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\\ufabc.ufabc.int.br\share\PROGRAD\prograd\DIVISÃO ACADÊMICA\MATRÍCULA EM DISCIPLINAS\2026\2026.3\02.MATRÍCULA\"/>
    </mc:Choice>
  </mc:AlternateContent>
  <xr:revisionPtr revIDLastSave="0" documentId="14_{82E521D9-9FD0-4E06-8CA8-C043F428CC1C}" xr6:coauthVersionLast="47" xr6:coauthVersionMax="47" xr10:uidLastSave="{00000000-0000-0000-0000-000000000000}"/>
  <bookViews>
    <workbookView xWindow="-120" yWindow="-120" windowWidth="29040" windowHeight="15720" tabRatio="376" xr2:uid="{00000000-000D-0000-FFFF-FFFF00000000}"/>
  </bookViews>
  <sheets>
    <sheet name="2026.3" sheetId="1" r:id="rId1"/>
    <sheet name=" turmas sistema atual" sheetId="2" state="hidden" r:id="rId2"/>
    <sheet name="Extensionistas" sheetId="9" state="hidden" r:id="rId3"/>
    <sheet name="limpar salas" sheetId="6" state="hidden" r:id="rId4"/>
    <sheet name="limpar salas (2)" sheetId="10" state="hidden" r:id="rId5"/>
    <sheet name="Planilha2" sheetId="5" state="hidden" r:id="rId6"/>
    <sheet name="Plan2" sheetId="8" state="hidden" r:id="rId7"/>
  </sheets>
  <definedNames>
    <definedName name="_xlnm._FilterDatabase" localSheetId="1" hidden="1">' turmas sistema atual'!$A$1:$AW$1103</definedName>
    <definedName name="_xlnm._FilterDatabase" localSheetId="0" hidden="1">'2026.3'!$A$1:$U$1103</definedName>
    <definedName name="_xlnm.Print_Area" localSheetId="0">'2026.3'!$A$1:$V$1103</definedName>
    <definedName name="_xlnm.Print_Titles" localSheetId="0">'2026.3'!$1:$1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00" i="1" l="1"/>
  <c r="E1100" i="1"/>
  <c r="F1100" i="1"/>
  <c r="G1100" i="1"/>
  <c r="H1100" i="1"/>
  <c r="I1100" i="1"/>
  <c r="J1100" i="1"/>
  <c r="K1100" i="1"/>
  <c r="L1100" i="1"/>
  <c r="M1100" i="1"/>
  <c r="N1100" i="1"/>
  <c r="O1100" i="1"/>
  <c r="Q1100" i="1"/>
  <c r="R1100" i="1"/>
  <c r="S1100" i="1"/>
  <c r="T1100" i="1"/>
  <c r="U1100" i="1"/>
  <c r="V1100" i="1"/>
  <c r="D1101" i="1"/>
  <c r="E1101" i="1"/>
  <c r="F1101" i="1"/>
  <c r="G1101" i="1"/>
  <c r="H1101" i="1"/>
  <c r="I1101" i="1"/>
  <c r="J1101" i="1"/>
  <c r="K1101" i="1"/>
  <c r="L1101" i="1"/>
  <c r="M1101" i="1"/>
  <c r="N1101" i="1"/>
  <c r="O1101" i="1"/>
  <c r="Q1101" i="1"/>
  <c r="R1101" i="1"/>
  <c r="S1101" i="1"/>
  <c r="T1101" i="1"/>
  <c r="U1101" i="1"/>
  <c r="V1101" i="1"/>
  <c r="D1102" i="1"/>
  <c r="E1102" i="1"/>
  <c r="F1102" i="1"/>
  <c r="G1102" i="1"/>
  <c r="H1102" i="1"/>
  <c r="I1102" i="1"/>
  <c r="J1102" i="1"/>
  <c r="K1102" i="1"/>
  <c r="L1102" i="1"/>
  <c r="N1102" i="1"/>
  <c r="O1102" i="1"/>
  <c r="Q1102" i="1"/>
  <c r="R1102" i="1"/>
  <c r="S1102" i="1"/>
  <c r="T1102" i="1"/>
  <c r="U1102" i="1"/>
  <c r="V1102" i="1"/>
  <c r="D1103" i="1"/>
  <c r="E1103" i="1"/>
  <c r="F1103" i="1"/>
  <c r="G1103" i="1"/>
  <c r="H1103" i="1"/>
  <c r="I1103" i="1"/>
  <c r="J1103" i="1"/>
  <c r="K1103" i="1"/>
  <c r="L1103" i="1"/>
  <c r="N1103" i="1"/>
  <c r="O1103" i="1"/>
  <c r="Q1103" i="1"/>
  <c r="R1103" i="1"/>
  <c r="S1103" i="1"/>
  <c r="T1103" i="1"/>
  <c r="U1103" i="1"/>
  <c r="V1103" i="1"/>
  <c r="AR710" i="2"/>
  <c r="AR240" i="2"/>
  <c r="AR278" i="2"/>
  <c r="AR194" i="2"/>
  <c r="AR1029" i="2"/>
  <c r="AR171" i="2"/>
  <c r="AR280" i="2"/>
  <c r="AR189" i="2"/>
  <c r="AR1009" i="2"/>
  <c r="AR244" i="2"/>
  <c r="AR1038" i="2"/>
  <c r="AR93" i="2"/>
  <c r="AR316" i="2"/>
  <c r="AR282" i="2"/>
  <c r="AR365" i="2"/>
  <c r="AR53" i="2"/>
  <c r="AR28" i="2"/>
  <c r="AR894" i="2"/>
  <c r="AR1007" i="2"/>
  <c r="AR63" i="2"/>
  <c r="AR481" i="2"/>
  <c r="AR484" i="2"/>
  <c r="AR637" i="2"/>
  <c r="AR523" i="2"/>
  <c r="AR96" i="2"/>
  <c r="AR320" i="2"/>
  <c r="AR385" i="2"/>
  <c r="AR387" i="2"/>
  <c r="AR374" i="2"/>
  <c r="AR948" i="2"/>
  <c r="AR999" i="2"/>
  <c r="AR586" i="2"/>
  <c r="AR245" i="2"/>
  <c r="AR265" i="2"/>
  <c r="AR290" i="2"/>
  <c r="AR498" i="2"/>
  <c r="AR698" i="2"/>
  <c r="AR702" i="2"/>
  <c r="AR468" i="2"/>
  <c r="AR461" i="2"/>
  <c r="AR1032" i="2"/>
  <c r="AR960" i="2"/>
  <c r="AR463" i="2"/>
  <c r="AR519" i="2"/>
  <c r="AR556" i="2"/>
  <c r="AR540" i="2"/>
  <c r="AR588" i="2"/>
  <c r="AR535" i="2"/>
  <c r="AR559" i="2"/>
  <c r="AR228" i="2"/>
  <c r="AR128" i="2"/>
  <c r="AR130" i="2"/>
  <c r="AR366" i="2"/>
  <c r="AR628" i="2"/>
  <c r="AR370" i="2"/>
  <c r="AR158" i="2"/>
  <c r="AR300" i="2"/>
  <c r="AR561" i="2"/>
  <c r="AR620" i="2"/>
  <c r="AR314" i="2"/>
  <c r="AR132" i="2"/>
  <c r="AR963" i="2"/>
  <c r="AR815" i="2"/>
  <c r="AR68" i="2"/>
  <c r="AR622" i="2"/>
  <c r="AR936" i="2"/>
  <c r="AR942" i="2"/>
  <c r="AR892" i="2"/>
  <c r="AR899" i="2"/>
  <c r="AR455" i="2"/>
  <c r="AR904" i="2"/>
  <c r="AR941" i="2"/>
  <c r="AR743" i="2"/>
  <c r="AR30" i="2"/>
  <c r="AR734" i="2"/>
  <c r="AR754" i="2"/>
  <c r="AR762" i="2"/>
  <c r="AR740" i="2"/>
  <c r="AR1022" i="2"/>
  <c r="AR562" i="2"/>
  <c r="AR533" i="2"/>
  <c r="AR575" i="2"/>
  <c r="AR590" i="2"/>
  <c r="AR581" i="2"/>
  <c r="AR625" i="2"/>
  <c r="AR683" i="2"/>
  <c r="AR569" i="2"/>
  <c r="AR589" i="2"/>
  <c r="AR177" i="2"/>
  <c r="AR616" i="2"/>
  <c r="AR603" i="2"/>
  <c r="AR198" i="2"/>
  <c r="AR50" i="2"/>
  <c r="AR1036" i="2"/>
  <c r="AR886" i="2"/>
  <c r="AR217" i="2"/>
  <c r="AR968" i="2"/>
  <c r="AR847" i="2"/>
  <c r="M1102" i="1" s="1"/>
  <c r="AR922" i="2"/>
  <c r="AR896" i="2"/>
  <c r="AR1003" i="2"/>
  <c r="AR817" i="2"/>
  <c r="AR684" i="2"/>
  <c r="AR727" i="2"/>
  <c r="AR353" i="2"/>
  <c r="AR348" i="2"/>
  <c r="AR732" i="2"/>
  <c r="AR1075" i="2"/>
  <c r="AR1054" i="2"/>
  <c r="AR712" i="2"/>
  <c r="AR213" i="2"/>
  <c r="AR243" i="2"/>
  <c r="AR20" i="2"/>
  <c r="AR680" i="2"/>
  <c r="AR926" i="2"/>
  <c r="AR434" i="2"/>
  <c r="AR838" i="2"/>
  <c r="AR38" i="2"/>
  <c r="AR867" i="2"/>
  <c r="AR858" i="2"/>
  <c r="AR220" i="2"/>
  <c r="AR672" i="2"/>
  <c r="AR231" i="2"/>
  <c r="AR714" i="2"/>
  <c r="AR346" i="2"/>
  <c r="AR976" i="2"/>
  <c r="AR862" i="2"/>
  <c r="AR574" i="2"/>
  <c r="AR124" i="2"/>
  <c r="AR607" i="2"/>
  <c r="AR553" i="2"/>
  <c r="AR9" i="2"/>
  <c r="AR900" i="2"/>
  <c r="AR872" i="2"/>
  <c r="AR48" i="2"/>
  <c r="AR829" i="2"/>
  <c r="AR870" i="2"/>
  <c r="AR884" i="2"/>
  <c r="AR200" i="2"/>
  <c r="AR285" i="2"/>
  <c r="AR162" i="2"/>
  <c r="AR179" i="2"/>
  <c r="AR77" i="2"/>
  <c r="AR1026" i="2"/>
  <c r="AR924" i="2"/>
  <c r="AR933" i="2"/>
  <c r="AR460" i="2"/>
  <c r="AR456" i="2"/>
  <c r="AR1063" i="2"/>
  <c r="AR420" i="2"/>
  <c r="AR408" i="2"/>
  <c r="AR832" i="2"/>
  <c r="AR854" i="2"/>
  <c r="AR2" i="2"/>
  <c r="AR686" i="2"/>
  <c r="AR15" i="2"/>
  <c r="AR25" i="2"/>
  <c r="AR753" i="2"/>
  <c r="AR751" i="2"/>
  <c r="AR1094" i="2"/>
  <c r="AR176" i="2"/>
  <c r="AR1030" i="2"/>
  <c r="AR930" i="2"/>
  <c r="AR12" i="2"/>
  <c r="AR6" i="2"/>
  <c r="AR350" i="2"/>
  <c r="AR341" i="2"/>
  <c r="AR718" i="2"/>
  <c r="AR846" i="2"/>
  <c r="AR393" i="2"/>
  <c r="AR984" i="2"/>
  <c r="AR1095" i="2"/>
  <c r="AR252" i="2"/>
  <c r="AR271" i="2"/>
  <c r="AR404" i="2"/>
  <c r="AR816" i="2"/>
  <c r="AR288" i="2"/>
  <c r="AR85" i="2"/>
  <c r="AR105" i="2"/>
  <c r="AR294" i="2"/>
  <c r="AR151" i="2"/>
  <c r="AR510" i="2"/>
  <c r="AR700" i="2"/>
  <c r="AR1051" i="2"/>
  <c r="AR1071" i="2"/>
  <c r="AR983" i="2"/>
  <c r="AR711" i="2"/>
  <c r="AR338" i="2"/>
  <c r="AR961" i="2"/>
  <c r="AR810" i="2"/>
  <c r="AR202" i="2"/>
  <c r="AR902" i="2"/>
  <c r="AR472" i="2"/>
  <c r="AR483" i="2"/>
  <c r="AR421" i="2"/>
  <c r="AR836" i="2"/>
  <c r="AR768" i="2"/>
  <c r="AR695" i="2"/>
  <c r="AR37" i="2"/>
  <c r="AR1047" i="2"/>
  <c r="AR759" i="2"/>
  <c r="AR89" i="2"/>
  <c r="AR254" i="2"/>
  <c r="AR940" i="2"/>
  <c r="AR636" i="2"/>
  <c r="AR634" i="2"/>
  <c r="AR981" i="2"/>
  <c r="AR75" i="2"/>
  <c r="AR274" i="2"/>
  <c r="AR897" i="2"/>
  <c r="AR516" i="2"/>
  <c r="AR531" i="2"/>
  <c r="AR778" i="2"/>
  <c r="AR583" i="2"/>
  <c r="AR780" i="2"/>
  <c r="AR576" i="2"/>
  <c r="AR618" i="2"/>
  <c r="AR614" i="2"/>
  <c r="AR678" i="2"/>
  <c r="AR677" i="2"/>
  <c r="AR1078" i="2"/>
  <c r="AR1064" i="2"/>
  <c r="AR359" i="2"/>
  <c r="AR793" i="2"/>
  <c r="AR797" i="2"/>
  <c r="AR784" i="2"/>
  <c r="AR598" i="2"/>
  <c r="AR701" i="2"/>
  <c r="AR708" i="2"/>
  <c r="AR1082" i="2"/>
  <c r="AR761" i="2"/>
  <c r="AR1085" i="2"/>
  <c r="AR1087" i="2"/>
  <c r="AR344" i="2"/>
  <c r="AR355" i="2"/>
  <c r="AR1066" i="2"/>
  <c r="AR270" i="2"/>
  <c r="AR4" i="2"/>
  <c r="AR184" i="2"/>
  <c r="AR912" i="2"/>
  <c r="AR601" i="2"/>
  <c r="AR621" i="2"/>
  <c r="AR509" i="2"/>
  <c r="AR335" i="2"/>
  <c r="AR551" i="2"/>
  <c r="AR530" i="2"/>
  <c r="AR397" i="2"/>
  <c r="AR1002" i="2"/>
  <c r="AR977" i="2"/>
  <c r="AR187" i="2"/>
  <c r="AR168" i="2"/>
  <c r="AR339" i="2"/>
  <c r="AR1027" i="2"/>
  <c r="AR165" i="2"/>
  <c r="AR291" i="2"/>
  <c r="AR982" i="2"/>
  <c r="AR831" i="2"/>
  <c r="AR882" i="2"/>
  <c r="AR542" i="2"/>
  <c r="AR827" i="2"/>
  <c r="AR116" i="2"/>
  <c r="AR328" i="2"/>
  <c r="AR980" i="2"/>
  <c r="AR317" i="2"/>
  <c r="AR392" i="2"/>
  <c r="AR659" i="2"/>
  <c r="AR260" i="2"/>
  <c r="AR665" i="2"/>
  <c r="AR656" i="2"/>
  <c r="AR1039" i="2"/>
  <c r="AR803" i="2"/>
  <c r="AR343" i="2"/>
  <c r="AR907" i="2"/>
  <c r="AR908" i="2"/>
  <c r="AR1050" i="2"/>
  <c r="AR47" i="2"/>
  <c r="AR33" i="2"/>
  <c r="AR349" i="2"/>
  <c r="AR945" i="2"/>
  <c r="AR11" i="2"/>
  <c r="AR185" i="2"/>
  <c r="AR1055" i="2"/>
  <c r="AR312" i="2"/>
  <c r="AR146" i="2"/>
  <c r="AR799" i="2"/>
  <c r="AR432" i="2"/>
  <c r="AR787" i="2"/>
  <c r="AR887" i="2"/>
  <c r="AR649" i="2"/>
  <c r="AR1034" i="2"/>
  <c r="AR856" i="2"/>
  <c r="AR17" i="2"/>
  <c r="AR258" i="2"/>
  <c r="AR135" i="2"/>
  <c r="AR449" i="2"/>
  <c r="AR209" i="2"/>
  <c r="AR646" i="2"/>
  <c r="AR477" i="2"/>
  <c r="AR549" i="2"/>
  <c r="AR953" i="2"/>
  <c r="AR442" i="2"/>
  <c r="AR490" i="2"/>
  <c r="AR1012" i="2"/>
  <c r="AR987" i="2"/>
  <c r="AR506" i="2"/>
  <c r="AR733" i="2"/>
  <c r="AR737" i="2"/>
  <c r="AR766" i="2"/>
  <c r="AR1059" i="2"/>
  <c r="AR236" i="2"/>
  <c r="AR654" i="2"/>
  <c r="AR1096" i="2"/>
  <c r="AR384" i="2"/>
  <c r="AR504" i="2"/>
  <c r="AR83" i="2"/>
  <c r="AR373" i="2"/>
  <c r="AR758" i="2"/>
  <c r="AR293" i="2"/>
  <c r="AR767" i="2"/>
  <c r="AR806" i="2"/>
  <c r="AR72" i="2"/>
  <c r="AR207" i="2"/>
  <c r="AR69" i="2"/>
  <c r="AR67" i="2"/>
  <c r="AR141" i="2"/>
  <c r="AR74" i="2"/>
  <c r="AR871" i="2"/>
  <c r="AR923" i="2"/>
  <c r="AR480" i="2"/>
  <c r="AR492" i="2"/>
  <c r="AR1068" i="2"/>
  <c r="AR1072" i="2"/>
  <c r="AR361" i="2"/>
  <c r="AR415" i="2"/>
  <c r="AR418" i="2"/>
  <c r="AR852" i="2"/>
  <c r="AR848" i="2"/>
  <c r="AR812" i="2"/>
  <c r="AR823" i="2"/>
  <c r="AR566" i="2"/>
  <c r="AR567" i="2"/>
  <c r="AR745" i="2"/>
  <c r="AR749" i="2"/>
  <c r="AR739" i="2"/>
  <c r="AR747" i="2"/>
  <c r="AR722" i="2"/>
  <c r="AR805" i="2"/>
  <c r="AR1102" i="2"/>
  <c r="AR1097" i="2"/>
  <c r="AR362" i="2"/>
  <c r="AR269" i="2"/>
  <c r="AR13" i="2"/>
  <c r="AR304" i="2"/>
  <c r="AR183" i="2"/>
  <c r="AR193" i="2"/>
  <c r="AR911" i="2"/>
  <c r="AR873" i="2"/>
  <c r="AR81" i="2"/>
  <c r="AR100" i="2"/>
  <c r="AR175" i="2"/>
  <c r="AR544" i="2"/>
  <c r="AR249" i="2"/>
  <c r="AR585" i="2"/>
  <c r="AR578" i="2"/>
  <c r="AR591" i="2"/>
  <c r="AR679" i="2"/>
  <c r="AR673" i="2"/>
  <c r="AR723" i="2"/>
  <c r="AR724" i="2"/>
  <c r="AR452" i="2"/>
  <c r="AR615" i="2"/>
  <c r="AR497" i="2"/>
  <c r="AR500" i="2"/>
  <c r="AR560" i="2"/>
  <c r="AR563" i="2"/>
  <c r="AR522" i="2"/>
  <c r="AR423" i="2"/>
  <c r="AR889" i="2"/>
  <c r="AR450" i="2"/>
  <c r="AR536" i="2"/>
  <c r="AR114" i="2"/>
  <c r="AR155" i="2"/>
  <c r="AR592" i="2"/>
  <c r="AR139" i="2"/>
  <c r="AR118" i="2"/>
  <c r="AR279" i="2"/>
  <c r="AR216" i="2"/>
  <c r="AR122" i="2"/>
  <c r="AR125" i="2"/>
  <c r="AR1037" i="2"/>
  <c r="AR261" i="2"/>
  <c r="AR411" i="2"/>
  <c r="AR932" i="2"/>
  <c r="AR921" i="2"/>
  <c r="AR375" i="2"/>
  <c r="AR322" i="2"/>
  <c r="AR64" i="2"/>
  <c r="AR928" i="2"/>
  <c r="AR905" i="2"/>
  <c r="AR860" i="2"/>
  <c r="AR1004" i="2"/>
  <c r="AR34" i="2"/>
  <c r="AR342" i="2"/>
  <c r="AR170" i="2"/>
  <c r="AR84" i="2"/>
  <c r="AR869" i="2"/>
  <c r="AR974" i="2"/>
  <c r="AR307" i="2"/>
  <c r="AR971" i="2"/>
  <c r="AR1074" i="2"/>
  <c r="AR1046" i="2"/>
  <c r="AR972" i="2"/>
  <c r="AR1079" i="2"/>
  <c r="AR750" i="2"/>
  <c r="AR742" i="2"/>
  <c r="AR986" i="2"/>
  <c r="AR39" i="2"/>
  <c r="AR756" i="2"/>
  <c r="AR720" i="2"/>
  <c r="AR729" i="2"/>
  <c r="AR689" i="2"/>
  <c r="AR826" i="2"/>
  <c r="AR1088" i="2"/>
  <c r="AR696" i="2"/>
  <c r="AR3" i="2"/>
  <c r="AR1090" i="2"/>
  <c r="AR45" i="2"/>
  <c r="AR667" i="2"/>
  <c r="AR675" i="2"/>
  <c r="AR668" i="2"/>
  <c r="AR864" i="2"/>
  <c r="AR430" i="2"/>
  <c r="AR786" i="2"/>
  <c r="AR437" i="2"/>
  <c r="AR954" i="2"/>
  <c r="AR487" i="2"/>
  <c r="AR482" i="2"/>
  <c r="AR138" i="2"/>
  <c r="AR929" i="2"/>
  <c r="AR1031" i="2"/>
  <c r="AR992" i="2"/>
  <c r="AR419" i="2"/>
  <c r="AR330" i="2"/>
  <c r="AR358" i="2"/>
  <c r="AR333" i="2"/>
  <c r="AR855" i="2"/>
  <c r="AR545" i="2"/>
  <c r="AR86" i="2"/>
  <c r="AR853" i="2"/>
  <c r="AR414" i="2"/>
  <c r="AR833" i="2"/>
  <c r="AR788" i="2"/>
  <c r="AR845" i="2"/>
  <c r="AR839" i="2"/>
  <c r="AR769" i="2"/>
  <c r="AR1008" i="2"/>
  <c r="AR967" i="2"/>
  <c r="AR917" i="2"/>
  <c r="AR1016" i="2"/>
  <c r="AR181" i="2"/>
  <c r="AR828" i="2"/>
  <c r="AR301" i="2"/>
  <c r="AR55" i="2"/>
  <c r="AR284" i="2"/>
  <c r="AR283" i="2"/>
  <c r="AR268" i="2"/>
  <c r="AR323" i="2"/>
  <c r="AR386" i="2"/>
  <c r="AR382" i="2"/>
  <c r="AR379" i="2"/>
  <c r="AR160" i="2"/>
  <c r="AR152" i="2"/>
  <c r="AR396" i="2"/>
  <c r="AR292" i="2"/>
  <c r="AR149" i="2"/>
  <c r="AR422" i="2"/>
  <c r="AR426" i="2"/>
  <c r="AR310" i="2"/>
  <c r="AR424" i="2"/>
  <c r="AR58" i="2"/>
  <c r="AR398" i="2"/>
  <c r="AR479" i="2"/>
  <c r="AR451" i="2"/>
  <c r="AR537" i="2"/>
  <c r="AR496" i="2"/>
  <c r="AR781" i="2"/>
  <c r="AR909" i="2"/>
  <c r="AR507" i="2"/>
  <c r="AR627" i="2"/>
  <c r="AR448" i="2"/>
  <c r="AR1098" i="2"/>
  <c r="AR306" i="2"/>
  <c r="AR251" i="2"/>
  <c r="AR499" i="2"/>
  <c r="AR511" i="2"/>
  <c r="AR731" i="2"/>
  <c r="AR1058" i="2"/>
  <c r="AR914" i="2"/>
  <c r="AR881" i="2"/>
  <c r="AR822" i="2"/>
  <c r="AR363" i="2"/>
  <c r="AR707" i="2"/>
  <c r="AR685" i="2"/>
  <c r="AR196" i="2"/>
  <c r="AR201" i="2"/>
  <c r="AR256" i="2"/>
  <c r="AR191" i="2"/>
  <c r="AR174" i="2"/>
  <c r="AR965" i="2"/>
  <c r="AR73" i="2"/>
  <c r="AR650" i="2"/>
  <c r="AR212" i="2"/>
  <c r="AR383" i="2"/>
  <c r="AR276" i="2"/>
  <c r="AR372" i="2"/>
  <c r="AR427" i="2"/>
  <c r="AR893" i="2"/>
  <c r="AR1006" i="2"/>
  <c r="AR40" i="2"/>
  <c r="AR416" i="2"/>
  <c r="AR796" i="2"/>
  <c r="AR798" i="2"/>
  <c r="AR219" i="2"/>
  <c r="AR1010" i="2"/>
  <c r="AR127" i="2"/>
  <c r="AR78" i="2"/>
  <c r="AR1018" i="2"/>
  <c r="AR233" i="2"/>
  <c r="AR234" i="2"/>
  <c r="AR286" i="2"/>
  <c r="AR98" i="2"/>
  <c r="AR225" i="2"/>
  <c r="AR947" i="2"/>
  <c r="AR229" i="2"/>
  <c r="AR79" i="2"/>
  <c r="AR227" i="2"/>
  <c r="AR380" i="2"/>
  <c r="AR394" i="2"/>
  <c r="AR148" i="2"/>
  <c r="AR296" i="2"/>
  <c r="AR388" i="2"/>
  <c r="AR572" i="2"/>
  <c r="AR469" i="2"/>
  <c r="AR640" i="2"/>
  <c r="AR502" i="2"/>
  <c r="AR599" i="2"/>
  <c r="AR647" i="2"/>
  <c r="AR783" i="2"/>
  <c r="AR877" i="2"/>
  <c r="AR1042" i="2"/>
  <c r="AR192" i="2"/>
  <c r="AR208" i="2"/>
  <c r="AR109" i="2"/>
  <c r="AR239" i="2"/>
  <c r="AR1001" i="2"/>
  <c r="AR552" i="2"/>
  <c r="AR464" i="2"/>
  <c r="AR883" i="2"/>
  <c r="AR1043" i="2"/>
  <c r="AR1060" i="2"/>
  <c r="AR943" i="2"/>
  <c r="AR241" i="2"/>
  <c r="AR298" i="2"/>
  <c r="AR108" i="2"/>
  <c r="AR197" i="2"/>
  <c r="AR190" i="2"/>
  <c r="AR331" i="2"/>
  <c r="AR237" i="2"/>
  <c r="AR43" i="2"/>
  <c r="AR123" i="2"/>
  <c r="AR262" i="2"/>
  <c r="AR1011" i="2"/>
  <c r="AR918" i="2"/>
  <c r="AR41" i="2"/>
  <c r="AR458" i="2"/>
  <c r="AR1015" i="2"/>
  <c r="AR493" i="2"/>
  <c r="AR485" i="2"/>
  <c r="AR635" i="2"/>
  <c r="AR558" i="2"/>
  <c r="AR489" i="2"/>
  <c r="AR299" i="2"/>
  <c r="AR321" i="2"/>
  <c r="AR381" i="2"/>
  <c r="AR395" i="2"/>
  <c r="AR376" i="2"/>
  <c r="AR126" i="2"/>
  <c r="AR587" i="2"/>
  <c r="AR246" i="2"/>
  <c r="AR266" i="2"/>
  <c r="AR150" i="2"/>
  <c r="AR501" i="2"/>
  <c r="AR709" i="2"/>
  <c r="AR691" i="2"/>
  <c r="AR471" i="2"/>
  <c r="AR457" i="2"/>
  <c r="AR1049" i="2"/>
  <c r="AR1067" i="2"/>
  <c r="AR473" i="2"/>
  <c r="AR517" i="2"/>
  <c r="AR557" i="2"/>
  <c r="AR555" i="2"/>
  <c r="AR570" i="2"/>
  <c r="AR528" i="2"/>
  <c r="AR580" i="2"/>
  <c r="AR527" i="2"/>
  <c r="AR230" i="2"/>
  <c r="AR224" i="2"/>
  <c r="AR226" i="2"/>
  <c r="AR378" i="2"/>
  <c r="AR995" i="2"/>
  <c r="AR143" i="2"/>
  <c r="AR159" i="2"/>
  <c r="AR222" i="2"/>
  <c r="AR526" i="2"/>
  <c r="AR608" i="2"/>
  <c r="AR920" i="2"/>
  <c r="AR1099" i="2"/>
  <c r="AR903" i="2"/>
  <c r="AR931" i="2"/>
  <c r="AR440" i="2"/>
  <c r="AR16" i="2"/>
  <c r="AR36" i="2"/>
  <c r="AR738" i="2"/>
  <c r="AR752" i="2"/>
  <c r="AR748" i="2"/>
  <c r="AR1024" i="2"/>
  <c r="AR547" i="2"/>
  <c r="AR532" i="2"/>
  <c r="AR577" i="2"/>
  <c r="AR594" i="2"/>
  <c r="AR593" i="2"/>
  <c r="AR453" i="2"/>
  <c r="AR681" i="2"/>
  <c r="AR573" i="2"/>
  <c r="AR632" i="2"/>
  <c r="AR178" i="2"/>
  <c r="AR602" i="2"/>
  <c r="AR651" i="2"/>
  <c r="AR110" i="2"/>
  <c r="AR508" i="2"/>
  <c r="AR612" i="2"/>
  <c r="AR1033" i="2"/>
  <c r="AR474" i="2"/>
  <c r="AR218" i="2"/>
  <c r="AR119" i="2"/>
  <c r="AR439" i="2"/>
  <c r="M1103" i="1" s="1"/>
  <c r="AR1019" i="2"/>
  <c r="AR1017" i="2"/>
  <c r="AR975" i="2"/>
  <c r="AR1081" i="2"/>
  <c r="AR347" i="2"/>
  <c r="AR715" i="2"/>
  <c r="AR336" i="2"/>
  <c r="AR957" i="2"/>
  <c r="AR94" i="2"/>
  <c r="AR706" i="2"/>
  <c r="AR813" i="2"/>
  <c r="AR717" i="2"/>
  <c r="AR214" i="2"/>
  <c r="AR91" i="2"/>
  <c r="AR22" i="2"/>
  <c r="AR674" i="2"/>
  <c r="AR935" i="2"/>
  <c r="AR26" i="2"/>
  <c r="AR895" i="2"/>
  <c r="AR1083" i="2"/>
  <c r="AR868" i="2"/>
  <c r="AR764" i="2"/>
  <c r="AR859" i="2"/>
  <c r="AR134" i="2"/>
  <c r="AR232" i="2"/>
  <c r="AR24" i="2"/>
  <c r="AR863" i="2"/>
  <c r="AR605" i="2"/>
  <c r="AR541" i="2"/>
  <c r="AR925" i="2"/>
  <c r="AR436" i="2"/>
  <c r="AR429" i="2"/>
  <c r="AR120" i="2"/>
  <c r="AR610" i="2"/>
  <c r="AR1021" i="2"/>
  <c r="AR841" i="2"/>
  <c r="AR46" i="2"/>
  <c r="AR643" i="2"/>
  <c r="AR112" i="2"/>
  <c r="AR76" i="2"/>
  <c r="AR163" i="2"/>
  <c r="AR180" i="2"/>
  <c r="AR95" i="2"/>
  <c r="AR934" i="2"/>
  <c r="AR901" i="2"/>
  <c r="AR459" i="2"/>
  <c r="AR462" i="2"/>
  <c r="AR1073" i="2"/>
  <c r="AR402" i="2"/>
  <c r="AR405" i="2"/>
  <c r="AR850" i="2"/>
  <c r="AR830" i="2"/>
  <c r="AR688" i="2"/>
  <c r="AR693" i="2"/>
  <c r="AR29" i="2"/>
  <c r="AR35" i="2"/>
  <c r="AR763" i="2"/>
  <c r="AR757" i="2"/>
  <c r="AR955" i="2"/>
  <c r="AR991" i="2"/>
  <c r="AR571" i="2"/>
  <c r="AR438" i="2"/>
  <c r="AR441" i="2"/>
  <c r="AR313" i="2"/>
  <c r="AR92" i="2"/>
  <c r="AR23" i="2"/>
  <c r="AR70" i="2"/>
  <c r="AR938" i="2"/>
  <c r="AR8" i="2"/>
  <c r="AR14" i="2"/>
  <c r="AR354" i="2"/>
  <c r="AR337" i="2"/>
  <c r="AR1020" i="2"/>
  <c r="AR153" i="2"/>
  <c r="AR790" i="2"/>
  <c r="AR773" i="2"/>
  <c r="AR400" i="2"/>
  <c r="AR956" i="2"/>
  <c r="AR272" i="2"/>
  <c r="AR325" i="2"/>
  <c r="AR600" i="2"/>
  <c r="AR1100" i="2"/>
  <c r="AR389" i="2"/>
  <c r="AR88" i="2"/>
  <c r="AR106" i="2"/>
  <c r="AR308" i="2"/>
  <c r="AR295" i="2"/>
  <c r="AR62" i="2"/>
  <c r="AR513" i="2"/>
  <c r="AR704" i="2"/>
  <c r="AR1035" i="2"/>
  <c r="AR1057" i="2"/>
  <c r="AR289" i="2"/>
  <c r="AR1052" i="2"/>
  <c r="AR692" i="2"/>
  <c r="AR821" i="2"/>
  <c r="AR204" i="2"/>
  <c r="AR939" i="2"/>
  <c r="AR488" i="2"/>
  <c r="AR653" i="2"/>
  <c r="AR1076" i="2"/>
  <c r="AR789" i="2"/>
  <c r="AR770" i="2"/>
  <c r="AR772" i="2"/>
  <c r="AR697" i="2"/>
  <c r="AR1093" i="2"/>
  <c r="AR334" i="2"/>
  <c r="AR1089" i="2"/>
  <c r="AR115" i="2"/>
  <c r="AR412" i="2"/>
  <c r="AR990" i="2"/>
  <c r="AR891" i="2"/>
  <c r="AR524" i="2"/>
  <c r="AR518" i="2"/>
  <c r="AR774" i="2"/>
  <c r="AR916" i="2"/>
  <c r="AR554" i="2"/>
  <c r="AR565" i="2"/>
  <c r="AR776" i="2"/>
  <c r="AR564" i="2"/>
  <c r="AR782" i="2"/>
  <c r="AR619" i="2"/>
  <c r="AR613" i="2"/>
  <c r="AR597" i="2"/>
  <c r="AR898" i="2"/>
  <c r="AR435" i="2"/>
  <c r="AR666" i="2"/>
  <c r="AR661" i="2"/>
  <c r="AR1080" i="2"/>
  <c r="AR1045" i="2"/>
  <c r="AR54" i="2"/>
  <c r="AR791" i="2"/>
  <c r="AR795" i="2"/>
  <c r="AR638" i="2"/>
  <c r="AR949" i="2"/>
  <c r="AR690" i="2"/>
  <c r="AR699" i="2"/>
  <c r="AR19" i="2"/>
  <c r="AR21" i="2"/>
  <c r="AR31" i="2"/>
  <c r="AR744" i="2"/>
  <c r="AR808" i="2"/>
  <c r="AR357" i="2"/>
  <c r="AR332" i="2"/>
  <c r="AR324" i="2"/>
  <c r="AR166" i="2"/>
  <c r="AR235" i="2"/>
  <c r="AR879" i="2"/>
  <c r="AR726" i="2"/>
  <c r="AR604" i="2"/>
  <c r="AR682" i="2"/>
  <c r="AR512" i="2"/>
  <c r="AR352" i="2"/>
  <c r="AR534" i="2"/>
  <c r="AR529" i="2"/>
  <c r="AR399" i="2"/>
  <c r="AR406" i="2"/>
  <c r="AR169" i="2"/>
  <c r="AR1053" i="2"/>
  <c r="AR843" i="2"/>
  <c r="AR42" i="2"/>
  <c r="AR1023" i="2"/>
  <c r="AR59" i="2"/>
  <c r="AR837" i="2"/>
  <c r="AR466" i="2"/>
  <c r="AR595" i="2"/>
  <c r="AR633" i="2"/>
  <c r="AR818" i="2"/>
  <c r="AR326" i="2"/>
  <c r="AR311" i="2"/>
  <c r="AR329" i="2"/>
  <c r="AR1005" i="2"/>
  <c r="AR1044" i="2"/>
  <c r="AR318" i="2"/>
  <c r="AR391" i="2"/>
  <c r="AR664" i="2"/>
  <c r="AR606" i="2"/>
  <c r="AR548" i="2"/>
  <c r="AR454" i="2"/>
  <c r="AR433" i="2"/>
  <c r="AR669" i="2"/>
  <c r="AR670" i="2"/>
  <c r="AR1041" i="2"/>
  <c r="AR801" i="2"/>
  <c r="AR994" i="2"/>
  <c r="AR875" i="2"/>
  <c r="AR876" i="2"/>
  <c r="AR703" i="2"/>
  <c r="AR609" i="2"/>
  <c r="AR44" i="2"/>
  <c r="AR340" i="2"/>
  <c r="AR946" i="2"/>
  <c r="AR5" i="2"/>
  <c r="AR186" i="2"/>
  <c r="AR814" i="2"/>
  <c r="AR417" i="2"/>
  <c r="AR257" i="2"/>
  <c r="AR147" i="2"/>
  <c r="AR431" i="2"/>
  <c r="AR428" i="2"/>
  <c r="AR51" i="2"/>
  <c r="AR834" i="2"/>
  <c r="AR447" i="2"/>
  <c r="AR626" i="2"/>
  <c r="AR989" i="2"/>
  <c r="AR857" i="2"/>
  <c r="AR755" i="2"/>
  <c r="AR277" i="2"/>
  <c r="AR136" i="2"/>
  <c r="AR445" i="2"/>
  <c r="AR210" i="2"/>
  <c r="AR639" i="2"/>
  <c r="AR494" i="2"/>
  <c r="AR630" i="2"/>
  <c r="AR486" i="2"/>
  <c r="AR641" i="2"/>
  <c r="AR1000" i="2"/>
  <c r="AR985" i="2"/>
  <c r="AR969" i="2"/>
  <c r="AR495" i="2"/>
  <c r="AR82" i="2"/>
  <c r="AR623" i="2"/>
  <c r="AR10" i="2"/>
  <c r="AR369" i="2"/>
  <c r="AR546" i="2"/>
  <c r="AR101" i="2"/>
  <c r="AR390" i="2"/>
  <c r="AR765" i="2"/>
  <c r="AR156" i="2"/>
  <c r="AR1092" i="2"/>
  <c r="AR809" i="2"/>
  <c r="AR111" i="2"/>
  <c r="AR966" i="2"/>
  <c r="AR142" i="2"/>
  <c r="AR657" i="2"/>
  <c r="AR671" i="2"/>
  <c r="AR467" i="2"/>
  <c r="AR470" i="2"/>
  <c r="AR1061" i="2"/>
  <c r="AR970" i="2"/>
  <c r="AR1091" i="2"/>
  <c r="AR425" i="2"/>
  <c r="AR413" i="2"/>
  <c r="AR842" i="2"/>
  <c r="AR844" i="2"/>
  <c r="AR819" i="2"/>
  <c r="AR825" i="2"/>
  <c r="AR525" i="2"/>
  <c r="AR735" i="2"/>
  <c r="AR741" i="2"/>
  <c r="AR865" i="2"/>
  <c r="AR866" i="2"/>
  <c r="AR730" i="2"/>
  <c r="AR721" i="2"/>
  <c r="AR1070" i="2"/>
  <c r="AR1056" i="2"/>
  <c r="AR959" i="2"/>
  <c r="AR1048" i="2"/>
  <c r="AR997" i="2"/>
  <c r="AR250" i="2"/>
  <c r="AR7" i="2"/>
  <c r="AR303" i="2"/>
  <c r="AR167" i="2"/>
  <c r="AR173" i="2"/>
  <c r="AR951" i="2"/>
  <c r="AR579" i="2"/>
  <c r="AR80" i="2"/>
  <c r="AR99" i="2"/>
  <c r="AR206" i="2"/>
  <c r="AR888" i="2"/>
  <c r="AR880" i="2"/>
  <c r="AR568" i="2"/>
  <c r="AR584" i="2"/>
  <c r="AR658" i="2"/>
  <c r="AR663" i="2"/>
  <c r="AR705" i="2"/>
  <c r="AR719" i="2"/>
  <c r="AR631" i="2"/>
  <c r="AR624" i="2"/>
  <c r="AR465" i="2"/>
  <c r="AR475" i="2"/>
  <c r="AR538" i="2"/>
  <c r="AR543" i="2"/>
  <c r="AR520" i="2"/>
  <c r="AR514" i="2"/>
  <c r="AR56" i="2"/>
  <c r="AR57" i="2"/>
  <c r="AR807" i="2"/>
  <c r="AR113" i="2"/>
  <c r="AR199" i="2"/>
  <c r="AR203" i="2"/>
  <c r="AR154" i="2"/>
  <c r="AR915" i="2"/>
  <c r="AR117" i="2"/>
  <c r="AR259" i="2"/>
  <c r="AR215" i="2"/>
  <c r="AR121" i="2"/>
  <c r="AR998" i="2"/>
  <c r="AR315" i="2"/>
  <c r="AR221" i="2"/>
  <c r="AR253" i="2"/>
  <c r="AR297" i="2"/>
  <c r="AR927" i="2"/>
  <c r="AR937" i="2"/>
  <c r="AR611" i="2"/>
  <c r="AR273" i="2"/>
  <c r="AR351" i="2"/>
  <c r="AR993" i="2"/>
  <c r="AR188" i="2"/>
  <c r="AR103" i="2"/>
  <c r="AR861" i="2"/>
  <c r="AR973" i="2"/>
  <c r="AR49" i="2"/>
  <c r="AR104" i="2"/>
  <c r="AR988" i="2"/>
  <c r="AR1069" i="2"/>
  <c r="AR1065" i="2"/>
  <c r="AR1062" i="2"/>
  <c r="AR1077" i="2"/>
  <c r="AR746" i="2"/>
  <c r="AR736" i="2"/>
  <c r="AR1013" i="2"/>
  <c r="AR32" i="2"/>
  <c r="AR1084" i="2"/>
  <c r="AR360" i="2"/>
  <c r="AR725" i="2"/>
  <c r="AR687" i="2"/>
  <c r="AR820" i="2"/>
  <c r="AR1086" i="2"/>
  <c r="AR694" i="2"/>
  <c r="AR824" i="2"/>
  <c r="AR760" i="2"/>
  <c r="AR18" i="2"/>
  <c r="AR676" i="2"/>
  <c r="AR662" i="2"/>
  <c r="AR660" i="2"/>
  <c r="AR978" i="2"/>
  <c r="AR800" i="2"/>
  <c r="AR446" i="2"/>
  <c r="AR444" i="2"/>
  <c r="AR478" i="2"/>
  <c r="AR476" i="2"/>
  <c r="AR491" i="2"/>
  <c r="AR137" i="2"/>
  <c r="AR804" i="2"/>
  <c r="AR874" i="2"/>
  <c r="AR1101" i="2"/>
  <c r="AR964" i="2"/>
  <c r="AR345" i="2"/>
  <c r="AR356" i="2"/>
  <c r="AR713" i="2"/>
  <c r="AR851" i="2"/>
  <c r="AR287" i="2"/>
  <c r="AR410" i="2"/>
  <c r="AR849" i="2"/>
  <c r="AR802" i="2"/>
  <c r="AR1025" i="2"/>
  <c r="AR409" i="2"/>
  <c r="AR205" i="2"/>
  <c r="AR835" i="2"/>
  <c r="AR885" i="2"/>
  <c r="AR90" i="2"/>
  <c r="AR364" i="2"/>
  <c r="AR443" i="2"/>
  <c r="AR133" i="2"/>
  <c r="AR840" i="2"/>
  <c r="AR97" i="2"/>
  <c r="AR302" i="2"/>
  <c r="AR164" i="2"/>
  <c r="AR263" i="2"/>
  <c r="AR919" i="2"/>
  <c r="AR131" i="2"/>
  <c r="AR129" i="2"/>
  <c r="AR247" i="2"/>
  <c r="AR248" i="2"/>
  <c r="AR267" i="2"/>
  <c r="AR996" i="2"/>
  <c r="AR371" i="2"/>
  <c r="AR161" i="2"/>
  <c r="AR403" i="2"/>
  <c r="AR407" i="2"/>
  <c r="AR309" i="2"/>
  <c r="AR515" i="2"/>
  <c r="AR71" i="2"/>
  <c r="AR596" i="2"/>
  <c r="AR890" i="2"/>
  <c r="AR505" i="2"/>
  <c r="AR777" i="2"/>
  <c r="AR950" i="2"/>
  <c r="AR652" i="2"/>
  <c r="AR645" i="2"/>
  <c r="AR779" i="2"/>
  <c r="AR617" i="2"/>
  <c r="AR1103" i="2"/>
  <c r="AR102" i="2"/>
  <c r="AR305" i="2"/>
  <c r="AR60" i="2"/>
  <c r="AR61" i="2"/>
  <c r="AR716" i="2"/>
  <c r="AR728" i="2"/>
  <c r="AR952" i="2"/>
  <c r="AR913" i="2"/>
  <c r="AR811" i="2"/>
  <c r="AR958" i="2"/>
  <c r="AR962" i="2"/>
  <c r="AR195" i="2"/>
  <c r="AR255" i="2"/>
  <c r="AR979" i="2"/>
  <c r="AR66" i="2"/>
  <c r="AR140" i="2"/>
  <c r="AR655" i="2"/>
  <c r="AR211" i="2"/>
  <c r="AR319" i="2"/>
  <c r="AR275" i="2"/>
  <c r="AR327" i="2"/>
  <c r="AR368" i="2"/>
  <c r="AR401" i="2"/>
  <c r="AR944" i="2"/>
  <c r="AR27" i="2"/>
  <c r="AR771" i="2"/>
  <c r="AR792" i="2"/>
  <c r="AR794" i="2"/>
  <c r="AR223" i="2"/>
  <c r="AR52" i="2"/>
  <c r="AR281" i="2"/>
  <c r="AR264" i="2"/>
  <c r="AR182" i="2"/>
  <c r="AR145" i="2"/>
  <c r="AR377" i="2"/>
  <c r="AR144" i="2"/>
  <c r="AR367" i="2"/>
  <c r="AR582" i="2"/>
  <c r="AR539" i="2"/>
  <c r="AR521" i="2"/>
  <c r="AR503" i="2"/>
  <c r="AR65" i="2"/>
  <c r="AR642" i="2"/>
  <c r="AR644" i="2"/>
  <c r="AR629" i="2"/>
  <c r="AR785" i="2"/>
  <c r="AR910" i="2"/>
  <c r="AR775" i="2"/>
  <c r="AR878" i="2"/>
  <c r="AR648" i="2"/>
  <c r="AR1040" i="2"/>
  <c r="AR1028" i="2"/>
  <c r="AR107" i="2"/>
  <c r="AR172" i="2"/>
  <c r="AR87" i="2"/>
  <c r="AR238" i="2"/>
  <c r="AR550" i="2"/>
  <c r="AR242" i="2"/>
  <c r="AR906" i="2"/>
  <c r="AR1014" i="2"/>
  <c r="AR157" i="2"/>
  <c r="AQ111" i="2"/>
  <c r="AQ604" i="2"/>
  <c r="AQ682" i="2"/>
  <c r="AQ512" i="2"/>
  <c r="AQ352" i="2"/>
  <c r="AQ534" i="2"/>
  <c r="AQ529" i="2"/>
  <c r="AQ399" i="2"/>
  <c r="AQ406" i="2"/>
  <c r="AQ169" i="2"/>
  <c r="AQ1053" i="2"/>
  <c r="AQ843" i="2"/>
  <c r="AQ42" i="2"/>
  <c r="AQ1023" i="2"/>
  <c r="AQ59" i="2"/>
  <c r="AQ837" i="2"/>
  <c r="AQ466" i="2"/>
  <c r="AQ595" i="2"/>
  <c r="AQ633" i="2"/>
  <c r="AQ818" i="2"/>
  <c r="AQ326" i="2"/>
  <c r="AQ311" i="2"/>
  <c r="AQ329" i="2"/>
  <c r="AQ1005" i="2"/>
  <c r="AQ1044" i="2"/>
  <c r="AQ318" i="2"/>
  <c r="AQ391" i="2"/>
  <c r="AQ664" i="2"/>
  <c r="AQ606" i="2"/>
  <c r="AQ548" i="2"/>
  <c r="AQ454" i="2"/>
  <c r="AQ433" i="2"/>
  <c r="AQ669" i="2"/>
  <c r="AQ670" i="2"/>
  <c r="AQ1041" i="2"/>
  <c r="AQ801" i="2"/>
  <c r="AQ994" i="2"/>
  <c r="AQ875" i="2"/>
  <c r="AQ876" i="2"/>
  <c r="AQ703" i="2"/>
  <c r="AQ609" i="2"/>
  <c r="AQ44" i="2"/>
  <c r="AQ340" i="2"/>
  <c r="AQ946" i="2"/>
  <c r="AQ5" i="2"/>
  <c r="AQ186" i="2"/>
  <c r="AQ814" i="2"/>
  <c r="AQ417" i="2"/>
  <c r="AQ257" i="2"/>
  <c r="AQ147" i="2"/>
  <c r="AQ431" i="2"/>
  <c r="AQ428" i="2"/>
  <c r="AQ51" i="2"/>
  <c r="AQ834" i="2"/>
  <c r="AQ447" i="2"/>
  <c r="AQ626" i="2"/>
  <c r="AQ989" i="2"/>
  <c r="AQ857" i="2"/>
  <c r="AQ755" i="2"/>
  <c r="AQ277" i="2"/>
  <c r="AQ136" i="2"/>
  <c r="AQ445" i="2"/>
  <c r="AQ210" i="2"/>
  <c r="AQ639" i="2"/>
  <c r="AQ494" i="2"/>
  <c r="AQ630" i="2"/>
  <c r="AQ486" i="2"/>
  <c r="AQ641" i="2"/>
  <c r="AQ1000" i="2"/>
  <c r="AQ985" i="2"/>
  <c r="AQ969" i="2"/>
  <c r="AQ495" i="2"/>
  <c r="AQ82" i="2"/>
  <c r="AQ623" i="2"/>
  <c r="AQ10" i="2"/>
  <c r="AQ369" i="2"/>
  <c r="AQ546" i="2"/>
  <c r="AQ101" i="2"/>
  <c r="AQ390" i="2"/>
  <c r="AQ765" i="2"/>
  <c r="AQ156" i="2"/>
  <c r="AQ1092" i="2"/>
  <c r="AQ809" i="2"/>
  <c r="AQ726" i="2"/>
  <c r="AQ920" i="2"/>
  <c r="AQ1099" i="2"/>
  <c r="AQ903" i="2"/>
  <c r="AQ931" i="2"/>
  <c r="AQ440" i="2"/>
  <c r="AQ16" i="2"/>
  <c r="AQ36" i="2"/>
  <c r="AQ738" i="2"/>
  <c r="AQ752" i="2"/>
  <c r="AQ748" i="2"/>
  <c r="AQ1024" i="2"/>
  <c r="AQ547" i="2"/>
  <c r="AQ532" i="2"/>
  <c r="AQ577" i="2"/>
  <c r="AQ594" i="2"/>
  <c r="AQ593" i="2"/>
  <c r="AQ453" i="2"/>
  <c r="AQ681" i="2"/>
  <c r="AQ573" i="2"/>
  <c r="AQ632" i="2"/>
  <c r="AQ178" i="2"/>
  <c r="AQ602" i="2"/>
  <c r="AQ651" i="2"/>
  <c r="AQ110" i="2"/>
  <c r="AQ508" i="2"/>
  <c r="AQ612" i="2"/>
  <c r="AQ1033" i="2"/>
  <c r="AQ474" i="2"/>
  <c r="AQ218" i="2"/>
  <c r="AQ119" i="2"/>
  <c r="AQ439" i="2"/>
  <c r="AQ1019" i="2"/>
  <c r="AQ1017" i="2"/>
  <c r="AQ975" i="2"/>
  <c r="AQ1081" i="2"/>
  <c r="AQ347" i="2"/>
  <c r="AQ715" i="2"/>
  <c r="AQ336" i="2"/>
  <c r="AQ957" i="2"/>
  <c r="AQ94" i="2"/>
  <c r="AQ706" i="2"/>
  <c r="AQ813" i="2"/>
  <c r="AQ717" i="2"/>
  <c r="AQ214" i="2"/>
  <c r="AQ91" i="2"/>
  <c r="AQ22" i="2"/>
  <c r="AQ674" i="2"/>
  <c r="AQ935" i="2"/>
  <c r="AQ26" i="2"/>
  <c r="AQ895" i="2"/>
  <c r="AQ1083" i="2"/>
  <c r="AQ868" i="2"/>
  <c r="AQ764" i="2"/>
  <c r="AQ859" i="2"/>
  <c r="AQ134" i="2"/>
  <c r="AQ232" i="2"/>
  <c r="AQ24" i="2"/>
  <c r="AQ863" i="2"/>
  <c r="AQ605" i="2"/>
  <c r="AQ541" i="2"/>
  <c r="AQ925" i="2"/>
  <c r="AQ436" i="2"/>
  <c r="AQ429" i="2"/>
  <c r="AQ120" i="2"/>
  <c r="AQ610" i="2"/>
  <c r="AQ1021" i="2"/>
  <c r="AQ841" i="2"/>
  <c r="AQ46" i="2"/>
  <c r="AQ643" i="2"/>
  <c r="AQ112" i="2"/>
  <c r="AQ76" i="2"/>
  <c r="AQ163" i="2"/>
  <c r="AQ180" i="2"/>
  <c r="AQ95" i="2"/>
  <c r="AQ934" i="2"/>
  <c r="AQ901" i="2"/>
  <c r="AQ459" i="2"/>
  <c r="AQ462" i="2"/>
  <c r="AQ1073" i="2"/>
  <c r="AQ402" i="2"/>
  <c r="AQ405" i="2"/>
  <c r="AQ850" i="2"/>
  <c r="AQ830" i="2"/>
  <c r="AQ688" i="2"/>
  <c r="AQ693" i="2"/>
  <c r="AQ29" i="2"/>
  <c r="AQ35" i="2"/>
  <c r="AQ763" i="2"/>
  <c r="AQ757" i="2"/>
  <c r="AQ955" i="2"/>
  <c r="AQ991" i="2"/>
  <c r="AQ571" i="2"/>
  <c r="AQ438" i="2"/>
  <c r="AQ441" i="2"/>
  <c r="AQ313" i="2"/>
  <c r="AQ92" i="2"/>
  <c r="AQ23" i="2"/>
  <c r="AQ70" i="2"/>
  <c r="AQ938" i="2"/>
  <c r="AQ8" i="2"/>
  <c r="AQ14" i="2"/>
  <c r="AQ354" i="2"/>
  <c r="AQ337" i="2"/>
  <c r="AQ1020" i="2"/>
  <c r="AQ153" i="2"/>
  <c r="AQ790" i="2"/>
  <c r="AQ773" i="2"/>
  <c r="AQ400" i="2"/>
  <c r="AQ956" i="2"/>
  <c r="AQ272" i="2"/>
  <c r="AQ325" i="2"/>
  <c r="AQ600" i="2"/>
  <c r="AQ1100" i="2"/>
  <c r="AQ389" i="2"/>
  <c r="AQ88" i="2"/>
  <c r="AQ106" i="2"/>
  <c r="AQ308" i="2"/>
  <c r="AQ295" i="2"/>
  <c r="AQ62" i="2"/>
  <c r="AQ513" i="2"/>
  <c r="AQ704" i="2"/>
  <c r="AQ1035" i="2"/>
  <c r="AQ1057" i="2"/>
  <c r="AQ289" i="2"/>
  <c r="AQ1052" i="2"/>
  <c r="AQ692" i="2"/>
  <c r="AQ821" i="2"/>
  <c r="AQ204" i="2"/>
  <c r="AQ939" i="2"/>
  <c r="AQ488" i="2"/>
  <c r="AQ653" i="2"/>
  <c r="AQ1076" i="2"/>
  <c r="AQ789" i="2"/>
  <c r="AQ770" i="2"/>
  <c r="AQ772" i="2"/>
  <c r="AQ697" i="2"/>
  <c r="AQ1093" i="2"/>
  <c r="AQ334" i="2"/>
  <c r="AQ1089" i="2"/>
  <c r="AQ115" i="2"/>
  <c r="AQ412" i="2"/>
  <c r="AQ990" i="2"/>
  <c r="AQ891" i="2"/>
  <c r="AQ524" i="2"/>
  <c r="AQ518" i="2"/>
  <c r="AQ774" i="2"/>
  <c r="AQ916" i="2"/>
  <c r="AQ554" i="2"/>
  <c r="AQ565" i="2"/>
  <c r="AQ776" i="2"/>
  <c r="AQ564" i="2"/>
  <c r="AQ782" i="2"/>
  <c r="AQ619" i="2"/>
  <c r="AQ613" i="2"/>
  <c r="AQ597" i="2"/>
  <c r="AQ898" i="2"/>
  <c r="AQ435" i="2"/>
  <c r="AQ666" i="2"/>
  <c r="AQ661" i="2"/>
  <c r="AQ1080" i="2"/>
  <c r="AQ1045" i="2"/>
  <c r="AQ54" i="2"/>
  <c r="AQ791" i="2"/>
  <c r="AQ795" i="2"/>
  <c r="AQ638" i="2"/>
  <c r="AQ949" i="2"/>
  <c r="AQ690" i="2"/>
  <c r="AQ699" i="2"/>
  <c r="AQ19" i="2"/>
  <c r="AQ21" i="2"/>
  <c r="AQ31" i="2"/>
  <c r="AQ744" i="2"/>
  <c r="AQ808" i="2"/>
  <c r="AQ357" i="2"/>
  <c r="AQ332" i="2"/>
  <c r="AQ324" i="2"/>
  <c r="AQ166" i="2"/>
  <c r="AQ235" i="2"/>
  <c r="AQ879" i="2"/>
  <c r="AQ608" i="2"/>
  <c r="AQ780" i="2"/>
  <c r="AQ576" i="2"/>
  <c r="AQ618" i="2"/>
  <c r="AQ614" i="2"/>
  <c r="AQ678" i="2"/>
  <c r="AQ677" i="2"/>
  <c r="AQ1078" i="2"/>
  <c r="AQ1064" i="2"/>
  <c r="AQ359" i="2"/>
  <c r="AQ793" i="2"/>
  <c r="AQ797" i="2"/>
  <c r="AQ784" i="2"/>
  <c r="AQ598" i="2"/>
  <c r="AQ701" i="2"/>
  <c r="AQ708" i="2"/>
  <c r="AQ1082" i="2"/>
  <c r="AQ761" i="2"/>
  <c r="AQ1085" i="2"/>
  <c r="AQ1087" i="2"/>
  <c r="AQ344" i="2"/>
  <c r="AQ355" i="2"/>
  <c r="AQ1066" i="2"/>
  <c r="AQ270" i="2"/>
  <c r="AQ4" i="2"/>
  <c r="AQ184" i="2"/>
  <c r="AQ912" i="2"/>
  <c r="AQ601" i="2"/>
  <c r="AQ621" i="2"/>
  <c r="AQ509" i="2"/>
  <c r="AQ335" i="2"/>
  <c r="AQ551" i="2"/>
  <c r="AQ530" i="2"/>
  <c r="AQ397" i="2"/>
  <c r="AQ1002" i="2"/>
  <c r="AQ977" i="2"/>
  <c r="AQ187" i="2"/>
  <c r="AQ168" i="2"/>
  <c r="AQ339" i="2"/>
  <c r="AQ1027" i="2"/>
  <c r="AQ165" i="2"/>
  <c r="AQ291" i="2"/>
  <c r="AQ982" i="2"/>
  <c r="AQ831" i="2"/>
  <c r="AQ882" i="2"/>
  <c r="AQ542" i="2"/>
  <c r="AQ827" i="2"/>
  <c r="AQ116" i="2"/>
  <c r="AQ328" i="2"/>
  <c r="AQ980" i="2"/>
  <c r="AQ317" i="2"/>
  <c r="AQ392" i="2"/>
  <c r="AQ659" i="2"/>
  <c r="AQ260" i="2"/>
  <c r="AQ665" i="2"/>
  <c r="AQ656" i="2"/>
  <c r="AQ1039" i="2"/>
  <c r="AQ803" i="2"/>
  <c r="AQ343" i="2"/>
  <c r="AQ907" i="2"/>
  <c r="AQ908" i="2"/>
  <c r="AQ1050" i="2"/>
  <c r="AQ47" i="2"/>
  <c r="AQ33" i="2"/>
  <c r="AQ349" i="2"/>
  <c r="AQ945" i="2"/>
  <c r="AQ11" i="2"/>
  <c r="AQ185" i="2"/>
  <c r="AQ1055" i="2"/>
  <c r="AQ312" i="2"/>
  <c r="AQ146" i="2"/>
  <c r="AQ799" i="2"/>
  <c r="AQ432" i="2"/>
  <c r="AQ787" i="2"/>
  <c r="AQ887" i="2"/>
  <c r="AQ649" i="2"/>
  <c r="AQ1034" i="2"/>
  <c r="AQ856" i="2"/>
  <c r="AQ17" i="2"/>
  <c r="AQ258" i="2"/>
  <c r="AQ135" i="2"/>
  <c r="AQ449" i="2"/>
  <c r="AQ209" i="2"/>
  <c r="AQ646" i="2"/>
  <c r="AQ477" i="2"/>
  <c r="AQ549" i="2"/>
  <c r="AQ953" i="2"/>
  <c r="AQ442" i="2"/>
  <c r="AQ490" i="2"/>
  <c r="AQ1012" i="2"/>
  <c r="AQ987" i="2"/>
  <c r="AQ506" i="2"/>
  <c r="AQ733" i="2"/>
  <c r="AQ737" i="2"/>
  <c r="AQ766" i="2"/>
  <c r="AQ1059" i="2"/>
  <c r="AQ236" i="2"/>
  <c r="AQ654" i="2"/>
  <c r="AQ1096" i="2"/>
  <c r="AQ384" i="2"/>
  <c r="AQ504" i="2"/>
  <c r="AQ83" i="2"/>
  <c r="AQ373" i="2"/>
  <c r="AQ758" i="2"/>
  <c r="AQ293" i="2"/>
  <c r="AQ767" i="2"/>
  <c r="AQ806" i="2"/>
  <c r="AQ72" i="2"/>
  <c r="AQ207" i="2"/>
  <c r="AQ69" i="2"/>
  <c r="AQ67" i="2"/>
  <c r="AQ141" i="2"/>
  <c r="AQ74" i="2"/>
  <c r="AQ871" i="2"/>
  <c r="AQ923" i="2"/>
  <c r="AQ480" i="2"/>
  <c r="AQ492" i="2"/>
  <c r="AQ1068" i="2"/>
  <c r="AQ1072" i="2"/>
  <c r="AQ361" i="2"/>
  <c r="AQ415" i="2"/>
  <c r="AQ418" i="2"/>
  <c r="AQ852" i="2"/>
  <c r="AQ848" i="2"/>
  <c r="AQ812" i="2"/>
  <c r="AQ823" i="2"/>
  <c r="AQ566" i="2"/>
  <c r="AQ567" i="2"/>
  <c r="AQ745" i="2"/>
  <c r="AQ749" i="2"/>
  <c r="AQ739" i="2"/>
  <c r="AQ747" i="2"/>
  <c r="AQ722" i="2"/>
  <c r="AQ805" i="2"/>
  <c r="AQ1102" i="2"/>
  <c r="AQ1097" i="2"/>
  <c r="AQ362" i="2"/>
  <c r="AQ269" i="2"/>
  <c r="AQ13" i="2"/>
  <c r="AQ304" i="2"/>
  <c r="AQ183" i="2"/>
  <c r="AQ193" i="2"/>
  <c r="AQ911" i="2"/>
  <c r="AQ873" i="2"/>
  <c r="AQ81" i="2"/>
  <c r="AQ100" i="2"/>
  <c r="AQ175" i="2"/>
  <c r="AQ544" i="2"/>
  <c r="AQ249" i="2"/>
  <c r="AQ585" i="2"/>
  <c r="AQ578" i="2"/>
  <c r="AQ591" i="2"/>
  <c r="AQ679" i="2"/>
  <c r="AQ673" i="2"/>
  <c r="AQ723" i="2"/>
  <c r="AQ724" i="2"/>
  <c r="AQ452" i="2"/>
  <c r="AQ615" i="2"/>
  <c r="AQ497" i="2"/>
  <c r="AQ500" i="2"/>
  <c r="AQ560" i="2"/>
  <c r="AQ563" i="2"/>
  <c r="AQ522" i="2"/>
  <c r="AQ423" i="2"/>
  <c r="AQ889" i="2"/>
  <c r="AQ450" i="2"/>
  <c r="AQ536" i="2"/>
  <c r="AQ114" i="2"/>
  <c r="AQ155" i="2"/>
  <c r="AQ592" i="2"/>
  <c r="AQ139" i="2"/>
  <c r="AQ118" i="2"/>
  <c r="AQ279" i="2"/>
  <c r="AQ216" i="2"/>
  <c r="AQ122" i="2"/>
  <c r="AQ125" i="2"/>
  <c r="AQ1037" i="2"/>
  <c r="AQ261" i="2"/>
  <c r="AQ411" i="2"/>
  <c r="AQ932" i="2"/>
  <c r="AQ921" i="2"/>
  <c r="AQ375" i="2"/>
  <c r="AQ322" i="2"/>
  <c r="AQ64" i="2"/>
  <c r="AQ928" i="2"/>
  <c r="AQ905" i="2"/>
  <c r="AQ860" i="2"/>
  <c r="AQ1004" i="2"/>
  <c r="AQ34" i="2"/>
  <c r="AQ342" i="2"/>
  <c r="AQ170" i="2"/>
  <c r="AQ84" i="2"/>
  <c r="AQ869" i="2"/>
  <c r="AQ974" i="2"/>
  <c r="AQ307" i="2"/>
  <c r="AQ971" i="2"/>
  <c r="AQ1074" i="2"/>
  <c r="AQ1046" i="2"/>
  <c r="AQ972" i="2"/>
  <c r="AQ1079" i="2"/>
  <c r="AQ750" i="2"/>
  <c r="AQ742" i="2"/>
  <c r="AQ986" i="2"/>
  <c r="AQ39" i="2"/>
  <c r="AQ756" i="2"/>
  <c r="AQ720" i="2"/>
  <c r="AQ729" i="2"/>
  <c r="AQ689" i="2"/>
  <c r="AQ826" i="2"/>
  <c r="AQ1088" i="2"/>
  <c r="AQ696" i="2"/>
  <c r="AQ3" i="2"/>
  <c r="AQ1090" i="2"/>
  <c r="AQ45" i="2"/>
  <c r="AQ667" i="2"/>
  <c r="AQ675" i="2"/>
  <c r="AQ668" i="2"/>
  <c r="AQ864" i="2"/>
  <c r="AQ430" i="2"/>
  <c r="AQ786" i="2"/>
  <c r="AQ437" i="2"/>
  <c r="AQ954" i="2"/>
  <c r="AQ487" i="2"/>
  <c r="AQ482" i="2"/>
  <c r="AQ138" i="2"/>
  <c r="AQ929" i="2"/>
  <c r="AQ1031" i="2"/>
  <c r="AQ992" i="2"/>
  <c r="AQ419" i="2"/>
  <c r="AQ330" i="2"/>
  <c r="AQ358" i="2"/>
  <c r="AQ333" i="2"/>
  <c r="AQ855" i="2"/>
  <c r="AQ545" i="2"/>
  <c r="AQ86" i="2"/>
  <c r="AQ853" i="2"/>
  <c r="AQ414" i="2"/>
  <c r="AQ833" i="2"/>
  <c r="AQ788" i="2"/>
  <c r="AQ845" i="2"/>
  <c r="AQ839" i="2"/>
  <c r="AQ769" i="2"/>
  <c r="AQ1008" i="2"/>
  <c r="AQ967" i="2"/>
  <c r="AQ917" i="2"/>
  <c r="AQ1016" i="2"/>
  <c r="AQ181" i="2"/>
  <c r="AQ828" i="2"/>
  <c r="AQ301" i="2"/>
  <c r="AQ55" i="2"/>
  <c r="AQ284" i="2"/>
  <c r="AQ283" i="2"/>
  <c r="AQ268" i="2"/>
  <c r="AQ323" i="2"/>
  <c r="AQ386" i="2"/>
  <c r="AQ382" i="2"/>
  <c r="AQ379" i="2"/>
  <c r="AQ160" i="2"/>
  <c r="AQ152" i="2"/>
  <c r="AQ396" i="2"/>
  <c r="AQ292" i="2"/>
  <c r="AQ149" i="2"/>
  <c r="AQ422" i="2"/>
  <c r="AQ426" i="2"/>
  <c r="AQ310" i="2"/>
  <c r="AQ424" i="2"/>
  <c r="AQ58" i="2"/>
  <c r="AQ398" i="2"/>
  <c r="AQ479" i="2"/>
  <c r="AQ451" i="2"/>
  <c r="AQ537" i="2"/>
  <c r="AQ496" i="2"/>
  <c r="AQ781" i="2"/>
  <c r="AQ909" i="2"/>
  <c r="AQ507" i="2"/>
  <c r="AQ627" i="2"/>
  <c r="AQ448" i="2"/>
  <c r="AQ1098" i="2"/>
  <c r="AQ306" i="2"/>
  <c r="AQ251" i="2"/>
  <c r="AQ499" i="2"/>
  <c r="AQ511" i="2"/>
  <c r="AQ731" i="2"/>
  <c r="AQ1058" i="2"/>
  <c r="AQ914" i="2"/>
  <c r="AQ881" i="2"/>
  <c r="AQ822" i="2"/>
  <c r="AQ363" i="2"/>
  <c r="AQ707" i="2"/>
  <c r="AQ685" i="2"/>
  <c r="AQ196" i="2"/>
  <c r="AQ201" i="2"/>
  <c r="AQ256" i="2"/>
  <c r="AQ191" i="2"/>
  <c r="AQ174" i="2"/>
  <c r="AQ965" i="2"/>
  <c r="AQ73" i="2"/>
  <c r="AQ650" i="2"/>
  <c r="AQ212" i="2"/>
  <c r="AQ383" i="2"/>
  <c r="AQ276" i="2"/>
  <c r="AQ372" i="2"/>
  <c r="AQ427" i="2"/>
  <c r="AQ893" i="2"/>
  <c r="AQ1006" i="2"/>
  <c r="AQ40" i="2"/>
  <c r="AQ416" i="2"/>
  <c r="AQ796" i="2"/>
  <c r="AQ798" i="2"/>
  <c r="AQ219" i="2"/>
  <c r="AQ1010" i="2"/>
  <c r="AQ127" i="2"/>
  <c r="AQ78" i="2"/>
  <c r="AQ1018" i="2"/>
  <c r="AQ233" i="2"/>
  <c r="AQ234" i="2"/>
  <c r="AQ286" i="2"/>
  <c r="AQ98" i="2"/>
  <c r="AQ225" i="2"/>
  <c r="AQ947" i="2"/>
  <c r="AQ229" i="2"/>
  <c r="AQ79" i="2"/>
  <c r="AQ227" i="2"/>
  <c r="AQ380" i="2"/>
  <c r="AQ394" i="2"/>
  <c r="AQ148" i="2"/>
  <c r="AQ296" i="2"/>
  <c r="AQ388" i="2"/>
  <c r="AQ572" i="2"/>
  <c r="AQ469" i="2"/>
  <c r="AQ640" i="2"/>
  <c r="AQ502" i="2"/>
  <c r="AQ599" i="2"/>
  <c r="AQ647" i="2"/>
  <c r="AQ783" i="2"/>
  <c r="AQ877" i="2"/>
  <c r="AQ1042" i="2"/>
  <c r="AQ192" i="2"/>
  <c r="AQ208" i="2"/>
  <c r="AQ109" i="2"/>
  <c r="AQ239" i="2"/>
  <c r="AQ1001" i="2"/>
  <c r="AQ552" i="2"/>
  <c r="AQ464" i="2"/>
  <c r="AQ883" i="2"/>
  <c r="AQ1043" i="2"/>
  <c r="AQ1060" i="2"/>
  <c r="AQ943" i="2"/>
  <c r="AQ241" i="2"/>
  <c r="AQ298" i="2"/>
  <c r="AQ108" i="2"/>
  <c r="AQ197" i="2"/>
  <c r="AQ190" i="2"/>
  <c r="AQ331" i="2"/>
  <c r="AQ237" i="2"/>
  <c r="AQ43" i="2"/>
  <c r="AQ123" i="2"/>
  <c r="AQ262" i="2"/>
  <c r="AQ1011" i="2"/>
  <c r="AQ918" i="2"/>
  <c r="AQ41" i="2"/>
  <c r="AQ458" i="2"/>
  <c r="AQ1015" i="2"/>
  <c r="AQ493" i="2"/>
  <c r="AQ485" i="2"/>
  <c r="AQ635" i="2"/>
  <c r="AQ558" i="2"/>
  <c r="AQ489" i="2"/>
  <c r="AQ299" i="2"/>
  <c r="AQ321" i="2"/>
  <c r="AQ381" i="2"/>
  <c r="AQ395" i="2"/>
  <c r="AQ376" i="2"/>
  <c r="AQ126" i="2"/>
  <c r="AQ587" i="2"/>
  <c r="AQ246" i="2"/>
  <c r="AQ266" i="2"/>
  <c r="AQ150" i="2"/>
  <c r="AQ501" i="2"/>
  <c r="AQ709" i="2"/>
  <c r="AQ691" i="2"/>
  <c r="AQ471" i="2"/>
  <c r="AQ457" i="2"/>
  <c r="AQ1049" i="2"/>
  <c r="AQ1067" i="2"/>
  <c r="AQ473" i="2"/>
  <c r="AQ517" i="2"/>
  <c r="AQ557" i="2"/>
  <c r="AQ555" i="2"/>
  <c r="AQ570" i="2"/>
  <c r="AQ528" i="2"/>
  <c r="AQ580" i="2"/>
  <c r="AQ527" i="2"/>
  <c r="AQ230" i="2"/>
  <c r="AQ224" i="2"/>
  <c r="AQ226" i="2"/>
  <c r="AQ378" i="2"/>
  <c r="AQ995" i="2"/>
  <c r="AQ143" i="2"/>
  <c r="AQ159" i="2"/>
  <c r="AQ222" i="2"/>
  <c r="AQ526" i="2"/>
  <c r="AQ583" i="2"/>
  <c r="AQ966" i="2"/>
  <c r="AQ142" i="2"/>
  <c r="AQ657" i="2"/>
  <c r="AQ671" i="2"/>
  <c r="AQ467" i="2"/>
  <c r="AQ470" i="2"/>
  <c r="AQ1061" i="2"/>
  <c r="AQ970" i="2"/>
  <c r="AQ1091" i="2"/>
  <c r="AQ425" i="2"/>
  <c r="AQ413" i="2"/>
  <c r="AQ842" i="2"/>
  <c r="AQ844" i="2"/>
  <c r="AQ819" i="2"/>
  <c r="AQ825" i="2"/>
  <c r="AQ525" i="2"/>
  <c r="AQ735" i="2"/>
  <c r="AQ741" i="2"/>
  <c r="AQ865" i="2"/>
  <c r="AQ866" i="2"/>
  <c r="AQ730" i="2"/>
  <c r="AQ721" i="2"/>
  <c r="AQ1070" i="2"/>
  <c r="AQ1056" i="2"/>
  <c r="AQ959" i="2"/>
  <c r="AQ1048" i="2"/>
  <c r="AQ997" i="2"/>
  <c r="AQ250" i="2"/>
  <c r="AQ7" i="2"/>
  <c r="AQ303" i="2"/>
  <c r="AQ167" i="2"/>
  <c r="AQ173" i="2"/>
  <c r="AQ951" i="2"/>
  <c r="AQ579" i="2"/>
  <c r="AQ80" i="2"/>
  <c r="AQ99" i="2"/>
  <c r="AQ206" i="2"/>
  <c r="AQ888" i="2"/>
  <c r="AQ880" i="2"/>
  <c r="AQ568" i="2"/>
  <c r="AQ584" i="2"/>
  <c r="AQ658" i="2"/>
  <c r="AQ663" i="2"/>
  <c r="AQ705" i="2"/>
  <c r="AQ719" i="2"/>
  <c r="AQ631" i="2"/>
  <c r="AQ624" i="2"/>
  <c r="AQ465" i="2"/>
  <c r="AQ475" i="2"/>
  <c r="AQ538" i="2"/>
  <c r="AQ543" i="2"/>
  <c r="AQ520" i="2"/>
  <c r="AQ514" i="2"/>
  <c r="AQ56" i="2"/>
  <c r="AQ57" i="2"/>
  <c r="AQ807" i="2"/>
  <c r="AQ113" i="2"/>
  <c r="AQ199" i="2"/>
  <c r="AQ203" i="2"/>
  <c r="AQ154" i="2"/>
  <c r="AQ915" i="2"/>
  <c r="AQ117" i="2"/>
  <c r="AQ259" i="2"/>
  <c r="AQ215" i="2"/>
  <c r="AQ121" i="2"/>
  <c r="AQ998" i="2"/>
  <c r="AQ315" i="2"/>
  <c r="AQ221" i="2"/>
  <c r="AQ253" i="2"/>
  <c r="AQ297" i="2"/>
  <c r="AQ927" i="2"/>
  <c r="AQ937" i="2"/>
  <c r="AQ611" i="2"/>
  <c r="AQ273" i="2"/>
  <c r="AQ351" i="2"/>
  <c r="AQ993" i="2"/>
  <c r="AQ188" i="2"/>
  <c r="AQ103" i="2"/>
  <c r="AQ861" i="2"/>
  <c r="AQ973" i="2"/>
  <c r="AQ49" i="2"/>
  <c r="AQ104" i="2"/>
  <c r="AQ988" i="2"/>
  <c r="AQ1069" i="2"/>
  <c r="AQ1065" i="2"/>
  <c r="AQ1062" i="2"/>
  <c r="AQ1077" i="2"/>
  <c r="AQ746" i="2"/>
  <c r="AQ736" i="2"/>
  <c r="AQ1013" i="2"/>
  <c r="AQ32" i="2"/>
  <c r="AQ1084" i="2"/>
  <c r="AQ360" i="2"/>
  <c r="AQ725" i="2"/>
  <c r="AQ687" i="2"/>
  <c r="AQ820" i="2"/>
  <c r="AQ1086" i="2"/>
  <c r="AQ694" i="2"/>
  <c r="AQ824" i="2"/>
  <c r="AQ760" i="2"/>
  <c r="AQ18" i="2"/>
  <c r="AQ676" i="2"/>
  <c r="AQ662" i="2"/>
  <c r="AQ660" i="2"/>
  <c r="AQ978" i="2"/>
  <c r="AQ800" i="2"/>
  <c r="AQ446" i="2"/>
  <c r="AQ444" i="2"/>
  <c r="AQ478" i="2"/>
  <c r="AQ476" i="2"/>
  <c r="AQ491" i="2"/>
  <c r="AQ137" i="2"/>
  <c r="AQ804" i="2"/>
  <c r="AQ874" i="2"/>
  <c r="AQ1101" i="2"/>
  <c r="AQ964" i="2"/>
  <c r="AQ345" i="2"/>
  <c r="AQ356" i="2"/>
  <c r="AQ713" i="2"/>
  <c r="AQ851" i="2"/>
  <c r="AQ287" i="2"/>
  <c r="AQ410" i="2"/>
  <c r="AQ849" i="2"/>
  <c r="AQ802" i="2"/>
  <c r="AQ1025" i="2"/>
  <c r="AQ409" i="2"/>
  <c r="AQ205" i="2"/>
  <c r="AQ835" i="2"/>
  <c r="AQ885" i="2"/>
  <c r="AQ90" i="2"/>
  <c r="AQ364" i="2"/>
  <c r="AQ443" i="2"/>
  <c r="AQ133" i="2"/>
  <c r="AQ840" i="2"/>
  <c r="AQ97" i="2"/>
  <c r="AQ302" i="2"/>
  <c r="AQ164" i="2"/>
  <c r="AQ263" i="2"/>
  <c r="AQ919" i="2"/>
  <c r="AQ131" i="2"/>
  <c r="AQ129" i="2"/>
  <c r="AQ247" i="2"/>
  <c r="AQ248" i="2"/>
  <c r="AQ267" i="2"/>
  <c r="AQ996" i="2"/>
  <c r="AQ371" i="2"/>
  <c r="AQ161" i="2"/>
  <c r="AQ403" i="2"/>
  <c r="AQ407" i="2"/>
  <c r="AQ309" i="2"/>
  <c r="AQ515" i="2"/>
  <c r="AQ71" i="2"/>
  <c r="AQ596" i="2"/>
  <c r="AQ890" i="2"/>
  <c r="AQ505" i="2"/>
  <c r="AQ777" i="2"/>
  <c r="AQ950" i="2"/>
  <c r="AQ652" i="2"/>
  <c r="AQ645" i="2"/>
  <c r="AQ779" i="2"/>
  <c r="AQ617" i="2"/>
  <c r="AQ1103" i="2"/>
  <c r="AQ102" i="2"/>
  <c r="AQ305" i="2"/>
  <c r="AQ60" i="2"/>
  <c r="AQ61" i="2"/>
  <c r="AQ716" i="2"/>
  <c r="AQ728" i="2"/>
  <c r="AQ952" i="2"/>
  <c r="AQ913" i="2"/>
  <c r="AQ811" i="2"/>
  <c r="AQ958" i="2"/>
  <c r="AQ962" i="2"/>
  <c r="AQ195" i="2"/>
  <c r="AQ255" i="2"/>
  <c r="AQ979" i="2"/>
  <c r="AQ66" i="2"/>
  <c r="AQ140" i="2"/>
  <c r="AQ655" i="2"/>
  <c r="AQ211" i="2"/>
  <c r="AQ319" i="2"/>
  <c r="AQ275" i="2"/>
  <c r="AQ327" i="2"/>
  <c r="AQ368" i="2"/>
  <c r="AQ401" i="2"/>
  <c r="AQ944" i="2"/>
  <c r="AQ27" i="2"/>
  <c r="AQ771" i="2"/>
  <c r="AQ792" i="2"/>
  <c r="AQ794" i="2"/>
  <c r="AQ223" i="2"/>
  <c r="AQ52" i="2"/>
  <c r="AQ281" i="2"/>
  <c r="AQ264" i="2"/>
  <c r="AQ182" i="2"/>
  <c r="AQ145" i="2"/>
  <c r="AQ377" i="2"/>
  <c r="AQ144" i="2"/>
  <c r="AQ367" i="2"/>
  <c r="AQ582" i="2"/>
  <c r="AQ539" i="2"/>
  <c r="AQ521" i="2"/>
  <c r="AQ503" i="2"/>
  <c r="AQ65" i="2"/>
  <c r="AQ642" i="2"/>
  <c r="AQ644" i="2"/>
  <c r="AQ629" i="2"/>
  <c r="AQ785" i="2"/>
  <c r="AQ910" i="2"/>
  <c r="AQ775" i="2"/>
  <c r="AQ878" i="2"/>
  <c r="AQ648" i="2"/>
  <c r="AQ1040" i="2"/>
  <c r="AQ1028" i="2"/>
  <c r="AQ107" i="2"/>
  <c r="AQ172" i="2"/>
  <c r="AQ87" i="2"/>
  <c r="AQ238" i="2"/>
  <c r="AQ550" i="2"/>
  <c r="AQ242" i="2"/>
  <c r="AQ906" i="2"/>
  <c r="AQ1014" i="2"/>
  <c r="AQ710" i="2"/>
  <c r="AQ240" i="2"/>
  <c r="AQ278" i="2"/>
  <c r="AQ194" i="2"/>
  <c r="AQ1029" i="2"/>
  <c r="AQ171" i="2"/>
  <c r="AQ280" i="2"/>
  <c r="AQ189" i="2"/>
  <c r="AQ1009" i="2"/>
  <c r="AQ244" i="2"/>
  <c r="AQ1038" i="2"/>
  <c r="AQ93" i="2"/>
  <c r="AQ316" i="2"/>
  <c r="AQ282" i="2"/>
  <c r="AQ365" i="2"/>
  <c r="AQ53" i="2"/>
  <c r="AQ28" i="2"/>
  <c r="AQ894" i="2"/>
  <c r="AQ1007" i="2"/>
  <c r="AQ63" i="2"/>
  <c r="AQ481" i="2"/>
  <c r="AQ484" i="2"/>
  <c r="AQ637" i="2"/>
  <c r="AQ523" i="2"/>
  <c r="AQ96" i="2"/>
  <c r="AQ320" i="2"/>
  <c r="AQ385" i="2"/>
  <c r="AQ387" i="2"/>
  <c r="AQ374" i="2"/>
  <c r="AQ948" i="2"/>
  <c r="AQ999" i="2"/>
  <c r="AQ586" i="2"/>
  <c r="AQ245" i="2"/>
  <c r="AQ265" i="2"/>
  <c r="AQ290" i="2"/>
  <c r="AQ498" i="2"/>
  <c r="AQ698" i="2"/>
  <c r="AQ702" i="2"/>
  <c r="AQ468" i="2"/>
  <c r="AQ461" i="2"/>
  <c r="AQ1032" i="2"/>
  <c r="AQ960" i="2"/>
  <c r="AQ463" i="2"/>
  <c r="AQ519" i="2"/>
  <c r="AQ556" i="2"/>
  <c r="AQ540" i="2"/>
  <c r="AQ588" i="2"/>
  <c r="AQ535" i="2"/>
  <c r="AQ559" i="2"/>
  <c r="AQ228" i="2"/>
  <c r="AQ128" i="2"/>
  <c r="AQ130" i="2"/>
  <c r="AQ366" i="2"/>
  <c r="AQ628" i="2"/>
  <c r="AQ370" i="2"/>
  <c r="AQ158" i="2"/>
  <c r="AQ300" i="2"/>
  <c r="AQ561" i="2"/>
  <c r="AQ620" i="2"/>
  <c r="AQ314" i="2"/>
  <c r="AQ132" i="2"/>
  <c r="AQ963" i="2"/>
  <c r="AQ815" i="2"/>
  <c r="AQ68" i="2"/>
  <c r="AQ622" i="2"/>
  <c r="AQ936" i="2"/>
  <c r="AQ942" i="2"/>
  <c r="AQ892" i="2"/>
  <c r="AQ899" i="2"/>
  <c r="AQ455" i="2"/>
  <c r="AQ904" i="2"/>
  <c r="AQ941" i="2"/>
  <c r="AQ743" i="2"/>
  <c r="AQ30" i="2"/>
  <c r="AQ734" i="2"/>
  <c r="AQ754" i="2"/>
  <c r="AQ762" i="2"/>
  <c r="AQ740" i="2"/>
  <c r="AQ1022" i="2"/>
  <c r="AQ562" i="2"/>
  <c r="AQ533" i="2"/>
  <c r="AQ575" i="2"/>
  <c r="AQ590" i="2"/>
  <c r="AQ581" i="2"/>
  <c r="AQ625" i="2"/>
  <c r="AQ683" i="2"/>
  <c r="AQ569" i="2"/>
  <c r="AQ589" i="2"/>
  <c r="AQ177" i="2"/>
  <c r="AQ616" i="2"/>
  <c r="AQ603" i="2"/>
  <c r="AQ198" i="2"/>
  <c r="AQ50" i="2"/>
  <c r="AQ1036" i="2"/>
  <c r="AQ886" i="2"/>
  <c r="AQ217" i="2"/>
  <c r="AQ968" i="2"/>
  <c r="AQ847" i="2"/>
  <c r="AQ922" i="2"/>
  <c r="AQ896" i="2"/>
  <c r="AQ1003" i="2"/>
  <c r="AQ817" i="2"/>
  <c r="AQ684" i="2"/>
  <c r="AQ727" i="2"/>
  <c r="AQ353" i="2"/>
  <c r="AQ348" i="2"/>
  <c r="AQ732" i="2"/>
  <c r="AQ1075" i="2"/>
  <c r="AQ1054" i="2"/>
  <c r="AQ712" i="2"/>
  <c r="AQ213" i="2"/>
  <c r="AQ243" i="2"/>
  <c r="AQ20" i="2"/>
  <c r="AQ680" i="2"/>
  <c r="AQ926" i="2"/>
  <c r="AQ434" i="2"/>
  <c r="AQ838" i="2"/>
  <c r="AQ38" i="2"/>
  <c r="AQ867" i="2"/>
  <c r="AQ858" i="2"/>
  <c r="AQ220" i="2"/>
  <c r="AQ672" i="2"/>
  <c r="AQ231" i="2"/>
  <c r="AQ714" i="2"/>
  <c r="AQ346" i="2"/>
  <c r="AQ976" i="2"/>
  <c r="AQ862" i="2"/>
  <c r="AQ574" i="2"/>
  <c r="AQ124" i="2"/>
  <c r="AQ607" i="2"/>
  <c r="AQ553" i="2"/>
  <c r="AQ9" i="2"/>
  <c r="AQ900" i="2"/>
  <c r="AQ872" i="2"/>
  <c r="AQ48" i="2"/>
  <c r="AQ829" i="2"/>
  <c r="AQ870" i="2"/>
  <c r="AQ884" i="2"/>
  <c r="AQ200" i="2"/>
  <c r="AQ285" i="2"/>
  <c r="AQ162" i="2"/>
  <c r="AQ179" i="2"/>
  <c r="AQ77" i="2"/>
  <c r="AQ1026" i="2"/>
  <c r="AQ924" i="2"/>
  <c r="AQ933" i="2"/>
  <c r="AQ460" i="2"/>
  <c r="AQ456" i="2"/>
  <c r="AQ1063" i="2"/>
  <c r="AQ420" i="2"/>
  <c r="AQ408" i="2"/>
  <c r="AQ832" i="2"/>
  <c r="AQ854" i="2"/>
  <c r="AQ2" i="2"/>
  <c r="AQ686" i="2"/>
  <c r="AQ15" i="2"/>
  <c r="AQ25" i="2"/>
  <c r="AQ753" i="2"/>
  <c r="AQ751" i="2"/>
  <c r="AQ1094" i="2"/>
  <c r="AQ176" i="2"/>
  <c r="AQ1030" i="2"/>
  <c r="AQ930" i="2"/>
  <c r="AQ12" i="2"/>
  <c r="AQ6" i="2"/>
  <c r="AQ350" i="2"/>
  <c r="AQ341" i="2"/>
  <c r="AQ718" i="2"/>
  <c r="AQ846" i="2"/>
  <c r="AQ393" i="2"/>
  <c r="AQ984" i="2"/>
  <c r="AQ1095" i="2"/>
  <c r="AQ252" i="2"/>
  <c r="AQ271" i="2"/>
  <c r="AQ404" i="2"/>
  <c r="AQ816" i="2"/>
  <c r="AQ288" i="2"/>
  <c r="AQ85" i="2"/>
  <c r="AQ105" i="2"/>
  <c r="AQ294" i="2"/>
  <c r="AQ151" i="2"/>
  <c r="AQ510" i="2"/>
  <c r="AQ700" i="2"/>
  <c r="AQ1051" i="2"/>
  <c r="AQ1071" i="2"/>
  <c r="AQ983" i="2"/>
  <c r="AQ711" i="2"/>
  <c r="AQ338" i="2"/>
  <c r="AQ961" i="2"/>
  <c r="AQ810" i="2"/>
  <c r="AQ202" i="2"/>
  <c r="AQ902" i="2"/>
  <c r="AQ472" i="2"/>
  <c r="AQ483" i="2"/>
  <c r="AQ421" i="2"/>
  <c r="AQ836" i="2"/>
  <c r="AQ768" i="2"/>
  <c r="AQ695" i="2"/>
  <c r="AQ37" i="2"/>
  <c r="AQ1047" i="2"/>
  <c r="AQ759" i="2"/>
  <c r="AQ89" i="2"/>
  <c r="AQ254" i="2"/>
  <c r="AQ940" i="2"/>
  <c r="AQ636" i="2"/>
  <c r="AQ634" i="2"/>
  <c r="AQ981" i="2"/>
  <c r="AQ75" i="2"/>
  <c r="AQ274" i="2"/>
  <c r="AQ897" i="2"/>
  <c r="AQ516" i="2"/>
  <c r="AQ531" i="2"/>
  <c r="AQ778" i="2"/>
  <c r="B1099" i="10"/>
  <c r="B1100" i="10"/>
  <c r="B1101" i="10"/>
  <c r="B1102" i="10"/>
  <c r="B1103" i="10"/>
  <c r="B1097" i="10"/>
  <c r="B1098" i="10"/>
  <c r="B1096" i="10"/>
  <c r="B1095" i="10"/>
  <c r="B1094" i="10"/>
  <c r="B1093" i="10"/>
  <c r="B1092" i="10"/>
  <c r="B1091" i="10"/>
  <c r="B1090" i="10"/>
  <c r="B1089" i="10"/>
  <c r="B1088" i="10"/>
  <c r="B1087" i="10"/>
  <c r="B1086" i="10"/>
  <c r="B1085" i="10"/>
  <c r="B1084" i="10"/>
  <c r="B1083" i="10"/>
  <c r="B1082" i="10"/>
  <c r="B1081" i="10"/>
  <c r="B1080" i="10"/>
  <c r="B1079" i="10"/>
  <c r="B1078" i="10"/>
  <c r="B1077" i="10"/>
  <c r="B1076" i="10"/>
  <c r="B1075" i="10"/>
  <c r="B1074" i="10"/>
  <c r="B1073" i="10"/>
  <c r="B1072" i="10"/>
  <c r="B1071" i="10"/>
  <c r="B1070" i="10"/>
  <c r="B1069" i="10"/>
  <c r="B1068" i="10"/>
  <c r="B1067" i="10"/>
  <c r="B1066" i="10"/>
  <c r="B1065" i="10"/>
  <c r="B1064" i="10"/>
  <c r="B1063" i="10"/>
  <c r="B1062" i="10"/>
  <c r="B1061" i="10"/>
  <c r="B1060" i="10"/>
  <c r="B1059" i="10"/>
  <c r="B1058" i="10"/>
  <c r="B1057" i="10"/>
  <c r="B1056" i="10"/>
  <c r="B1055" i="10"/>
  <c r="B1054" i="10"/>
  <c r="B1053" i="10"/>
  <c r="B1052" i="10"/>
  <c r="B1051" i="10"/>
  <c r="B1050" i="10"/>
  <c r="B1049" i="10"/>
  <c r="B1048" i="10"/>
  <c r="B1047" i="10"/>
  <c r="B1046" i="10"/>
  <c r="B1045" i="10"/>
  <c r="B1044" i="10"/>
  <c r="B1043" i="10"/>
  <c r="B1042" i="10"/>
  <c r="B1041" i="10"/>
  <c r="B1040" i="10"/>
  <c r="B1039" i="10"/>
  <c r="B1038" i="10"/>
  <c r="B1037" i="10"/>
  <c r="B1036" i="10"/>
  <c r="B1035" i="10"/>
  <c r="B1034" i="10"/>
  <c r="B1033" i="10"/>
  <c r="B1032" i="10"/>
  <c r="B1031" i="10"/>
  <c r="B1030" i="10"/>
  <c r="B1029" i="10"/>
  <c r="B1028" i="10"/>
  <c r="B1027" i="10"/>
  <c r="B1026" i="10"/>
  <c r="B1025" i="10"/>
  <c r="B1024" i="10"/>
  <c r="B1023" i="10"/>
  <c r="B1022" i="10"/>
  <c r="B1021" i="10"/>
  <c r="B1020" i="10"/>
  <c r="B1019" i="10"/>
  <c r="B1018" i="10"/>
  <c r="B1017" i="10"/>
  <c r="B1016" i="10"/>
  <c r="B1015" i="10"/>
  <c r="B1014" i="10"/>
  <c r="B1013" i="10"/>
  <c r="B1012" i="10"/>
  <c r="B1011" i="10"/>
  <c r="B1010" i="10"/>
  <c r="B1009" i="10"/>
  <c r="B1008" i="10"/>
  <c r="B1007" i="10"/>
  <c r="B1006" i="10"/>
  <c r="B1005" i="10"/>
  <c r="B1004" i="10"/>
  <c r="B1003" i="10"/>
  <c r="B1002" i="10"/>
  <c r="B1001" i="10"/>
  <c r="B1000" i="10"/>
  <c r="B999" i="10"/>
  <c r="B998" i="10"/>
  <c r="B997" i="10"/>
  <c r="B996" i="10"/>
  <c r="B995" i="10"/>
  <c r="B994" i="10"/>
  <c r="B993" i="10"/>
  <c r="B992" i="10"/>
  <c r="B991" i="10"/>
  <c r="B990" i="10"/>
  <c r="B989" i="10"/>
  <c r="B988" i="10"/>
  <c r="B987" i="10"/>
  <c r="B986" i="10"/>
  <c r="B985" i="10"/>
  <c r="B984" i="10"/>
  <c r="B983" i="10"/>
  <c r="B982" i="10"/>
  <c r="B981" i="10"/>
  <c r="B980" i="10"/>
  <c r="B979" i="10"/>
  <c r="B978" i="10"/>
  <c r="B977" i="10"/>
  <c r="B976" i="10"/>
  <c r="B975" i="10"/>
  <c r="B974" i="10"/>
  <c r="B973" i="10"/>
  <c r="B972" i="10"/>
  <c r="B971" i="10"/>
  <c r="B970" i="10"/>
  <c r="B969" i="10"/>
  <c r="B968" i="10"/>
  <c r="B967" i="10"/>
  <c r="B966" i="10"/>
  <c r="B965" i="10"/>
  <c r="B964" i="10"/>
  <c r="B963" i="10"/>
  <c r="B962" i="10"/>
  <c r="B961" i="10"/>
  <c r="B960" i="10"/>
  <c r="B959" i="10"/>
  <c r="B958" i="10"/>
  <c r="B957" i="10"/>
  <c r="B956" i="10"/>
  <c r="B955" i="10"/>
  <c r="B954" i="10"/>
  <c r="B953" i="10"/>
  <c r="B952" i="10"/>
  <c r="B951" i="10"/>
  <c r="B950" i="10"/>
  <c r="B949" i="10"/>
  <c r="B948" i="10"/>
  <c r="B947" i="10"/>
  <c r="B946" i="10"/>
  <c r="B945" i="10"/>
  <c r="B944" i="10"/>
  <c r="B943" i="10"/>
  <c r="B942" i="10"/>
  <c r="B941" i="10"/>
  <c r="B940" i="10"/>
  <c r="B939" i="10"/>
  <c r="B938" i="10"/>
  <c r="B937" i="10"/>
  <c r="B936" i="10"/>
  <c r="B935" i="10"/>
  <c r="B934" i="10"/>
  <c r="B933" i="10"/>
  <c r="B932" i="10"/>
  <c r="B931" i="10"/>
  <c r="B930" i="10"/>
  <c r="B929" i="10"/>
  <c r="B928" i="10"/>
  <c r="B927" i="10"/>
  <c r="B926" i="10"/>
  <c r="B925" i="10"/>
  <c r="B924" i="10"/>
  <c r="B923" i="10"/>
  <c r="B922" i="10"/>
  <c r="B921" i="10"/>
  <c r="B920" i="10"/>
  <c r="B919" i="10"/>
  <c r="B918" i="10"/>
  <c r="B917" i="10"/>
  <c r="B916" i="10"/>
  <c r="B915" i="10"/>
  <c r="B914" i="10"/>
  <c r="B913" i="10"/>
  <c r="B912" i="10"/>
  <c r="B911" i="10"/>
  <c r="B910" i="10"/>
  <c r="B909" i="10"/>
  <c r="B908" i="10"/>
  <c r="B907" i="10"/>
  <c r="B906" i="10"/>
  <c r="B905" i="10"/>
  <c r="B904" i="10"/>
  <c r="B903" i="10"/>
  <c r="B902" i="10"/>
  <c r="B901" i="10"/>
  <c r="B900" i="10"/>
  <c r="B899" i="10"/>
  <c r="B898" i="10"/>
  <c r="B897" i="10"/>
  <c r="B896" i="10"/>
  <c r="B895" i="10"/>
  <c r="B894" i="10"/>
  <c r="B893" i="10"/>
  <c r="B892" i="10"/>
  <c r="B891" i="10"/>
  <c r="B890" i="10"/>
  <c r="B889" i="10"/>
  <c r="B888" i="10"/>
  <c r="B887" i="10"/>
  <c r="B886" i="10"/>
  <c r="B885" i="10"/>
  <c r="B884" i="10"/>
  <c r="B883" i="10"/>
  <c r="B882" i="10"/>
  <c r="B881" i="10"/>
  <c r="B880" i="10"/>
  <c r="B879" i="10"/>
  <c r="B878" i="10"/>
  <c r="B877" i="10"/>
  <c r="B876" i="10"/>
  <c r="B875" i="10"/>
  <c r="B874" i="10"/>
  <c r="B873" i="10"/>
  <c r="B872" i="10"/>
  <c r="B871" i="10"/>
  <c r="B870" i="10"/>
  <c r="B869" i="10"/>
  <c r="B868" i="10"/>
  <c r="B867" i="10"/>
  <c r="B866" i="10"/>
  <c r="B865" i="10"/>
  <c r="B864" i="10"/>
  <c r="B863" i="10"/>
  <c r="B862" i="10"/>
  <c r="B861" i="10"/>
  <c r="B860" i="10"/>
  <c r="B859" i="10"/>
  <c r="B858" i="10"/>
  <c r="B857" i="10"/>
  <c r="B856" i="10"/>
  <c r="B855" i="10"/>
  <c r="B854" i="10"/>
  <c r="B853" i="10"/>
  <c r="B852" i="10"/>
  <c r="B851" i="10"/>
  <c r="B850" i="10"/>
  <c r="B849" i="10"/>
  <c r="B848" i="10"/>
  <c r="B847" i="10"/>
  <c r="B846" i="10"/>
  <c r="B845" i="10"/>
  <c r="B844" i="10"/>
  <c r="B843" i="10"/>
  <c r="B842" i="10"/>
  <c r="B841" i="10"/>
  <c r="B840" i="10"/>
  <c r="B839" i="10"/>
  <c r="B838" i="10"/>
  <c r="B837" i="10"/>
  <c r="B836" i="10"/>
  <c r="B835" i="10"/>
  <c r="B834" i="10"/>
  <c r="B833" i="10"/>
  <c r="B832" i="10"/>
  <c r="B831" i="10"/>
  <c r="B830" i="10"/>
  <c r="B829" i="10"/>
  <c r="B828" i="10"/>
  <c r="B827" i="10"/>
  <c r="B826" i="10"/>
  <c r="B825" i="10"/>
  <c r="B824" i="10"/>
  <c r="B823" i="10"/>
  <c r="B822" i="10"/>
  <c r="B821" i="10"/>
  <c r="B820" i="10"/>
  <c r="B819" i="10"/>
  <c r="B818" i="10"/>
  <c r="B817" i="10"/>
  <c r="B816" i="10"/>
  <c r="B815" i="10"/>
  <c r="B814" i="10"/>
  <c r="B813" i="10"/>
  <c r="B812" i="10"/>
  <c r="B811" i="10"/>
  <c r="B810" i="10"/>
  <c r="B809" i="10"/>
  <c r="B808" i="10"/>
  <c r="B807" i="10"/>
  <c r="B806" i="10"/>
  <c r="B805" i="10"/>
  <c r="B804" i="10"/>
  <c r="B803" i="10"/>
  <c r="B802" i="10"/>
  <c r="B801" i="10"/>
  <c r="B800" i="10"/>
  <c r="B799" i="10"/>
  <c r="B798" i="10"/>
  <c r="B797" i="10"/>
  <c r="B796" i="10"/>
  <c r="B795" i="10"/>
  <c r="B794" i="10"/>
  <c r="B793" i="10"/>
  <c r="B792" i="10"/>
  <c r="B791" i="10"/>
  <c r="B790" i="10"/>
  <c r="B789" i="10"/>
  <c r="B788" i="10"/>
  <c r="B787" i="10"/>
  <c r="B786" i="10"/>
  <c r="B785" i="10"/>
  <c r="B784" i="10"/>
  <c r="B783" i="10"/>
  <c r="B782" i="10"/>
  <c r="B781" i="10"/>
  <c r="B780" i="10"/>
  <c r="B779" i="10"/>
  <c r="B778" i="10"/>
  <c r="B777" i="10"/>
  <c r="B776" i="10"/>
  <c r="B775" i="10"/>
  <c r="B774" i="10"/>
  <c r="B773" i="10"/>
  <c r="B772" i="10"/>
  <c r="B771" i="10"/>
  <c r="B770" i="10"/>
  <c r="B769" i="10"/>
  <c r="B768" i="10"/>
  <c r="B767" i="10"/>
  <c r="B766" i="10"/>
  <c r="B765" i="10"/>
  <c r="B764" i="10"/>
  <c r="B763" i="10"/>
  <c r="B762" i="10"/>
  <c r="B761" i="10"/>
  <c r="B760" i="10"/>
  <c r="B759" i="10"/>
  <c r="B758" i="10"/>
  <c r="B757" i="10"/>
  <c r="B756" i="10"/>
  <c r="B755" i="10"/>
  <c r="B754" i="10"/>
  <c r="B753" i="10"/>
  <c r="B752" i="10"/>
  <c r="B751" i="10"/>
  <c r="B750" i="10"/>
  <c r="B749" i="10"/>
  <c r="B748" i="10"/>
  <c r="B747" i="10"/>
  <c r="B746" i="10"/>
  <c r="B745" i="10"/>
  <c r="B744" i="10"/>
  <c r="B743" i="10"/>
  <c r="B742" i="10"/>
  <c r="B741" i="10"/>
  <c r="B740" i="10"/>
  <c r="B739" i="10"/>
  <c r="B738" i="10"/>
  <c r="B737" i="10"/>
  <c r="B736" i="10"/>
  <c r="B735" i="10"/>
  <c r="B734" i="10"/>
  <c r="B733" i="10"/>
  <c r="B732" i="10"/>
  <c r="B731" i="10"/>
  <c r="B730" i="10"/>
  <c r="B729" i="10"/>
  <c r="B728" i="10"/>
  <c r="B727" i="10"/>
  <c r="B726" i="10"/>
  <c r="B725" i="10"/>
  <c r="B724" i="10"/>
  <c r="B723" i="10"/>
  <c r="B722" i="10"/>
  <c r="B721" i="10"/>
  <c r="B720" i="10"/>
  <c r="B719" i="10"/>
  <c r="B718" i="10"/>
  <c r="B717" i="10"/>
  <c r="B716" i="10"/>
  <c r="B715" i="10"/>
  <c r="B714" i="10"/>
  <c r="B713" i="10"/>
  <c r="B712" i="10"/>
  <c r="B711" i="10"/>
  <c r="B710" i="10"/>
  <c r="B709" i="10"/>
  <c r="B708" i="10"/>
  <c r="B707" i="10"/>
  <c r="B706" i="10"/>
  <c r="B705" i="10"/>
  <c r="B704" i="10"/>
  <c r="B703" i="10"/>
  <c r="B702" i="10"/>
  <c r="B701" i="10"/>
  <c r="B700" i="10"/>
  <c r="B699" i="10"/>
  <c r="B698" i="10"/>
  <c r="B697" i="10"/>
  <c r="B696" i="10"/>
  <c r="B695" i="10"/>
  <c r="B694" i="10"/>
  <c r="B693" i="10"/>
  <c r="B692" i="10"/>
  <c r="B691" i="10"/>
  <c r="B690" i="10"/>
  <c r="B689" i="10"/>
  <c r="B688" i="10"/>
  <c r="B687" i="10"/>
  <c r="B686" i="10"/>
  <c r="B685" i="10"/>
  <c r="B684" i="10"/>
  <c r="B683" i="10"/>
  <c r="B682" i="10"/>
  <c r="B681" i="10"/>
  <c r="B680" i="10"/>
  <c r="B679" i="10"/>
  <c r="B678" i="10"/>
  <c r="B677" i="10"/>
  <c r="B676" i="10"/>
  <c r="B675" i="10"/>
  <c r="B674" i="10"/>
  <c r="B673" i="10"/>
  <c r="B672" i="10"/>
  <c r="B671" i="10"/>
  <c r="B670" i="10"/>
  <c r="B669" i="10"/>
  <c r="B668" i="10"/>
  <c r="B667" i="10"/>
  <c r="B666" i="10"/>
  <c r="B665" i="10"/>
  <c r="B664" i="10"/>
  <c r="B663" i="10"/>
  <c r="B662" i="10"/>
  <c r="B661" i="10"/>
  <c r="B660" i="10"/>
  <c r="B659" i="10"/>
  <c r="B658" i="10"/>
  <c r="B657" i="10"/>
  <c r="B656" i="10"/>
  <c r="B655" i="10"/>
  <c r="B654" i="10"/>
  <c r="B653" i="10"/>
  <c r="B652" i="10"/>
  <c r="B651" i="10"/>
  <c r="B650" i="10"/>
  <c r="B649" i="10"/>
  <c r="B648" i="10"/>
  <c r="B647" i="10"/>
  <c r="B646" i="10"/>
  <c r="B645" i="10"/>
  <c r="B644" i="10"/>
  <c r="B643" i="10"/>
  <c r="B642" i="10"/>
  <c r="B641" i="10"/>
  <c r="B640" i="10"/>
  <c r="B639" i="10"/>
  <c r="B638" i="10"/>
  <c r="B637" i="10"/>
  <c r="B636" i="10"/>
  <c r="B635" i="10"/>
  <c r="B634" i="10"/>
  <c r="B633" i="10"/>
  <c r="B632" i="10"/>
  <c r="B631" i="10"/>
  <c r="B630" i="10"/>
  <c r="B629" i="10"/>
  <c r="B628" i="10"/>
  <c r="B627" i="10"/>
  <c r="B626" i="10"/>
  <c r="B625" i="10"/>
  <c r="B624" i="10"/>
  <c r="B623" i="10"/>
  <c r="B622" i="10"/>
  <c r="B621" i="10"/>
  <c r="B620" i="10"/>
  <c r="B619" i="10"/>
  <c r="B618" i="10"/>
  <c r="B617" i="10"/>
  <c r="B616" i="10"/>
  <c r="B615" i="10"/>
  <c r="B614" i="10"/>
  <c r="B613" i="10"/>
  <c r="B612" i="10"/>
  <c r="B611" i="10"/>
  <c r="B610" i="10"/>
  <c r="B609" i="10"/>
  <c r="B608" i="10"/>
  <c r="B607" i="10"/>
  <c r="B606" i="10"/>
  <c r="B605" i="10"/>
  <c r="B604" i="10"/>
  <c r="B603" i="10"/>
  <c r="B602" i="10"/>
  <c r="B601" i="10"/>
  <c r="B600" i="10"/>
  <c r="B599" i="10"/>
  <c r="B598" i="10"/>
  <c r="B597" i="10"/>
  <c r="B596" i="10"/>
  <c r="B595" i="10"/>
  <c r="B594" i="10"/>
  <c r="B593" i="10"/>
  <c r="B592" i="10"/>
  <c r="B591" i="10"/>
  <c r="B590" i="10"/>
  <c r="B589" i="10"/>
  <c r="B588" i="10"/>
  <c r="B587" i="10"/>
  <c r="B586" i="10"/>
  <c r="B585" i="10"/>
  <c r="B584" i="10"/>
  <c r="B583" i="10"/>
  <c r="B582" i="10"/>
  <c r="B581" i="10"/>
  <c r="B580" i="10"/>
  <c r="B579" i="10"/>
  <c r="B578" i="10"/>
  <c r="B577" i="10"/>
  <c r="B576" i="10"/>
  <c r="B575" i="10"/>
  <c r="B574" i="10"/>
  <c r="B573" i="10"/>
  <c r="B572" i="10"/>
  <c r="B571" i="10"/>
  <c r="B570" i="10"/>
  <c r="B569" i="10"/>
  <c r="B568" i="10"/>
  <c r="B567" i="10"/>
  <c r="B566" i="10"/>
  <c r="B565" i="10"/>
  <c r="B564" i="10"/>
  <c r="B563" i="10"/>
  <c r="B562" i="10"/>
  <c r="B561" i="10"/>
  <c r="B560" i="10"/>
  <c r="B559" i="10"/>
  <c r="B558" i="10"/>
  <c r="B557" i="10"/>
  <c r="B556" i="10"/>
  <c r="B555" i="10"/>
  <c r="B554" i="10"/>
  <c r="B553" i="10"/>
  <c r="B552" i="10"/>
  <c r="B551" i="10"/>
  <c r="B550" i="10"/>
  <c r="B549" i="10"/>
  <c r="B548" i="10"/>
  <c r="B547" i="10"/>
  <c r="B546" i="10"/>
  <c r="B545" i="10"/>
  <c r="B544" i="10"/>
  <c r="B543" i="10"/>
  <c r="B542" i="10"/>
  <c r="B541" i="10"/>
  <c r="B540" i="10"/>
  <c r="B539" i="10"/>
  <c r="B538" i="10"/>
  <c r="B537" i="10"/>
  <c r="B536" i="10"/>
  <c r="B535" i="10"/>
  <c r="B534" i="10"/>
  <c r="B533" i="10"/>
  <c r="B532" i="10"/>
  <c r="B531" i="10"/>
  <c r="B530" i="10"/>
  <c r="B529" i="10"/>
  <c r="B528" i="10"/>
  <c r="B527" i="10"/>
  <c r="B526" i="10"/>
  <c r="B525" i="10"/>
  <c r="B524" i="10"/>
  <c r="B523" i="10"/>
  <c r="B522" i="10"/>
  <c r="B521" i="10"/>
  <c r="B520" i="10"/>
  <c r="B519" i="10"/>
  <c r="B518" i="10"/>
  <c r="B517" i="10"/>
  <c r="B516" i="10"/>
  <c r="B515" i="10"/>
  <c r="B514" i="10"/>
  <c r="B513" i="10"/>
  <c r="B512" i="10"/>
  <c r="B511" i="10"/>
  <c r="B510" i="10"/>
  <c r="B509" i="10"/>
  <c r="B508" i="10"/>
  <c r="B507" i="10"/>
  <c r="B506" i="10"/>
  <c r="B505" i="10"/>
  <c r="B504" i="10"/>
  <c r="B503" i="10"/>
  <c r="B502" i="10"/>
  <c r="B501" i="10"/>
  <c r="B500" i="10"/>
  <c r="B499" i="10"/>
  <c r="B498" i="10"/>
  <c r="B497" i="10"/>
  <c r="B496" i="10"/>
  <c r="B495" i="10"/>
  <c r="B494" i="10"/>
  <c r="B493" i="10"/>
  <c r="B492" i="10"/>
  <c r="B491" i="10"/>
  <c r="B490" i="10"/>
  <c r="B489" i="10"/>
  <c r="B488" i="10"/>
  <c r="B487" i="10"/>
  <c r="B486" i="10"/>
  <c r="B485" i="10"/>
  <c r="B484" i="10"/>
  <c r="B483" i="10"/>
  <c r="B482" i="10"/>
  <c r="B481" i="10"/>
  <c r="B480" i="10"/>
  <c r="B479" i="10"/>
  <c r="B478" i="10"/>
  <c r="B477" i="10"/>
  <c r="B476" i="10"/>
  <c r="B475" i="10"/>
  <c r="B474" i="10"/>
  <c r="B473" i="10"/>
  <c r="B472" i="10"/>
  <c r="B471" i="10"/>
  <c r="B470" i="10"/>
  <c r="B469" i="10"/>
  <c r="B468" i="10"/>
  <c r="B467" i="10"/>
  <c r="B466" i="10"/>
  <c r="B465" i="10"/>
  <c r="B464" i="10"/>
  <c r="B463" i="10"/>
  <c r="B462" i="10"/>
  <c r="B461" i="10"/>
  <c r="B460" i="10"/>
  <c r="B459" i="10"/>
  <c r="B458" i="10"/>
  <c r="B457" i="10"/>
  <c r="B456" i="10"/>
  <c r="B455" i="10"/>
  <c r="B454" i="10"/>
  <c r="B453" i="10"/>
  <c r="B452" i="10"/>
  <c r="B451" i="10"/>
  <c r="B450" i="10"/>
  <c r="B449" i="10"/>
  <c r="B448" i="10"/>
  <c r="B447" i="10"/>
  <c r="B446" i="10"/>
  <c r="B445" i="10"/>
  <c r="B444" i="10"/>
  <c r="B443" i="10"/>
  <c r="B442" i="10"/>
  <c r="B441" i="10"/>
  <c r="B440" i="10"/>
  <c r="B439" i="10"/>
  <c r="B438" i="10"/>
  <c r="B437" i="10"/>
  <c r="B436" i="10"/>
  <c r="B435" i="10"/>
  <c r="B434" i="10"/>
  <c r="B433" i="10"/>
  <c r="B432" i="10"/>
  <c r="B431" i="10"/>
  <c r="B430" i="10"/>
  <c r="B429" i="10"/>
  <c r="B428" i="10"/>
  <c r="B427" i="10"/>
  <c r="B426" i="10"/>
  <c r="B425" i="10"/>
  <c r="B424" i="10"/>
  <c r="B423" i="10"/>
  <c r="B422" i="10"/>
  <c r="B421" i="10"/>
  <c r="B420" i="10"/>
  <c r="B419" i="10"/>
  <c r="B418" i="10"/>
  <c r="B417" i="10"/>
  <c r="B416" i="10"/>
  <c r="B415" i="10"/>
  <c r="B414" i="10"/>
  <c r="B413" i="10"/>
  <c r="B412" i="10"/>
  <c r="B411" i="10"/>
  <c r="B410" i="10"/>
  <c r="B409" i="10"/>
  <c r="B408" i="10"/>
  <c r="B407" i="10"/>
  <c r="B406" i="10"/>
  <c r="B405" i="10"/>
  <c r="B404" i="10"/>
  <c r="B403" i="10"/>
  <c r="B402" i="10"/>
  <c r="B401" i="10"/>
  <c r="B400" i="10"/>
  <c r="B399" i="10"/>
  <c r="B398" i="10"/>
  <c r="B397" i="10"/>
  <c r="B396" i="10"/>
  <c r="B395" i="10"/>
  <c r="B394" i="10"/>
  <c r="B393" i="10"/>
  <c r="B392" i="10"/>
  <c r="B391" i="10"/>
  <c r="B390" i="10"/>
  <c r="B389" i="10"/>
  <c r="B388" i="10"/>
  <c r="B387" i="10"/>
  <c r="B386" i="10"/>
  <c r="B385" i="10"/>
  <c r="B384" i="10"/>
  <c r="B383" i="10"/>
  <c r="B382" i="10"/>
  <c r="B381" i="10"/>
  <c r="B380" i="10"/>
  <c r="B379" i="10"/>
  <c r="B378" i="10"/>
  <c r="B377" i="10"/>
  <c r="B376" i="10"/>
  <c r="B375" i="10"/>
  <c r="B374" i="10"/>
  <c r="B373" i="10"/>
  <c r="B372" i="10"/>
  <c r="B371" i="10"/>
  <c r="B370" i="10"/>
  <c r="B369" i="10"/>
  <c r="B368" i="10"/>
  <c r="B367" i="10"/>
  <c r="B366" i="10"/>
  <c r="B365" i="10"/>
  <c r="B364" i="10"/>
  <c r="B363" i="10"/>
  <c r="B362" i="10"/>
  <c r="B361" i="10"/>
  <c r="B360" i="10"/>
  <c r="B359" i="10"/>
  <c r="B358" i="10"/>
  <c r="B357" i="10"/>
  <c r="B356" i="10"/>
  <c r="B355" i="10"/>
  <c r="B354" i="10"/>
  <c r="B353" i="10"/>
  <c r="B352" i="10"/>
  <c r="B351" i="10"/>
  <c r="B350" i="10"/>
  <c r="B349" i="10"/>
  <c r="B348" i="10"/>
  <c r="B347" i="10"/>
  <c r="B346" i="10"/>
  <c r="B345" i="10"/>
  <c r="B344" i="10"/>
  <c r="B343" i="10"/>
  <c r="B342" i="10"/>
  <c r="B341" i="10"/>
  <c r="B340" i="10"/>
  <c r="B339" i="10"/>
  <c r="B338" i="10"/>
  <c r="B337" i="10"/>
  <c r="B336" i="10"/>
  <c r="B335" i="10"/>
  <c r="B334" i="10"/>
  <c r="B333" i="10"/>
  <c r="B332" i="10"/>
  <c r="B331" i="10"/>
  <c r="B330" i="10"/>
  <c r="B329" i="10"/>
  <c r="B328" i="10"/>
  <c r="B327" i="10"/>
  <c r="B326" i="10"/>
  <c r="B325" i="10"/>
  <c r="B324" i="10"/>
  <c r="B323" i="10"/>
  <c r="B322" i="10"/>
  <c r="B321" i="10"/>
  <c r="B320" i="10"/>
  <c r="B319" i="10"/>
  <c r="B318" i="10"/>
  <c r="B317" i="10"/>
  <c r="B316" i="10"/>
  <c r="B315" i="10"/>
  <c r="B314" i="10"/>
  <c r="B313" i="10"/>
  <c r="B312" i="10"/>
  <c r="B311" i="10"/>
  <c r="B310" i="10"/>
  <c r="B309" i="10"/>
  <c r="B308" i="10"/>
  <c r="B307" i="10"/>
  <c r="B306" i="10"/>
  <c r="B305" i="10"/>
  <c r="B304" i="10"/>
  <c r="B303" i="10"/>
  <c r="B302" i="10"/>
  <c r="B301" i="10"/>
  <c r="B300" i="10"/>
  <c r="B299" i="10"/>
  <c r="B298" i="10"/>
  <c r="B297" i="10"/>
  <c r="B296" i="10"/>
  <c r="B295" i="10"/>
  <c r="B294" i="10"/>
  <c r="B293" i="10"/>
  <c r="B292" i="10"/>
  <c r="B291" i="10"/>
  <c r="B290" i="10"/>
  <c r="B289" i="10"/>
  <c r="B288" i="10"/>
  <c r="B287" i="10"/>
  <c r="B286" i="10"/>
  <c r="B285" i="10"/>
  <c r="B284" i="10"/>
  <c r="B283" i="10"/>
  <c r="B282" i="10"/>
  <c r="B281" i="10"/>
  <c r="B280" i="10"/>
  <c r="B279" i="10"/>
  <c r="B278" i="10"/>
  <c r="B277" i="10"/>
  <c r="B276" i="10"/>
  <c r="B275" i="10"/>
  <c r="B274" i="10"/>
  <c r="B273" i="10"/>
  <c r="B272" i="10"/>
  <c r="B271" i="10"/>
  <c r="B270" i="10"/>
  <c r="B269" i="10"/>
  <c r="B268" i="10"/>
  <c r="B267" i="10"/>
  <c r="B266" i="10"/>
  <c r="B265" i="10"/>
  <c r="B264" i="10"/>
  <c r="B263" i="10"/>
  <c r="B262" i="10"/>
  <c r="B261" i="10"/>
  <c r="B260" i="10"/>
  <c r="B259" i="10"/>
  <c r="B258" i="10"/>
  <c r="B257" i="10"/>
  <c r="B256" i="10"/>
  <c r="B255" i="10"/>
  <c r="B254" i="10"/>
  <c r="B253" i="10"/>
  <c r="B252" i="10"/>
  <c r="B251" i="10"/>
  <c r="B250" i="10"/>
  <c r="B249" i="10"/>
  <c r="B248" i="10"/>
  <c r="B247" i="10"/>
  <c r="B246" i="10"/>
  <c r="B245" i="10"/>
  <c r="B244" i="10"/>
  <c r="B243" i="10"/>
  <c r="B242" i="10"/>
  <c r="B241" i="10"/>
  <c r="B240" i="10"/>
  <c r="B239" i="10"/>
  <c r="B238" i="10"/>
  <c r="B237" i="10"/>
  <c r="B236" i="10"/>
  <c r="B235" i="10"/>
  <c r="B234" i="10"/>
  <c r="B233" i="10"/>
  <c r="B232" i="10"/>
  <c r="B231" i="10"/>
  <c r="B230" i="10"/>
  <c r="B229" i="10"/>
  <c r="B228" i="10"/>
  <c r="B227" i="10"/>
  <c r="B226" i="10"/>
  <c r="B225" i="10"/>
  <c r="B224" i="10"/>
  <c r="B223" i="10"/>
  <c r="B222" i="10"/>
  <c r="B221" i="10"/>
  <c r="B220" i="10"/>
  <c r="B219" i="10"/>
  <c r="B218" i="10"/>
  <c r="B217" i="10"/>
  <c r="B216" i="10"/>
  <c r="B215" i="10"/>
  <c r="B214" i="10"/>
  <c r="B213" i="10"/>
  <c r="B212" i="10"/>
  <c r="B211" i="10"/>
  <c r="B210" i="10"/>
  <c r="B209" i="10"/>
  <c r="B208" i="10"/>
  <c r="B207" i="10"/>
  <c r="B206" i="10"/>
  <c r="B205" i="10"/>
  <c r="B204" i="10"/>
  <c r="B203" i="10"/>
  <c r="B202" i="10"/>
  <c r="B201" i="10"/>
  <c r="B200" i="10"/>
  <c r="B199" i="10"/>
  <c r="B198" i="10"/>
  <c r="B197" i="10"/>
  <c r="B196" i="10"/>
  <c r="B195" i="10"/>
  <c r="B194" i="10"/>
  <c r="B193" i="10"/>
  <c r="B192" i="10"/>
  <c r="B191" i="10"/>
  <c r="B190" i="10"/>
  <c r="B189" i="10"/>
  <c r="B188" i="10"/>
  <c r="B187" i="10"/>
  <c r="B186" i="10"/>
  <c r="B185" i="10"/>
  <c r="B184" i="10"/>
  <c r="B183" i="10"/>
  <c r="B182" i="10"/>
  <c r="B181" i="10"/>
  <c r="B180" i="10"/>
  <c r="B179" i="10"/>
  <c r="B178" i="10"/>
  <c r="B177" i="10"/>
  <c r="B176" i="10"/>
  <c r="B175" i="10"/>
  <c r="B174" i="10"/>
  <c r="B173" i="10"/>
  <c r="B172" i="10"/>
  <c r="B171" i="10"/>
  <c r="B170" i="10"/>
  <c r="B169" i="10"/>
  <c r="B168" i="10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P1100" i="1" l="1"/>
  <c r="P1103" i="1"/>
  <c r="P1101" i="1"/>
  <c r="P1102" i="1"/>
  <c r="A111" i="2" l="1"/>
  <c r="B111" i="2"/>
  <c r="C111" i="2"/>
  <c r="A156" i="2" l="1"/>
  <c r="B156" i="2"/>
  <c r="A583" i="2"/>
  <c r="B583" i="2"/>
  <c r="C583" i="2"/>
  <c r="A912" i="2"/>
  <c r="B912" i="2"/>
  <c r="A187" i="2"/>
  <c r="B187" i="2"/>
  <c r="A621" i="2"/>
  <c r="B621" i="2"/>
  <c r="A551" i="2"/>
  <c r="B551" i="2"/>
  <c r="A291" i="2"/>
  <c r="B291" i="2"/>
  <c r="A260" i="2"/>
  <c r="B260" i="2"/>
  <c r="A355" i="2"/>
  <c r="B355" i="2"/>
  <c r="A761" i="2"/>
  <c r="B761" i="2"/>
  <c r="A344" i="2"/>
  <c r="B344" i="2"/>
  <c r="A270" i="2"/>
  <c r="B270" i="2"/>
  <c r="A397" i="2"/>
  <c r="B397" i="2"/>
  <c r="A882" i="2"/>
  <c r="B882" i="2"/>
  <c r="A980" i="2"/>
  <c r="B980" i="2"/>
  <c r="A339" i="2"/>
  <c r="B339" i="2"/>
  <c r="A656" i="2"/>
  <c r="B656" i="2"/>
  <c r="A116" i="2"/>
  <c r="B116" i="2"/>
  <c r="A392" i="2"/>
  <c r="B392" i="2"/>
  <c r="A601" i="2"/>
  <c r="B601" i="2"/>
  <c r="A165" i="2"/>
  <c r="B165" i="2"/>
  <c r="A335" i="2"/>
  <c r="B335" i="2"/>
  <c r="A509" i="2"/>
  <c r="B509" i="2"/>
  <c r="A530" i="2"/>
  <c r="B530" i="2"/>
  <c r="A982" i="2"/>
  <c r="B982" i="2"/>
  <c r="A665" i="2"/>
  <c r="B665" i="2"/>
  <c r="A1066" i="2"/>
  <c r="B1066" i="2"/>
  <c r="A1085" i="2"/>
  <c r="B1085" i="2"/>
  <c r="A4" i="2"/>
  <c r="B4" i="2"/>
  <c r="A1002" i="2"/>
  <c r="B1002" i="2"/>
  <c r="A542" i="2"/>
  <c r="B542" i="2"/>
  <c r="A827" i="2"/>
  <c r="B827" i="2"/>
  <c r="A317" i="2"/>
  <c r="B317" i="2"/>
  <c r="A1027" i="2"/>
  <c r="B1027" i="2"/>
  <c r="A168" i="2"/>
  <c r="B168" i="2"/>
  <c r="A328" i="2"/>
  <c r="B328" i="2"/>
  <c r="A659" i="2"/>
  <c r="B659" i="2"/>
  <c r="A831" i="2"/>
  <c r="B831" i="2"/>
  <c r="A184" i="2"/>
  <c r="B184" i="2"/>
  <c r="A1087" i="2"/>
  <c r="B1087" i="2"/>
  <c r="A977" i="2"/>
  <c r="B977" i="2"/>
  <c r="A343" i="2"/>
  <c r="B343" i="2"/>
  <c r="A1050" i="2"/>
  <c r="B1050" i="2"/>
  <c r="A146" i="2"/>
  <c r="B146" i="2"/>
  <c r="A787" i="2"/>
  <c r="B787" i="2"/>
  <c r="A449" i="2"/>
  <c r="B449" i="2"/>
  <c r="A649" i="2"/>
  <c r="B649" i="2"/>
  <c r="A646" i="2"/>
  <c r="B646" i="2"/>
  <c r="A185" i="2"/>
  <c r="B185" i="2"/>
  <c r="A1039" i="2"/>
  <c r="B1039" i="2"/>
  <c r="A945" i="2"/>
  <c r="B945" i="2"/>
  <c r="A549" i="2"/>
  <c r="B549" i="2"/>
  <c r="A258" i="2"/>
  <c r="B258" i="2"/>
  <c r="A856" i="2"/>
  <c r="B856" i="2"/>
  <c r="A907" i="2"/>
  <c r="B907" i="2"/>
  <c r="A47" i="2"/>
  <c r="B47" i="2"/>
  <c r="A799" i="2"/>
  <c r="B799" i="2"/>
  <c r="A887" i="2"/>
  <c r="B887" i="2"/>
  <c r="A209" i="2"/>
  <c r="B209" i="2"/>
  <c r="A349" i="2"/>
  <c r="B349" i="2"/>
  <c r="A1034" i="2"/>
  <c r="B1034" i="2"/>
  <c r="A33" i="2"/>
  <c r="B33" i="2"/>
  <c r="A1055" i="2"/>
  <c r="B1055" i="2"/>
  <c r="A803" i="2"/>
  <c r="B803" i="2"/>
  <c r="A11" i="2"/>
  <c r="B11" i="2"/>
  <c r="A135" i="2"/>
  <c r="B135" i="2"/>
  <c r="A17" i="2"/>
  <c r="B17" i="2"/>
  <c r="A477" i="2"/>
  <c r="B477" i="2"/>
  <c r="A908" i="2"/>
  <c r="B908" i="2"/>
  <c r="A432" i="2"/>
  <c r="B432" i="2"/>
  <c r="A312" i="2"/>
  <c r="B312" i="2"/>
  <c r="A67" i="2"/>
  <c r="B67" i="2"/>
  <c r="A72" i="2"/>
  <c r="B72" i="2"/>
  <c r="A384" i="2"/>
  <c r="B384" i="2"/>
  <c r="A293" i="2"/>
  <c r="B293" i="2"/>
  <c r="A418" i="2"/>
  <c r="B418" i="2"/>
  <c r="A812" i="2"/>
  <c r="B812" i="2"/>
  <c r="A74" i="2"/>
  <c r="B74" i="2"/>
  <c r="A506" i="2"/>
  <c r="B506" i="2"/>
  <c r="A1059" i="2"/>
  <c r="B1059" i="2"/>
  <c r="A987" i="2"/>
  <c r="B987" i="2"/>
  <c r="A953" i="2"/>
  <c r="B953" i="2"/>
  <c r="A733" i="2"/>
  <c r="B733" i="2"/>
  <c r="A480" i="2"/>
  <c r="B480" i="2"/>
  <c r="A767" i="2"/>
  <c r="B767" i="2"/>
  <c r="A141" i="2"/>
  <c r="B141" i="2"/>
  <c r="A871" i="2"/>
  <c r="B871" i="2"/>
  <c r="A806" i="2"/>
  <c r="B806" i="2"/>
  <c r="A504" i="2"/>
  <c r="B504" i="2"/>
  <c r="A1096" i="2"/>
  <c r="B1096" i="2"/>
  <c r="A923" i="2"/>
  <c r="B923" i="2"/>
  <c r="A373" i="2"/>
  <c r="B373" i="2"/>
  <c r="A848" i="2"/>
  <c r="B848" i="2"/>
  <c r="A207" i="2"/>
  <c r="B207" i="2"/>
  <c r="A766" i="2"/>
  <c r="B766" i="2"/>
  <c r="A737" i="2"/>
  <c r="B737" i="2"/>
  <c r="A361" i="2"/>
  <c r="B361" i="2"/>
  <c r="A83" i="2"/>
  <c r="B83" i="2"/>
  <c r="A492" i="2"/>
  <c r="B492" i="2"/>
  <c r="A1068" i="2"/>
  <c r="B1068" i="2"/>
  <c r="A1072" i="2"/>
  <c r="B1072" i="2"/>
  <c r="A852" i="2"/>
  <c r="B852" i="2"/>
  <c r="A442" i="2"/>
  <c r="B442" i="2"/>
  <c r="A236" i="2"/>
  <c r="B236" i="2"/>
  <c r="A1012" i="2"/>
  <c r="B1012" i="2"/>
  <c r="A415" i="2"/>
  <c r="B415" i="2"/>
  <c r="A490" i="2"/>
  <c r="B490" i="2"/>
  <c r="A654" i="2"/>
  <c r="B654" i="2"/>
  <c r="A758" i="2"/>
  <c r="B758" i="2"/>
  <c r="A69" i="2"/>
  <c r="B69" i="2"/>
  <c r="A722" i="2"/>
  <c r="B722" i="2"/>
  <c r="A567" i="2"/>
  <c r="B567" i="2"/>
  <c r="A745" i="2"/>
  <c r="B745" i="2"/>
  <c r="A749" i="2"/>
  <c r="B749" i="2"/>
  <c r="A100" i="2"/>
  <c r="B100" i="2"/>
  <c r="A304" i="2"/>
  <c r="B304" i="2"/>
  <c r="A679" i="2"/>
  <c r="B679" i="2"/>
  <c r="A566" i="2"/>
  <c r="B566" i="2"/>
  <c r="A81" i="2"/>
  <c r="B81" i="2"/>
  <c r="A823" i="2"/>
  <c r="B823" i="2"/>
  <c r="A269" i="2"/>
  <c r="B269" i="2"/>
  <c r="A175" i="2"/>
  <c r="B175" i="2"/>
  <c r="A183" i="2"/>
  <c r="B183" i="2"/>
  <c r="A673" i="2"/>
  <c r="B673" i="2"/>
  <c r="A873" i="2"/>
  <c r="B873" i="2"/>
  <c r="A805" i="2"/>
  <c r="B805" i="2"/>
  <c r="A615" i="2"/>
  <c r="B615" i="2"/>
  <c r="A739" i="2"/>
  <c r="B739" i="2"/>
  <c r="A1102" i="2"/>
  <c r="B1102" i="2"/>
  <c r="A1097" i="2"/>
  <c r="B1097" i="2"/>
  <c r="A362" i="2"/>
  <c r="B362" i="2"/>
  <c r="A13" i="2"/>
  <c r="B13" i="2"/>
  <c r="A591" i="2"/>
  <c r="B591" i="2"/>
  <c r="A724" i="2"/>
  <c r="B724" i="2"/>
  <c r="A911" i="2"/>
  <c r="B911" i="2"/>
  <c r="A723" i="2"/>
  <c r="B723" i="2"/>
  <c r="A578" i="2"/>
  <c r="B578" i="2"/>
  <c r="A544" i="2"/>
  <c r="B544" i="2"/>
  <c r="A249" i="2"/>
  <c r="B249" i="2"/>
  <c r="A585" i="2"/>
  <c r="B585" i="2"/>
  <c r="A747" i="2"/>
  <c r="B747" i="2"/>
  <c r="A193" i="2"/>
  <c r="B193" i="2"/>
  <c r="A452" i="2"/>
  <c r="B452" i="2"/>
  <c r="A500" i="2"/>
  <c r="B500" i="2"/>
  <c r="A905" i="2"/>
  <c r="B905" i="2"/>
  <c r="A1037" i="2"/>
  <c r="B1037" i="2"/>
  <c r="A522" i="2"/>
  <c r="B522" i="2"/>
  <c r="A322" i="2"/>
  <c r="B322" i="2"/>
  <c r="A450" i="2"/>
  <c r="B450" i="2"/>
  <c r="A921" i="2"/>
  <c r="B921" i="2"/>
  <c r="A932" i="2"/>
  <c r="B932" i="2"/>
  <c r="A122" i="2"/>
  <c r="B122" i="2"/>
  <c r="A125" i="2"/>
  <c r="B125" i="2"/>
  <c r="A497" i="2"/>
  <c r="B497" i="2"/>
  <c r="A139" i="2"/>
  <c r="B139" i="2"/>
  <c r="A279" i="2"/>
  <c r="B279" i="2"/>
  <c r="A560" i="2"/>
  <c r="B560" i="2"/>
  <c r="A411" i="2"/>
  <c r="B411" i="2"/>
  <c r="A860" i="2"/>
  <c r="B860" i="2"/>
  <c r="A261" i="2"/>
  <c r="B261" i="2"/>
  <c r="A423" i="2"/>
  <c r="B423" i="2"/>
  <c r="A64" i="2"/>
  <c r="B64" i="2"/>
  <c r="A155" i="2"/>
  <c r="B155" i="2"/>
  <c r="A536" i="2"/>
  <c r="B536" i="2"/>
  <c r="A375" i="2"/>
  <c r="B375" i="2"/>
  <c r="A592" i="2"/>
  <c r="B592" i="2"/>
  <c r="A118" i="2"/>
  <c r="B118" i="2"/>
  <c r="A563" i="2"/>
  <c r="B563" i="2"/>
  <c r="A928" i="2"/>
  <c r="B928" i="2"/>
  <c r="A216" i="2"/>
  <c r="B216" i="2"/>
  <c r="A889" i="2"/>
  <c r="B889" i="2"/>
  <c r="A114" i="2"/>
  <c r="B114" i="2"/>
  <c r="A1079" i="2"/>
  <c r="B1079" i="2"/>
  <c r="A696" i="2"/>
  <c r="B696" i="2"/>
  <c r="A1004" i="2"/>
  <c r="B1004" i="2"/>
  <c r="A689" i="2"/>
  <c r="B689" i="2"/>
  <c r="A750" i="2"/>
  <c r="B750" i="2"/>
  <c r="A84" i="2"/>
  <c r="B84" i="2"/>
  <c r="A986" i="2"/>
  <c r="B986" i="2"/>
  <c r="A869" i="2"/>
  <c r="B869" i="2"/>
  <c r="A667" i="2"/>
  <c r="B667" i="2"/>
  <c r="A1046" i="2"/>
  <c r="B1046" i="2"/>
  <c r="A971" i="2"/>
  <c r="B971" i="2"/>
  <c r="A668" i="2"/>
  <c r="B668" i="2"/>
  <c r="A3" i="2"/>
  <c r="B3" i="2"/>
  <c r="A170" i="2"/>
  <c r="B170" i="2"/>
  <c r="A1088" i="2"/>
  <c r="B1088" i="2"/>
  <c r="A729" i="2"/>
  <c r="B729" i="2"/>
  <c r="A34" i="2"/>
  <c r="B34" i="2"/>
  <c r="A826" i="2"/>
  <c r="B826" i="2"/>
  <c r="A742" i="2"/>
  <c r="B742" i="2"/>
  <c r="A720" i="2"/>
  <c r="B720" i="2"/>
  <c r="A39" i="2"/>
  <c r="B39" i="2"/>
  <c r="A45" i="2"/>
  <c r="B45" i="2"/>
  <c r="A974" i="2"/>
  <c r="B974" i="2"/>
  <c r="A342" i="2"/>
  <c r="B342" i="2"/>
  <c r="A972" i="2"/>
  <c r="B972" i="2"/>
  <c r="A1074" i="2"/>
  <c r="B1074" i="2"/>
  <c r="A307" i="2"/>
  <c r="B307" i="2"/>
  <c r="A675" i="2"/>
  <c r="B675" i="2"/>
  <c r="A756" i="2"/>
  <c r="B756" i="2"/>
  <c r="A1090" i="2"/>
  <c r="B1090" i="2"/>
  <c r="A967" i="2"/>
  <c r="B967" i="2"/>
  <c r="A786" i="2"/>
  <c r="B786" i="2"/>
  <c r="A138" i="2"/>
  <c r="B138" i="2"/>
  <c r="A839" i="2"/>
  <c r="B839" i="2"/>
  <c r="A86" i="2"/>
  <c r="B86" i="2"/>
  <c r="A430" i="2"/>
  <c r="B430" i="2"/>
  <c r="A855" i="2"/>
  <c r="B855" i="2"/>
  <c r="A845" i="2"/>
  <c r="B845" i="2"/>
  <c r="A788" i="2"/>
  <c r="B788" i="2"/>
  <c r="A992" i="2"/>
  <c r="B992" i="2"/>
  <c r="A487" i="2"/>
  <c r="B487" i="2"/>
  <c r="A1031" i="2"/>
  <c r="B1031" i="2"/>
  <c r="A864" i="2"/>
  <c r="B864" i="2"/>
  <c r="A358" i="2"/>
  <c r="B358" i="2"/>
  <c r="A333" i="2"/>
  <c r="B333" i="2"/>
  <c r="A917" i="2"/>
  <c r="B917" i="2"/>
  <c r="A1008" i="2"/>
  <c r="B1008" i="2"/>
  <c r="A437" i="2"/>
  <c r="B437" i="2"/>
  <c r="A929" i="2"/>
  <c r="B929" i="2"/>
  <c r="A769" i="2"/>
  <c r="B769" i="2"/>
  <c r="A853" i="2"/>
  <c r="B853" i="2"/>
  <c r="A545" i="2"/>
  <c r="B545" i="2"/>
  <c r="A833" i="2"/>
  <c r="B833" i="2"/>
  <c r="A419" i="2"/>
  <c r="B419" i="2"/>
  <c r="A482" i="2"/>
  <c r="B482" i="2"/>
  <c r="A414" i="2"/>
  <c r="B414" i="2"/>
  <c r="A954" i="2"/>
  <c r="B954" i="2"/>
  <c r="A330" i="2"/>
  <c r="B330" i="2"/>
  <c r="A58" i="2"/>
  <c r="B58" i="2"/>
  <c r="A828" i="2"/>
  <c r="B828" i="2"/>
  <c r="A55" i="2"/>
  <c r="B55" i="2"/>
  <c r="A386" i="2"/>
  <c r="B386" i="2"/>
  <c r="A379" i="2"/>
  <c r="B379" i="2"/>
  <c r="A152" i="2"/>
  <c r="B152" i="2"/>
  <c r="A422" i="2"/>
  <c r="B422" i="2"/>
  <c r="A451" i="2"/>
  <c r="B451" i="2"/>
  <c r="A283" i="2"/>
  <c r="B283" i="2"/>
  <c r="A292" i="2"/>
  <c r="B292" i="2"/>
  <c r="A310" i="2"/>
  <c r="B310" i="2"/>
  <c r="A323" i="2"/>
  <c r="B323" i="2"/>
  <c r="A398" i="2"/>
  <c r="B398" i="2"/>
  <c r="A1016" i="2"/>
  <c r="B1016" i="2"/>
  <c r="A301" i="2"/>
  <c r="B301" i="2"/>
  <c r="A284" i="2"/>
  <c r="B284" i="2"/>
  <c r="A382" i="2"/>
  <c r="B382" i="2"/>
  <c r="A160" i="2"/>
  <c r="B160" i="2"/>
  <c r="A396" i="2"/>
  <c r="B396" i="2"/>
  <c r="A426" i="2"/>
  <c r="B426" i="2"/>
  <c r="A537" i="2"/>
  <c r="B537" i="2"/>
  <c r="A268" i="2"/>
  <c r="B268" i="2"/>
  <c r="A149" i="2"/>
  <c r="B149" i="2"/>
  <c r="A424" i="2"/>
  <c r="B424" i="2"/>
  <c r="A479" i="2"/>
  <c r="B479" i="2"/>
  <c r="A181" i="2"/>
  <c r="B181" i="2"/>
  <c r="A499" i="2"/>
  <c r="B499" i="2"/>
  <c r="A914" i="2"/>
  <c r="B914" i="2"/>
  <c r="A881" i="2"/>
  <c r="B881" i="2"/>
  <c r="A363" i="2"/>
  <c r="B363" i="2"/>
  <c r="A201" i="2"/>
  <c r="B201" i="2"/>
  <c r="A731" i="2"/>
  <c r="B731" i="2"/>
  <c r="A1058" i="2"/>
  <c r="B1058" i="2"/>
  <c r="A909" i="2"/>
  <c r="B909" i="2"/>
  <c r="A306" i="2"/>
  <c r="B306" i="2"/>
  <c r="A191" i="2"/>
  <c r="B191" i="2"/>
  <c r="A627" i="2"/>
  <c r="B627" i="2"/>
  <c r="A707" i="2"/>
  <c r="B707" i="2"/>
  <c r="A448" i="2"/>
  <c r="B448" i="2"/>
  <c r="A496" i="2"/>
  <c r="B496" i="2"/>
  <c r="A511" i="2"/>
  <c r="B511" i="2"/>
  <c r="A822" i="2"/>
  <c r="B822" i="2"/>
  <c r="A196" i="2"/>
  <c r="B196" i="2"/>
  <c r="A507" i="2"/>
  <c r="B507" i="2"/>
  <c r="A251" i="2"/>
  <c r="B251" i="2"/>
  <c r="A1098" i="2"/>
  <c r="B1098" i="2"/>
  <c r="A685" i="2"/>
  <c r="B685" i="2"/>
  <c r="A256" i="2"/>
  <c r="B256" i="2"/>
  <c r="A781" i="2"/>
  <c r="B781" i="2"/>
  <c r="A73" i="2"/>
  <c r="B73" i="2"/>
  <c r="A427" i="2"/>
  <c r="B427" i="2"/>
  <c r="A416" i="2"/>
  <c r="B416" i="2"/>
  <c r="A1010" i="2"/>
  <c r="B1010" i="2"/>
  <c r="A174" i="2"/>
  <c r="B174" i="2"/>
  <c r="A212" i="2"/>
  <c r="B212" i="2"/>
  <c r="A276" i="2"/>
  <c r="B276" i="2"/>
  <c r="A798" i="2"/>
  <c r="B798" i="2"/>
  <c r="A40" i="2"/>
  <c r="B40" i="2"/>
  <c r="A650" i="2"/>
  <c r="B650" i="2"/>
  <c r="A893" i="2"/>
  <c r="B893" i="2"/>
  <c r="A796" i="2"/>
  <c r="B796" i="2"/>
  <c r="A127" i="2"/>
  <c r="B127" i="2"/>
  <c r="A1006" i="2"/>
  <c r="B1006" i="2"/>
  <c r="A965" i="2"/>
  <c r="B965" i="2"/>
  <c r="A383" i="2"/>
  <c r="B383" i="2"/>
  <c r="A372" i="2"/>
  <c r="B372" i="2"/>
  <c r="A219" i="2"/>
  <c r="B219" i="2"/>
  <c r="A227" i="2"/>
  <c r="B227" i="2"/>
  <c r="A233" i="2"/>
  <c r="B233" i="2"/>
  <c r="A78" i="2"/>
  <c r="B78" i="2"/>
  <c r="A394" i="2"/>
  <c r="B394" i="2"/>
  <c r="A225" i="2"/>
  <c r="B225" i="2"/>
  <c r="A229" i="2"/>
  <c r="B229" i="2"/>
  <c r="A286" i="2"/>
  <c r="B286" i="2"/>
  <c r="A388" i="2"/>
  <c r="B388" i="2"/>
  <c r="A380" i="2"/>
  <c r="B380" i="2"/>
  <c r="A234" i="2"/>
  <c r="B234" i="2"/>
  <c r="A1018" i="2"/>
  <c r="B1018" i="2"/>
  <c r="A148" i="2"/>
  <c r="B148" i="2"/>
  <c r="A947" i="2"/>
  <c r="B947" i="2"/>
  <c r="A296" i="2"/>
  <c r="B296" i="2"/>
  <c r="A79" i="2"/>
  <c r="B79" i="2"/>
  <c r="A98" i="2"/>
  <c r="B98" i="2"/>
  <c r="A572" i="2"/>
  <c r="B572" i="2"/>
  <c r="A469" i="2"/>
  <c r="B469" i="2"/>
  <c r="A502" i="2"/>
  <c r="B502" i="2"/>
  <c r="A647" i="2"/>
  <c r="B647" i="2"/>
  <c r="A877" i="2"/>
  <c r="B877" i="2"/>
  <c r="A109" i="2"/>
  <c r="B109" i="2"/>
  <c r="A192" i="2"/>
  <c r="B192" i="2"/>
  <c r="A1001" i="2"/>
  <c r="B1001" i="2"/>
  <c r="A464" i="2"/>
  <c r="B464" i="2"/>
  <c r="A1043" i="2"/>
  <c r="B1043" i="2"/>
  <c r="A640" i="2"/>
  <c r="B640" i="2"/>
  <c r="A599" i="2"/>
  <c r="B599" i="2"/>
  <c r="A783" i="2"/>
  <c r="B783" i="2"/>
  <c r="A1042" i="2"/>
  <c r="B1042" i="2"/>
  <c r="A239" i="2"/>
  <c r="B239" i="2"/>
  <c r="A208" i="2"/>
  <c r="B208" i="2"/>
  <c r="A552" i="2"/>
  <c r="B552" i="2"/>
  <c r="A883" i="2"/>
  <c r="B883" i="2"/>
  <c r="A1060" i="2"/>
  <c r="B1060" i="2"/>
  <c r="A943" i="2"/>
  <c r="B943" i="2"/>
  <c r="A108" i="2"/>
  <c r="B108" i="2"/>
  <c r="A237" i="2"/>
  <c r="B237" i="2"/>
  <c r="A1011" i="2"/>
  <c r="B1011" i="2"/>
  <c r="A190" i="2"/>
  <c r="B190" i="2"/>
  <c r="A123" i="2"/>
  <c r="B123" i="2"/>
  <c r="A485" i="2"/>
  <c r="B485" i="2"/>
  <c r="A1015" i="2"/>
  <c r="B1015" i="2"/>
  <c r="A241" i="2"/>
  <c r="B241" i="2"/>
  <c r="A41" i="2"/>
  <c r="B41" i="2"/>
  <c r="A197" i="2"/>
  <c r="B197" i="2"/>
  <c r="A43" i="2"/>
  <c r="B43" i="2"/>
  <c r="A918" i="2"/>
  <c r="B918" i="2"/>
  <c r="A331" i="2"/>
  <c r="B331" i="2"/>
  <c r="A262" i="2"/>
  <c r="B262" i="2"/>
  <c r="A635" i="2"/>
  <c r="B635" i="2"/>
  <c r="A493" i="2"/>
  <c r="B493" i="2"/>
  <c r="A298" i="2"/>
  <c r="B298" i="2"/>
  <c r="A458" i="2"/>
  <c r="B458" i="2"/>
  <c r="A558" i="2"/>
  <c r="B558" i="2"/>
  <c r="A321" i="2"/>
  <c r="B321" i="2"/>
  <c r="A691" i="2"/>
  <c r="B691" i="2"/>
  <c r="A517" i="2"/>
  <c r="B517" i="2"/>
  <c r="A126" i="2"/>
  <c r="B126" i="2"/>
  <c r="A1067" i="2"/>
  <c r="B1067" i="2"/>
  <c r="A587" i="2"/>
  <c r="B587" i="2"/>
  <c r="A395" i="2"/>
  <c r="B395" i="2"/>
  <c r="A457" i="2"/>
  <c r="B457" i="2"/>
  <c r="A501" i="2"/>
  <c r="B501" i="2"/>
  <c r="A266" i="2"/>
  <c r="B266" i="2"/>
  <c r="A489" i="2"/>
  <c r="B489" i="2"/>
  <c r="A381" i="2"/>
  <c r="B381" i="2"/>
  <c r="A471" i="2"/>
  <c r="B471" i="2"/>
  <c r="A557" i="2"/>
  <c r="B557" i="2"/>
  <c r="A473" i="2"/>
  <c r="B473" i="2"/>
  <c r="A246" i="2"/>
  <c r="B246" i="2"/>
  <c r="A299" i="2"/>
  <c r="B299" i="2"/>
  <c r="A376" i="2"/>
  <c r="B376" i="2"/>
  <c r="A1049" i="2"/>
  <c r="B1049" i="2"/>
  <c r="A555" i="2"/>
  <c r="B555" i="2"/>
  <c r="A709" i="2"/>
  <c r="B709" i="2"/>
  <c r="A150" i="2"/>
  <c r="B150" i="2"/>
  <c r="A226" i="2"/>
  <c r="B226" i="2"/>
  <c r="A159" i="2"/>
  <c r="B159" i="2"/>
  <c r="A920" i="2"/>
  <c r="B920" i="2"/>
  <c r="A903" i="2"/>
  <c r="B903" i="2"/>
  <c r="A1024" i="2"/>
  <c r="B1024" i="2"/>
  <c r="A36" i="2"/>
  <c r="B36" i="2"/>
  <c r="A230" i="2"/>
  <c r="B230" i="2"/>
  <c r="A532" i="2"/>
  <c r="B532" i="2"/>
  <c r="A752" i="2"/>
  <c r="B752" i="2"/>
  <c r="A580" i="2"/>
  <c r="B580" i="2"/>
  <c r="A995" i="2"/>
  <c r="B995" i="2"/>
  <c r="A440" i="2"/>
  <c r="B440" i="2"/>
  <c r="A570" i="2"/>
  <c r="B570" i="2"/>
  <c r="A526" i="2"/>
  <c r="B526" i="2"/>
  <c r="A378" i="2"/>
  <c r="B378" i="2"/>
  <c r="A222" i="2"/>
  <c r="B222" i="2"/>
  <c r="A1099" i="2"/>
  <c r="B1099" i="2"/>
  <c r="A931" i="2"/>
  <c r="B931" i="2"/>
  <c r="A547" i="2"/>
  <c r="B547" i="2"/>
  <c r="A738" i="2"/>
  <c r="B738" i="2"/>
  <c r="A224" i="2"/>
  <c r="B224" i="2"/>
  <c r="A577" i="2"/>
  <c r="B577" i="2"/>
  <c r="A748" i="2"/>
  <c r="B748" i="2"/>
  <c r="A527" i="2"/>
  <c r="B527" i="2"/>
  <c r="A143" i="2"/>
  <c r="B143" i="2"/>
  <c r="A16" i="2"/>
  <c r="B16" i="2"/>
  <c r="A528" i="2"/>
  <c r="B528" i="2"/>
  <c r="A608" i="2"/>
  <c r="B608" i="2"/>
  <c r="C608" i="2"/>
  <c r="A935" i="2"/>
  <c r="B935" i="2"/>
  <c r="A400" i="2"/>
  <c r="B400" i="2"/>
  <c r="A1021" i="2"/>
  <c r="B1021" i="2"/>
  <c r="B1100" i="1" s="1"/>
  <c r="A841" i="2"/>
  <c r="B841" i="2"/>
  <c r="A975" i="2"/>
  <c r="B975" i="2"/>
  <c r="A1081" i="2"/>
  <c r="B1081" i="2"/>
  <c r="A22" i="2"/>
  <c r="B22" i="2"/>
  <c r="A119" i="2"/>
  <c r="B119" i="2"/>
  <c r="A850" i="2"/>
  <c r="B850" i="2"/>
  <c r="A830" i="2"/>
  <c r="B830" i="2"/>
  <c r="A571" i="2"/>
  <c r="B571" i="2"/>
  <c r="A438" i="2"/>
  <c r="B438" i="2"/>
  <c r="A541" i="2"/>
  <c r="B541" i="2"/>
  <c r="A925" i="2"/>
  <c r="B925" i="2"/>
  <c r="A70" i="2"/>
  <c r="B70" i="2"/>
  <c r="A938" i="2"/>
  <c r="B938" i="2"/>
  <c r="A895" i="2"/>
  <c r="B895" i="2"/>
  <c r="A232" i="2"/>
  <c r="B232" i="2"/>
  <c r="A24" i="2"/>
  <c r="B24" i="2"/>
  <c r="A594" i="2"/>
  <c r="B594" i="2"/>
  <c r="A593" i="2"/>
  <c r="B593" i="2"/>
  <c r="A110" i="2"/>
  <c r="B110" i="2"/>
  <c r="A508" i="2"/>
  <c r="B508" i="2"/>
  <c r="A272" i="2"/>
  <c r="B272" i="2"/>
  <c r="A112" i="2"/>
  <c r="B112" i="2"/>
  <c r="A76" i="2"/>
  <c r="B76" i="2"/>
  <c r="A336" i="2"/>
  <c r="B336" i="2"/>
  <c r="A957" i="2"/>
  <c r="B957" i="2"/>
  <c r="A674" i="2"/>
  <c r="B674" i="2"/>
  <c r="A1019" i="2"/>
  <c r="B1019" i="2"/>
  <c r="A29" i="2"/>
  <c r="B29" i="2"/>
  <c r="A35" i="2"/>
  <c r="B35" i="2"/>
  <c r="A92" i="2"/>
  <c r="B92" i="2"/>
  <c r="A120" i="2"/>
  <c r="B120" i="2"/>
  <c r="A573" i="2"/>
  <c r="B573" i="2"/>
  <c r="A632" i="2"/>
  <c r="B632" i="2"/>
  <c r="A474" i="2"/>
  <c r="B474" i="2"/>
  <c r="A95" i="2"/>
  <c r="B95" i="2"/>
  <c r="A813" i="2"/>
  <c r="B813" i="2"/>
  <c r="A354" i="2"/>
  <c r="B354" i="2"/>
  <c r="A337" i="2"/>
  <c r="B337" i="2"/>
  <c r="A868" i="2"/>
  <c r="B868" i="2"/>
  <c r="A901" i="2"/>
  <c r="B901" i="2"/>
  <c r="A214" i="2"/>
  <c r="B214" i="2"/>
  <c r="A462" i="2"/>
  <c r="B462" i="2"/>
  <c r="A790" i="2"/>
  <c r="B790" i="2"/>
  <c r="A859" i="2"/>
  <c r="B859" i="2"/>
  <c r="A402" i="2"/>
  <c r="B402" i="2"/>
  <c r="A991" i="2"/>
  <c r="B991" i="2"/>
  <c r="A26" i="2"/>
  <c r="B26" i="2"/>
  <c r="A956" i="2"/>
  <c r="B956" i="2"/>
  <c r="A46" i="2"/>
  <c r="B46" i="2"/>
  <c r="A643" i="2"/>
  <c r="B643" i="2"/>
  <c r="A347" i="2"/>
  <c r="B347" i="2"/>
  <c r="A715" i="2"/>
  <c r="B715" i="2"/>
  <c r="A439" i="2"/>
  <c r="B439" i="2"/>
  <c r="A688" i="2"/>
  <c r="B688" i="2"/>
  <c r="A693" i="2"/>
  <c r="B693" i="2"/>
  <c r="A441" i="2"/>
  <c r="B441" i="2"/>
  <c r="A313" i="2"/>
  <c r="B313" i="2"/>
  <c r="A436" i="2"/>
  <c r="B436" i="2"/>
  <c r="A429" i="2"/>
  <c r="B429" i="2"/>
  <c r="A8" i="2"/>
  <c r="B8" i="2"/>
  <c r="A14" i="2"/>
  <c r="B14" i="2"/>
  <c r="A1083" i="2"/>
  <c r="B1083" i="2"/>
  <c r="A955" i="2"/>
  <c r="B955" i="2"/>
  <c r="A863" i="2"/>
  <c r="B863" i="2"/>
  <c r="A605" i="2"/>
  <c r="B605" i="2"/>
  <c r="A453" i="2"/>
  <c r="B453" i="2"/>
  <c r="A681" i="2"/>
  <c r="B681" i="2"/>
  <c r="A612" i="2"/>
  <c r="B612" i="2"/>
  <c r="A1033" i="2"/>
  <c r="B1033" i="2"/>
  <c r="A325" i="2"/>
  <c r="B325" i="2"/>
  <c r="A163" i="2"/>
  <c r="B163" i="2"/>
  <c r="A180" i="2"/>
  <c r="B180" i="2"/>
  <c r="A94" i="2"/>
  <c r="B94" i="2"/>
  <c r="A706" i="2"/>
  <c r="B706" i="2"/>
  <c r="A1017" i="2"/>
  <c r="B1017" i="2"/>
  <c r="A763" i="2"/>
  <c r="B763" i="2"/>
  <c r="A757" i="2"/>
  <c r="B757" i="2"/>
  <c r="A23" i="2"/>
  <c r="B23" i="2"/>
  <c r="A610" i="2"/>
  <c r="B610" i="2"/>
  <c r="A178" i="2"/>
  <c r="B178" i="2"/>
  <c r="A602" i="2"/>
  <c r="B602" i="2"/>
  <c r="A218" i="2"/>
  <c r="B218" i="2"/>
  <c r="A651" i="2"/>
  <c r="B651" i="2"/>
  <c r="A934" i="2"/>
  <c r="B934" i="2"/>
  <c r="A717" i="2"/>
  <c r="B717" i="2"/>
  <c r="A1020" i="2"/>
  <c r="B1020" i="2"/>
  <c r="A153" i="2"/>
  <c r="B153" i="2"/>
  <c r="A764" i="2"/>
  <c r="B764" i="2"/>
  <c r="A459" i="2"/>
  <c r="B459" i="2"/>
  <c r="A91" i="2"/>
  <c r="B91" i="2"/>
  <c r="A1073" i="2"/>
  <c r="B1073" i="2"/>
  <c r="A773" i="2"/>
  <c r="B773" i="2"/>
  <c r="A134" i="2"/>
  <c r="B134" i="2"/>
  <c r="A405" i="2"/>
  <c r="B405" i="2"/>
  <c r="A600" i="2"/>
  <c r="B600" i="2"/>
  <c r="A295" i="2"/>
  <c r="B295" i="2"/>
  <c r="A389" i="2"/>
  <c r="B389" i="2"/>
  <c r="A106" i="2"/>
  <c r="B106" i="2"/>
  <c r="A513" i="2"/>
  <c r="B513" i="2"/>
  <c r="A1035" i="2"/>
  <c r="B1035" i="2"/>
  <c r="A1100" i="2"/>
  <c r="B1100" i="2"/>
  <c r="A62" i="2"/>
  <c r="B62" i="2"/>
  <c r="A88" i="2"/>
  <c r="B88" i="2"/>
  <c r="A308" i="2"/>
  <c r="B308" i="2"/>
  <c r="A704" i="2"/>
  <c r="B704" i="2"/>
  <c r="A1057" i="2"/>
  <c r="B1057" i="2"/>
  <c r="A990" i="2"/>
  <c r="B990" i="2"/>
  <c r="A613" i="2"/>
  <c r="B613" i="2"/>
  <c r="A115" i="2"/>
  <c r="B115" i="2"/>
  <c r="A524" i="2"/>
  <c r="B524" i="2"/>
  <c r="A774" i="2"/>
  <c r="B774" i="2"/>
  <c r="A204" i="2"/>
  <c r="B204" i="2"/>
  <c r="A939" i="2"/>
  <c r="B939" i="2"/>
  <c r="A554" i="2"/>
  <c r="B554" i="2"/>
  <c r="A776" i="2"/>
  <c r="B776" i="2"/>
  <c r="A1076" i="2"/>
  <c r="B1076" i="2"/>
  <c r="A789" i="2"/>
  <c r="B789" i="2"/>
  <c r="A782" i="2"/>
  <c r="B782" i="2"/>
  <c r="A697" i="2"/>
  <c r="B697" i="2"/>
  <c r="A334" i="2"/>
  <c r="B334" i="2"/>
  <c r="A289" i="2"/>
  <c r="B289" i="2"/>
  <c r="A692" i="2"/>
  <c r="B692" i="2"/>
  <c r="A891" i="2"/>
  <c r="B891" i="2"/>
  <c r="A597" i="2"/>
  <c r="B597" i="2"/>
  <c r="A412" i="2"/>
  <c r="B412" i="2"/>
  <c r="A518" i="2"/>
  <c r="B518" i="2"/>
  <c r="A916" i="2"/>
  <c r="B916" i="2"/>
  <c r="A488" i="2"/>
  <c r="B488" i="2"/>
  <c r="A653" i="2"/>
  <c r="B653" i="2"/>
  <c r="A565" i="2"/>
  <c r="B565" i="2"/>
  <c r="A564" i="2"/>
  <c r="B564" i="2"/>
  <c r="A770" i="2"/>
  <c r="B770" i="2"/>
  <c r="A772" i="2"/>
  <c r="B772" i="2"/>
  <c r="A619" i="2"/>
  <c r="B619" i="2"/>
  <c r="A1093" i="2"/>
  <c r="B1093" i="2"/>
  <c r="A1052" i="2"/>
  <c r="B1052" i="2"/>
  <c r="A1089" i="2"/>
  <c r="B1089" i="2"/>
  <c r="A821" i="2"/>
  <c r="B821" i="2"/>
  <c r="A604" i="2"/>
  <c r="B604" i="2"/>
  <c r="A512" i="2"/>
  <c r="B512" i="2"/>
  <c r="A534" i="2"/>
  <c r="B534" i="2"/>
  <c r="A661" i="2"/>
  <c r="B661" i="2"/>
  <c r="A31" i="2"/>
  <c r="B31" i="2"/>
  <c r="A1023" i="2"/>
  <c r="B1023" i="2"/>
  <c r="A169" i="2"/>
  <c r="B169" i="2"/>
  <c r="A898" i="2"/>
  <c r="B898" i="2"/>
  <c r="A1045" i="2"/>
  <c r="B1045" i="2"/>
  <c r="A791" i="2"/>
  <c r="B791" i="2"/>
  <c r="A399" i="2"/>
  <c r="B399" i="2"/>
  <c r="A638" i="2"/>
  <c r="B638" i="2"/>
  <c r="A808" i="2"/>
  <c r="B808" i="2"/>
  <c r="A690" i="2"/>
  <c r="B690" i="2"/>
  <c r="A19" i="2"/>
  <c r="B19" i="2"/>
  <c r="A435" i="2"/>
  <c r="B435" i="2"/>
  <c r="A332" i="2"/>
  <c r="B332" i="2"/>
  <c r="A166" i="2"/>
  <c r="B166" i="2"/>
  <c r="A879" i="2"/>
  <c r="B879" i="2"/>
  <c r="A682" i="2"/>
  <c r="B682" i="2"/>
  <c r="A352" i="2"/>
  <c r="B352" i="2"/>
  <c r="A529" i="2"/>
  <c r="B529" i="2"/>
  <c r="A1080" i="2"/>
  <c r="B1080" i="2"/>
  <c r="A744" i="2"/>
  <c r="B744" i="2"/>
  <c r="A59" i="2"/>
  <c r="B59" i="2"/>
  <c r="A843" i="2"/>
  <c r="B843" i="2"/>
  <c r="A1053" i="2"/>
  <c r="B1053" i="2"/>
  <c r="A54" i="2"/>
  <c r="B54" i="2"/>
  <c r="A795" i="2"/>
  <c r="B795" i="2"/>
  <c r="A406" i="2"/>
  <c r="B406" i="2"/>
  <c r="A949" i="2"/>
  <c r="B949" i="2"/>
  <c r="A357" i="2"/>
  <c r="B357" i="2"/>
  <c r="A837" i="2"/>
  <c r="B837" i="2"/>
  <c r="A42" i="2"/>
  <c r="B42" i="2"/>
  <c r="A699" i="2"/>
  <c r="B699" i="2"/>
  <c r="A21" i="2"/>
  <c r="B21" i="2"/>
  <c r="A666" i="2"/>
  <c r="B666" i="2"/>
  <c r="A324" i="2"/>
  <c r="B324" i="2"/>
  <c r="A235" i="2"/>
  <c r="B235" i="2"/>
  <c r="A726" i="2"/>
  <c r="B726" i="2"/>
  <c r="C726" i="2"/>
  <c r="A1044" i="2"/>
  <c r="B1044" i="2"/>
  <c r="A633" i="2"/>
  <c r="B633" i="2"/>
  <c r="A326" i="2"/>
  <c r="B326" i="2"/>
  <c r="A391" i="2"/>
  <c r="B391" i="2"/>
  <c r="A329" i="2"/>
  <c r="B329" i="2"/>
  <c r="A466" i="2"/>
  <c r="B466" i="2"/>
  <c r="A318" i="2"/>
  <c r="B318" i="2"/>
  <c r="A818" i="2"/>
  <c r="B818" i="2"/>
  <c r="A311" i="2"/>
  <c r="B311" i="2"/>
  <c r="A1005" i="2"/>
  <c r="B1005" i="2"/>
  <c r="A595" i="2"/>
  <c r="B595" i="2"/>
  <c r="A548" i="2"/>
  <c r="B548" i="2"/>
  <c r="A664" i="2"/>
  <c r="B664" i="2"/>
  <c r="A454" i="2"/>
  <c r="B454" i="2"/>
  <c r="A606" i="2"/>
  <c r="B606" i="2"/>
  <c r="A876" i="2"/>
  <c r="B876" i="2"/>
  <c r="A801" i="2"/>
  <c r="B801" i="2"/>
  <c r="A433" i="2"/>
  <c r="B433" i="2"/>
  <c r="A670" i="2"/>
  <c r="B670" i="2"/>
  <c r="A703" i="2"/>
  <c r="B703" i="2"/>
  <c r="A994" i="2"/>
  <c r="B994" i="2"/>
  <c r="A669" i="2"/>
  <c r="B669" i="2"/>
  <c r="A1041" i="2"/>
  <c r="B1041" i="2"/>
  <c r="A875" i="2"/>
  <c r="B875" i="2"/>
  <c r="A609" i="2"/>
  <c r="B609" i="2"/>
  <c r="A340" i="2"/>
  <c r="B340" i="2"/>
  <c r="A946" i="2"/>
  <c r="B946" i="2"/>
  <c r="A44" i="2"/>
  <c r="B44" i="2"/>
  <c r="A5" i="2"/>
  <c r="B5" i="2"/>
  <c r="A417" i="2"/>
  <c r="B417" i="2"/>
  <c r="A428" i="2"/>
  <c r="B428" i="2"/>
  <c r="A51" i="2"/>
  <c r="B51" i="2"/>
  <c r="A626" i="2"/>
  <c r="B626" i="2"/>
  <c r="A857" i="2"/>
  <c r="B857" i="2"/>
  <c r="A277" i="2"/>
  <c r="B277" i="2"/>
  <c r="A186" i="2"/>
  <c r="B186" i="2"/>
  <c r="A147" i="2"/>
  <c r="B147" i="2"/>
  <c r="A447" i="2"/>
  <c r="B447" i="2"/>
  <c r="A257" i="2"/>
  <c r="B257" i="2"/>
  <c r="A834" i="2"/>
  <c r="B834" i="2"/>
  <c r="A989" i="2"/>
  <c r="B989" i="2"/>
  <c r="A755" i="2"/>
  <c r="B755" i="2"/>
  <c r="A814" i="2"/>
  <c r="B814" i="2"/>
  <c r="A431" i="2"/>
  <c r="B431" i="2"/>
  <c r="A82" i="2"/>
  <c r="B82" i="2"/>
  <c r="A445" i="2"/>
  <c r="B445" i="2"/>
  <c r="A1000" i="2"/>
  <c r="B1000" i="2"/>
  <c r="A494" i="2"/>
  <c r="B494" i="2"/>
  <c r="A486" i="2"/>
  <c r="B486" i="2"/>
  <c r="A969" i="2"/>
  <c r="B969" i="2"/>
  <c r="A136" i="2"/>
  <c r="B136" i="2"/>
  <c r="A210" i="2"/>
  <c r="B210" i="2"/>
  <c r="A985" i="2"/>
  <c r="B985" i="2"/>
  <c r="A630" i="2"/>
  <c r="B630" i="2"/>
  <c r="A641" i="2"/>
  <c r="B641" i="2"/>
  <c r="A639" i="2"/>
  <c r="B639" i="2"/>
  <c r="A495" i="2"/>
  <c r="B495" i="2"/>
  <c r="A623" i="2"/>
  <c r="B623" i="2"/>
  <c r="A10" i="2"/>
  <c r="B10" i="2"/>
  <c r="A1092" i="2"/>
  <c r="B1092" i="2"/>
  <c r="A546" i="2"/>
  <c r="B546" i="2"/>
  <c r="A390" i="2"/>
  <c r="B390" i="2"/>
  <c r="A809" i="2"/>
  <c r="B809" i="2"/>
  <c r="A101" i="2"/>
  <c r="B101" i="2"/>
  <c r="A369" i="2"/>
  <c r="B369" i="2"/>
  <c r="A765" i="2"/>
  <c r="B765" i="2"/>
  <c r="A1100" i="1" l="1"/>
  <c r="D1098" i="1"/>
  <c r="E1098" i="1"/>
  <c r="F1098" i="1"/>
  <c r="G1098" i="1"/>
  <c r="H1098" i="1"/>
  <c r="I1098" i="1"/>
  <c r="J1098" i="1"/>
  <c r="K1098" i="1"/>
  <c r="L1098" i="1"/>
  <c r="N1098" i="1"/>
  <c r="O1098" i="1"/>
  <c r="Q1098" i="1"/>
  <c r="R1098" i="1"/>
  <c r="S1098" i="1"/>
  <c r="T1098" i="1"/>
  <c r="U1098" i="1"/>
  <c r="V1098" i="1"/>
  <c r="D1099" i="1"/>
  <c r="E1099" i="1"/>
  <c r="F1099" i="1"/>
  <c r="G1099" i="1"/>
  <c r="H1099" i="1"/>
  <c r="I1099" i="1"/>
  <c r="J1099" i="1"/>
  <c r="K1099" i="1"/>
  <c r="L1099" i="1"/>
  <c r="N1099" i="1"/>
  <c r="O1099" i="1"/>
  <c r="Q1099" i="1"/>
  <c r="R1099" i="1"/>
  <c r="S1099" i="1"/>
  <c r="T1099" i="1"/>
  <c r="U1099" i="1"/>
  <c r="V1099" i="1"/>
  <c r="C98" i="2"/>
  <c r="C145" i="2"/>
  <c r="A145" i="2"/>
  <c r="B145" i="2"/>
  <c r="D1096" i="1"/>
  <c r="E1096" i="1"/>
  <c r="F1096" i="1"/>
  <c r="G1096" i="1"/>
  <c r="H1096" i="1"/>
  <c r="I1096" i="1"/>
  <c r="J1096" i="1"/>
  <c r="K1096" i="1"/>
  <c r="L1096" i="1"/>
  <c r="N1096" i="1"/>
  <c r="O1096" i="1"/>
  <c r="Q1096" i="1"/>
  <c r="R1096" i="1"/>
  <c r="S1096" i="1"/>
  <c r="T1096" i="1"/>
  <c r="U1096" i="1"/>
  <c r="V1096" i="1"/>
  <c r="D1097" i="1"/>
  <c r="E1097" i="1"/>
  <c r="F1097" i="1"/>
  <c r="G1097" i="1"/>
  <c r="H1097" i="1"/>
  <c r="I1097" i="1"/>
  <c r="J1097" i="1"/>
  <c r="K1097" i="1"/>
  <c r="L1097" i="1"/>
  <c r="N1097" i="1"/>
  <c r="O1097" i="1"/>
  <c r="Q1097" i="1"/>
  <c r="R1097" i="1"/>
  <c r="S1097" i="1"/>
  <c r="T1097" i="1"/>
  <c r="U1097" i="1"/>
  <c r="V1097" i="1"/>
  <c r="C710" i="2"/>
  <c r="C192" i="2"/>
  <c r="C322" i="2"/>
  <c r="C787" i="2"/>
  <c r="C1042" i="2"/>
  <c r="C399" i="2"/>
  <c r="C964" i="2"/>
  <c r="C572" i="2"/>
  <c r="C453" i="2"/>
  <c r="C509" i="2"/>
  <c r="C982" i="2"/>
  <c r="C454" i="2"/>
  <c r="C955" i="2"/>
  <c r="C91" i="2"/>
  <c r="C54" i="2"/>
  <c r="C979" i="2"/>
  <c r="C1067" i="2"/>
  <c r="C830" i="2"/>
  <c r="C675" i="2"/>
  <c r="C891" i="2"/>
  <c r="C230" i="2"/>
  <c r="C269" i="2"/>
  <c r="C669" i="2"/>
  <c r="C803" i="2"/>
  <c r="C239" i="2"/>
  <c r="C423" i="2"/>
  <c r="C332" i="2"/>
  <c r="C649" i="2"/>
  <c r="C769" i="2"/>
  <c r="C464" i="2"/>
  <c r="C566" i="2"/>
  <c r="C921" i="2"/>
  <c r="C1037" i="2"/>
  <c r="C400" i="2"/>
  <c r="C333" i="2"/>
  <c r="C1081" i="2"/>
  <c r="C310" i="2"/>
  <c r="C801" i="2"/>
  <c r="C799" i="2"/>
  <c r="C225" i="2"/>
  <c r="C106" i="2"/>
  <c r="C397" i="2"/>
  <c r="C995" i="2"/>
  <c r="C426" i="2"/>
  <c r="C403" i="2"/>
  <c r="C440" i="2"/>
  <c r="C459" i="2"/>
  <c r="C1013" i="2"/>
  <c r="C342" i="2"/>
  <c r="C530" i="2"/>
  <c r="C266" i="2"/>
  <c r="C1083" i="2"/>
  <c r="C1033" i="2"/>
  <c r="C127" i="2"/>
  <c r="C666" i="2"/>
  <c r="C848" i="2"/>
  <c r="C681" i="2"/>
  <c r="C1012" i="2"/>
  <c r="C826" i="2"/>
  <c r="C1060" i="2"/>
  <c r="C552" i="2"/>
  <c r="C229" i="2"/>
  <c r="C318" i="2"/>
  <c r="C141" i="2"/>
  <c r="C95" i="2"/>
  <c r="C496" i="2"/>
  <c r="C418" i="2"/>
  <c r="C311" i="2"/>
  <c r="C599" i="2"/>
  <c r="C23" i="2"/>
  <c r="C296" i="2"/>
  <c r="C985" i="2"/>
  <c r="C1080" i="2"/>
  <c r="C1076" i="2"/>
  <c r="C122" i="2"/>
  <c r="C124" i="2"/>
  <c r="C485" i="2"/>
  <c r="C776" i="2"/>
  <c r="C998" i="2"/>
  <c r="C1039" i="2"/>
  <c r="C639" i="2"/>
  <c r="C36" i="2"/>
  <c r="C953" i="2"/>
  <c r="C119" i="2"/>
  <c r="C593" i="2"/>
  <c r="C986" i="2"/>
  <c r="C84" i="2"/>
  <c r="C416" i="2"/>
  <c r="C508" i="2"/>
  <c r="C276" i="2"/>
  <c r="C674" i="2"/>
  <c r="C795" i="2"/>
  <c r="C499" i="2"/>
  <c r="C152" i="2"/>
  <c r="C387" i="2"/>
  <c r="C935" i="2"/>
  <c r="C29" i="2"/>
  <c r="C859" i="2"/>
  <c r="C943" i="2"/>
  <c r="C150" i="2"/>
  <c r="C214" i="2"/>
  <c r="C977" i="2"/>
  <c r="C752" i="2"/>
  <c r="C169" i="2"/>
  <c r="C722" i="2"/>
  <c r="C155" i="2"/>
  <c r="C923" i="2"/>
  <c r="C789" i="2"/>
  <c r="C1006" i="2"/>
  <c r="C1073" i="2"/>
  <c r="C258" i="2"/>
  <c r="C82" i="2"/>
  <c r="C146" i="2"/>
  <c r="C74" i="2"/>
  <c r="C783" i="2"/>
  <c r="C487" i="2"/>
  <c r="C664" i="2"/>
  <c r="C1000" i="2"/>
  <c r="C120" i="2"/>
  <c r="C163" i="2"/>
  <c r="C414" i="2"/>
  <c r="C834" i="2"/>
  <c r="C755" i="2"/>
  <c r="C656" i="2"/>
  <c r="C584" i="2"/>
  <c r="C174" i="2"/>
  <c r="C939" i="2"/>
  <c r="C427" i="2"/>
  <c r="C567" i="2"/>
  <c r="C293" i="2"/>
  <c r="C16" i="2"/>
  <c r="C222" i="2"/>
  <c r="C577" i="2"/>
  <c r="C806" i="2"/>
  <c r="C114" i="2"/>
  <c r="C1052" i="2"/>
  <c r="C647" i="2"/>
  <c r="C70" i="2"/>
  <c r="C1011" i="2"/>
  <c r="C626" i="2"/>
  <c r="C529" i="2"/>
  <c r="C1044" i="2"/>
  <c r="C1008" i="2"/>
  <c r="C24" i="2"/>
  <c r="C227" i="2"/>
  <c r="C938" i="2"/>
  <c r="C549" i="2"/>
  <c r="C395" i="2"/>
  <c r="C975" i="2"/>
  <c r="C226" i="2"/>
  <c r="C594" i="2"/>
  <c r="C601" i="2"/>
  <c r="C94" i="2"/>
  <c r="C912" i="2"/>
  <c r="C668" i="2"/>
  <c r="C337" i="2"/>
  <c r="C262" i="2"/>
  <c r="C920" i="2"/>
  <c r="C201" i="2"/>
  <c r="C295" i="2"/>
  <c r="C175" i="2"/>
  <c r="C774" i="2"/>
  <c r="C686" i="2"/>
  <c r="C987" i="2"/>
  <c r="C73" i="2"/>
  <c r="C362" i="2"/>
  <c r="C591" i="2"/>
  <c r="C756" i="2"/>
  <c r="C402" i="2"/>
  <c r="C462" i="2"/>
  <c r="C600" i="2"/>
  <c r="C339" i="2"/>
  <c r="C749" i="2"/>
  <c r="C321" i="2"/>
  <c r="C687" i="2"/>
  <c r="C805" i="2"/>
  <c r="C392" i="2"/>
  <c r="C384" i="2"/>
  <c r="C165" i="2"/>
  <c r="C479" i="2"/>
  <c r="C251" i="2"/>
  <c r="C563" i="2"/>
  <c r="C542" i="2"/>
  <c r="C274" i="2"/>
  <c r="C492" i="2"/>
  <c r="C490" i="2"/>
  <c r="C1085" i="2"/>
  <c r="C1055" i="2"/>
  <c r="C437" i="2"/>
  <c r="C1099" i="2"/>
  <c r="C889" i="2"/>
  <c r="C358" i="2"/>
  <c r="C148" i="2"/>
  <c r="C1049" i="2"/>
  <c r="C185" i="2"/>
  <c r="C685" i="2"/>
  <c r="C1096" i="2"/>
  <c r="C863" i="2"/>
  <c r="C306" i="2"/>
  <c r="C470" i="2"/>
  <c r="C688" i="2"/>
  <c r="C837" i="2"/>
  <c r="C210" i="2"/>
  <c r="C934" i="2"/>
  <c r="C729" i="2"/>
  <c r="C630" i="2"/>
  <c r="C59" i="2"/>
  <c r="C382" i="2"/>
  <c r="C814" i="2"/>
  <c r="C621" i="2"/>
  <c r="C853" i="2"/>
  <c r="C136" i="2"/>
  <c r="C326" i="2"/>
  <c r="C166" i="2"/>
  <c r="C945" i="2"/>
  <c r="C537" i="2"/>
  <c r="C480" i="2"/>
  <c r="C609" i="2"/>
  <c r="C430" i="2"/>
  <c r="C703" i="2"/>
  <c r="C699" i="2"/>
  <c r="C822" i="2"/>
  <c r="C79" i="2"/>
  <c r="C612" i="2"/>
  <c r="C604" i="2"/>
  <c r="C135" i="2"/>
  <c r="C972" i="2"/>
  <c r="C83" i="2"/>
  <c r="C773" i="2"/>
  <c r="C994" i="2"/>
  <c r="C707" i="2"/>
  <c r="C380" i="2"/>
  <c r="C272" i="2"/>
  <c r="C528" i="2"/>
  <c r="C55" i="2"/>
  <c r="C992" i="2"/>
  <c r="C980" i="2"/>
  <c r="C51" i="2"/>
  <c r="C110" i="2"/>
  <c r="C679" i="2"/>
  <c r="C917" i="2"/>
  <c r="C739" i="2"/>
  <c r="C1087" i="2"/>
  <c r="C433" i="2"/>
  <c r="C772" i="2"/>
  <c r="C81" i="2"/>
  <c r="C308" i="2"/>
  <c r="C947" i="2"/>
  <c r="C1097" i="2"/>
  <c r="C1089" i="2"/>
  <c r="C852" i="2"/>
  <c r="C277" i="2"/>
  <c r="C502" i="2"/>
  <c r="C908" i="2"/>
  <c r="C640" i="2"/>
  <c r="C331" i="2"/>
  <c r="C482" i="2"/>
  <c r="C506" i="2"/>
  <c r="C507" i="2"/>
  <c r="C19" i="2"/>
  <c r="C498" i="2"/>
  <c r="C954" i="2"/>
  <c r="C458" i="2"/>
  <c r="C873" i="2"/>
  <c r="C209" i="2"/>
  <c r="C720" i="2"/>
  <c r="C390" i="2"/>
  <c r="C744" i="2"/>
  <c r="C44" i="2"/>
  <c r="C1027" i="2"/>
  <c r="C168" i="2"/>
  <c r="C724" i="2"/>
  <c r="C974" i="2"/>
  <c r="C757" i="2"/>
  <c r="C457" i="2"/>
  <c r="C1005" i="2"/>
  <c r="C233" i="2"/>
  <c r="C534" i="2"/>
  <c r="C355" i="2"/>
  <c r="C1057" i="2"/>
  <c r="C1034" i="2"/>
  <c r="C62" i="2"/>
  <c r="C270" i="2"/>
  <c r="C66" i="2"/>
  <c r="C447" i="2"/>
  <c r="C855" i="2"/>
  <c r="C551" i="2"/>
  <c r="C914" i="2"/>
  <c r="C330" i="2"/>
  <c r="C564" i="2"/>
  <c r="C190" i="2"/>
  <c r="C486" i="2"/>
  <c r="C147" i="2"/>
  <c r="C377" i="2"/>
  <c r="C956" i="2"/>
  <c r="C841" i="2"/>
  <c r="C1101" i="1" s="1"/>
  <c r="C883" i="2"/>
  <c r="C46" i="2"/>
  <c r="C949" i="2"/>
  <c r="C257" i="2"/>
  <c r="C452" i="2"/>
  <c r="C256" i="2"/>
  <c r="C723" i="2"/>
  <c r="C827" i="2"/>
  <c r="C571" i="2"/>
  <c r="C909" i="2"/>
  <c r="C500" i="2"/>
  <c r="C336" i="2"/>
  <c r="C715" i="2"/>
  <c r="C5" i="2"/>
  <c r="C818" i="2"/>
  <c r="C101" i="2"/>
  <c r="C907" i="2"/>
  <c r="C451" i="2"/>
  <c r="C187" i="2"/>
  <c r="C697" i="2"/>
  <c r="C125" i="2"/>
  <c r="C493" i="2"/>
  <c r="C638" i="2"/>
  <c r="C1093" i="2"/>
  <c r="C378" i="2"/>
  <c r="C284" i="2"/>
  <c r="C1068" i="2"/>
  <c r="C747" i="2"/>
  <c r="C761" i="2"/>
  <c r="C234" i="2"/>
  <c r="C558" i="2"/>
  <c r="C28" i="2"/>
  <c r="C340" i="2"/>
  <c r="C442" i="2"/>
  <c r="C193" i="2"/>
  <c r="C623" i="2"/>
  <c r="C497" i="2"/>
  <c r="C449" i="2"/>
  <c r="C881" i="2"/>
  <c r="C450" i="2"/>
  <c r="C602" i="2"/>
  <c r="C1088" i="2"/>
  <c r="C606" i="2"/>
  <c r="C673" i="2"/>
  <c r="C471" i="2"/>
  <c r="C372" i="2"/>
  <c r="C4" i="2"/>
  <c r="C317" i="2"/>
  <c r="C424" i="2"/>
  <c r="C1066" i="2"/>
  <c r="C436" i="2"/>
  <c r="C429" i="2"/>
  <c r="C235" i="2"/>
  <c r="C1035" i="2"/>
  <c r="C798" i="2"/>
  <c r="C260" i="2"/>
  <c r="C149" i="2"/>
  <c r="C156" i="2"/>
  <c r="C431" i="2"/>
  <c r="C532" i="2"/>
  <c r="C932" i="2"/>
  <c r="C526" i="2"/>
  <c r="C1010" i="2"/>
  <c r="C597" i="2"/>
  <c r="C560" i="2"/>
  <c r="C39" i="2"/>
  <c r="C441" i="2"/>
  <c r="C8" i="2"/>
  <c r="C692" i="2"/>
  <c r="C879" i="2"/>
  <c r="C1041" i="2"/>
  <c r="C693" i="2"/>
  <c r="C1043" i="2"/>
  <c r="C522" i="2"/>
  <c r="C812" i="2"/>
  <c r="C1021" i="2"/>
  <c r="C40" i="2"/>
  <c r="C41" i="2"/>
  <c r="C22" i="2"/>
  <c r="C1004" i="2"/>
  <c r="C69" i="2"/>
  <c r="C139" i="2"/>
  <c r="C1092" i="2"/>
  <c r="C1050" i="2"/>
  <c r="C1098" i="2"/>
  <c r="C396" i="2"/>
  <c r="C990" i="2"/>
  <c r="C541" i="2"/>
  <c r="C843" i="2"/>
  <c r="C386" i="2"/>
  <c r="C357" i="2"/>
  <c r="C619" i="2"/>
  <c r="C17" i="2"/>
  <c r="C1002" i="2"/>
  <c r="C651" i="2"/>
  <c r="C613" i="2"/>
  <c r="C1072" i="2"/>
  <c r="C313" i="2"/>
  <c r="C512" i="2"/>
  <c r="C766" i="2"/>
  <c r="C219" i="2"/>
  <c r="C170" i="2"/>
  <c r="C34" i="2"/>
  <c r="C33" i="2"/>
  <c r="C659" i="2"/>
  <c r="C763" i="2"/>
  <c r="C808" i="2"/>
  <c r="C3" i="2"/>
  <c r="C646" i="2"/>
  <c r="C405" i="2"/>
  <c r="C216" i="2"/>
  <c r="C632" i="2"/>
  <c r="C501" i="2"/>
  <c r="C1016" i="2"/>
  <c r="C381" i="2"/>
  <c r="C237" i="2"/>
  <c r="C196" i="2"/>
  <c r="C782" i="2"/>
  <c r="AQ157" i="2"/>
  <c r="C641" i="2"/>
  <c r="C557" i="2"/>
  <c r="C495" i="2"/>
  <c r="C419" i="2"/>
  <c r="C218" i="2"/>
  <c r="C291" i="2"/>
  <c r="C1018" i="2"/>
  <c r="C126" i="2"/>
  <c r="C388" i="2"/>
  <c r="C286" i="2"/>
  <c r="C731" i="2"/>
  <c r="C898" i="2"/>
  <c r="C305" i="2"/>
  <c r="C839" i="2"/>
  <c r="C905" i="2"/>
  <c r="C138" i="2"/>
  <c r="C518" i="2"/>
  <c r="C474" i="2"/>
  <c r="C422" i="2"/>
  <c r="C991" i="2"/>
  <c r="C92" i="2"/>
  <c r="C289" i="2"/>
  <c r="C1100" i="2"/>
  <c r="C765" i="2"/>
  <c r="C224" i="2"/>
  <c r="C547" i="2"/>
  <c r="C580" i="2"/>
  <c r="C828" i="2"/>
  <c r="C439" i="2"/>
  <c r="C605" i="2"/>
  <c r="C928" i="2"/>
  <c r="C1053" i="2"/>
  <c r="C790" i="2"/>
  <c r="C394" i="2"/>
  <c r="C184" i="2"/>
  <c r="C856" i="2"/>
  <c r="C823" i="2"/>
  <c r="C445" i="2"/>
  <c r="C667" i="2"/>
  <c r="C895" i="2"/>
  <c r="C178" i="2"/>
  <c r="C527" i="2"/>
  <c r="C1031" i="2"/>
  <c r="C494" i="2"/>
  <c r="C791" i="2"/>
  <c r="C299" i="2"/>
  <c r="C893" i="2"/>
  <c r="C488" i="2"/>
  <c r="C750" i="2"/>
  <c r="C417" i="2"/>
  <c r="C969" i="2"/>
  <c r="C517" i="2"/>
  <c r="C116" i="2"/>
  <c r="C706" i="2"/>
  <c r="C524" i="2"/>
  <c r="C1024" i="2"/>
  <c r="C661" i="2"/>
  <c r="C767" i="2"/>
  <c r="C100" i="2"/>
  <c r="C304" i="2"/>
  <c r="C1058" i="2"/>
  <c r="C183" i="2"/>
  <c r="C915" i="2"/>
  <c r="C931" i="2"/>
  <c r="C10" i="2"/>
  <c r="C307" i="2"/>
  <c r="C298" i="2"/>
  <c r="C328" i="2"/>
  <c r="C88" i="2"/>
  <c r="C153" i="2"/>
  <c r="C1046" i="2"/>
  <c r="C845" i="2"/>
  <c r="C877" i="2"/>
  <c r="C857" i="2"/>
  <c r="C764" i="2"/>
  <c r="C821" i="2"/>
  <c r="C325" i="2"/>
  <c r="C788" i="2"/>
  <c r="C971" i="2"/>
  <c r="C115" i="2"/>
  <c r="C925" i="2"/>
  <c r="C548" i="2"/>
  <c r="C882" i="2"/>
  <c r="C696" i="2"/>
  <c r="C1023" i="2"/>
  <c r="C180" i="2"/>
  <c r="C654" i="2"/>
  <c r="C868" i="2"/>
  <c r="C918" i="2"/>
  <c r="C903" i="2"/>
  <c r="C186" i="2"/>
  <c r="C465" i="2"/>
  <c r="C212" i="2"/>
  <c r="C58" i="2"/>
  <c r="C911" i="2"/>
  <c r="C860" i="2"/>
  <c r="C164" i="2"/>
  <c r="C770" i="2"/>
  <c r="C816" i="2"/>
  <c r="C689" i="2"/>
  <c r="C67" i="2"/>
  <c r="C103" i="2"/>
  <c r="C691" i="2"/>
  <c r="C967" i="2"/>
  <c r="C335" i="2"/>
  <c r="C31" i="2"/>
  <c r="C324" i="2"/>
  <c r="C181" i="2"/>
  <c r="C369" i="2"/>
  <c r="C948" i="2"/>
  <c r="C665" i="2"/>
  <c r="C361" i="2"/>
  <c r="C1074" i="2"/>
  <c r="C208" i="2"/>
  <c r="C312" i="2"/>
  <c r="C690" i="2"/>
  <c r="C733" i="2"/>
  <c r="C657" i="2"/>
  <c r="C455" i="2"/>
  <c r="C633" i="2"/>
  <c r="C61" i="2"/>
  <c r="C627" i="2"/>
  <c r="C545" i="2"/>
  <c r="C323" i="2"/>
  <c r="C610" i="2"/>
  <c r="C159" i="2"/>
  <c r="C64" i="2"/>
  <c r="C195" i="2"/>
  <c r="C929" i="2"/>
  <c r="C864" i="2"/>
  <c r="C411" i="2"/>
  <c r="C376" i="2"/>
  <c r="C21" i="2"/>
  <c r="C565" i="2"/>
  <c r="C249" i="2"/>
  <c r="C160" i="2"/>
  <c r="C758" i="2"/>
  <c r="C204" i="2"/>
  <c r="C887" i="2"/>
  <c r="C11" i="2"/>
  <c r="C334" i="2"/>
  <c r="C1015" i="2"/>
  <c r="C47" i="2"/>
  <c r="C268" i="2"/>
  <c r="C109" i="2"/>
  <c r="C876" i="2"/>
  <c r="C86" i="2"/>
  <c r="C999" i="2"/>
  <c r="C573" i="2"/>
  <c r="C1045" i="2"/>
  <c r="C473" i="2"/>
  <c r="C489" i="2"/>
  <c r="C373" i="2"/>
  <c r="C207" i="2"/>
  <c r="C477" i="2"/>
  <c r="C544" i="2"/>
  <c r="C1029" i="2"/>
  <c r="C406" i="2"/>
  <c r="C1069" i="2"/>
  <c r="C800" i="2"/>
  <c r="C292" i="2"/>
  <c r="C241" i="2"/>
  <c r="C191" i="2"/>
  <c r="C343" i="2"/>
  <c r="C653" i="2"/>
  <c r="C279" i="2"/>
  <c r="C134" i="2"/>
  <c r="C78" i="2"/>
  <c r="C112" i="2"/>
  <c r="C946" i="2"/>
  <c r="C108" i="2"/>
  <c r="C469" i="2"/>
  <c r="C363" i="2"/>
  <c r="C869" i="2"/>
  <c r="C435" i="2"/>
  <c r="C578" i="2"/>
  <c r="C781" i="2"/>
  <c r="C595" i="2"/>
  <c r="C786" i="2"/>
  <c r="C587" i="2"/>
  <c r="C1102" i="2"/>
  <c r="C965" i="2"/>
  <c r="C1001" i="2"/>
  <c r="C704" i="2"/>
  <c r="C354" i="2"/>
  <c r="C329" i="2"/>
  <c r="C375" i="2"/>
  <c r="C833" i="2"/>
  <c r="C13" i="2"/>
  <c r="C236" i="2"/>
  <c r="C379" i="2"/>
  <c r="C261" i="2"/>
  <c r="C432" i="2"/>
  <c r="C43" i="2"/>
  <c r="C1059" i="2"/>
  <c r="C504" i="2"/>
  <c r="C349" i="2"/>
  <c r="C555" i="2"/>
  <c r="C709" i="2"/>
  <c r="C742" i="2"/>
  <c r="C643" i="2"/>
  <c r="C448" i="2"/>
  <c r="C989" i="2"/>
  <c r="C916" i="2"/>
  <c r="C635" i="2"/>
  <c r="C536" i="2"/>
  <c r="C737" i="2"/>
  <c r="C415" i="2"/>
  <c r="C796" i="2"/>
  <c r="C398" i="2"/>
  <c r="C546" i="2"/>
  <c r="C850" i="2"/>
  <c r="C428" i="2"/>
  <c r="C14" i="2"/>
  <c r="C615" i="2"/>
  <c r="C26" i="2"/>
  <c r="C1019" i="2"/>
  <c r="C35" i="2"/>
  <c r="C670" i="2"/>
  <c r="C511" i="2"/>
  <c r="C246" i="2"/>
  <c r="C592" i="2"/>
  <c r="C871" i="2"/>
  <c r="C570" i="2"/>
  <c r="C383" i="2"/>
  <c r="C389" i="2"/>
  <c r="C123" i="2"/>
  <c r="C391" i="2"/>
  <c r="C554" i="2"/>
  <c r="C957" i="2"/>
  <c r="C45" i="2"/>
  <c r="C682" i="2"/>
  <c r="C625" i="2"/>
  <c r="C412" i="2"/>
  <c r="C347" i="2"/>
  <c r="C1090" i="2"/>
  <c r="C650" i="2"/>
  <c r="C513" i="2"/>
  <c r="C875" i="2"/>
  <c r="C809" i="2"/>
  <c r="C888" i="2"/>
  <c r="C143" i="2"/>
  <c r="C438" i="2"/>
  <c r="C42" i="2"/>
  <c r="C1079" i="2"/>
  <c r="C745" i="2"/>
  <c r="C1020" i="2"/>
  <c r="C831" i="2"/>
  <c r="C748" i="2"/>
  <c r="C717" i="2"/>
  <c r="C301" i="2"/>
  <c r="C283" i="2"/>
  <c r="C72" i="2"/>
  <c r="C232" i="2"/>
  <c r="C738" i="2"/>
  <c r="C813" i="2"/>
  <c r="C352" i="2"/>
  <c r="C1017" i="2"/>
  <c r="C582" i="2"/>
  <c r="C901" i="2"/>
  <c r="C344" i="2"/>
  <c r="C197" i="2"/>
  <c r="C118" i="2"/>
  <c r="C466" i="2"/>
  <c r="C585" i="2"/>
  <c r="C76" i="2"/>
  <c r="A710" i="2"/>
  <c r="B710" i="2"/>
  <c r="D1094" i="1"/>
  <c r="E1094" i="1"/>
  <c r="F1094" i="1"/>
  <c r="G1094" i="1"/>
  <c r="H1094" i="1"/>
  <c r="I1094" i="1"/>
  <c r="J1094" i="1"/>
  <c r="K1094" i="1"/>
  <c r="L1094" i="1"/>
  <c r="M1094" i="1"/>
  <c r="N1094" i="1"/>
  <c r="O1094" i="1"/>
  <c r="Q1094" i="1"/>
  <c r="R1094" i="1"/>
  <c r="S1094" i="1"/>
  <c r="T1094" i="1"/>
  <c r="U1094" i="1"/>
  <c r="V1094" i="1"/>
  <c r="D1095" i="1"/>
  <c r="E1095" i="1"/>
  <c r="F1095" i="1"/>
  <c r="G1095" i="1"/>
  <c r="H1095" i="1"/>
  <c r="I1095" i="1"/>
  <c r="J1095" i="1"/>
  <c r="K1095" i="1"/>
  <c r="L1095" i="1"/>
  <c r="M1095" i="1"/>
  <c r="N1095" i="1"/>
  <c r="O1095" i="1"/>
  <c r="Q1095" i="1"/>
  <c r="R1095" i="1"/>
  <c r="S1095" i="1"/>
  <c r="T1095" i="1"/>
  <c r="U1095" i="1"/>
  <c r="V1095" i="1"/>
  <c r="A66" i="2"/>
  <c r="B66" i="2"/>
  <c r="A377" i="2"/>
  <c r="B377" i="2"/>
  <c r="D995" i="1"/>
  <c r="E995" i="1"/>
  <c r="F995" i="1"/>
  <c r="G995" i="1"/>
  <c r="H995" i="1"/>
  <c r="I995" i="1"/>
  <c r="J995" i="1"/>
  <c r="K995" i="1"/>
  <c r="L995" i="1"/>
  <c r="M995" i="1"/>
  <c r="N995" i="1"/>
  <c r="O995" i="1"/>
  <c r="Q995" i="1"/>
  <c r="R995" i="1"/>
  <c r="S995" i="1"/>
  <c r="T995" i="1"/>
  <c r="U995" i="1"/>
  <c r="V995" i="1"/>
  <c r="D996" i="1"/>
  <c r="E996" i="1"/>
  <c r="F996" i="1"/>
  <c r="G996" i="1"/>
  <c r="H996" i="1"/>
  <c r="I996" i="1"/>
  <c r="J996" i="1"/>
  <c r="K996" i="1"/>
  <c r="L996" i="1"/>
  <c r="M996" i="1"/>
  <c r="N996" i="1"/>
  <c r="O996" i="1"/>
  <c r="Q996" i="1"/>
  <c r="R996" i="1"/>
  <c r="S996" i="1"/>
  <c r="T996" i="1"/>
  <c r="U996" i="1"/>
  <c r="V996" i="1"/>
  <c r="D997" i="1"/>
  <c r="E997" i="1"/>
  <c r="F997" i="1"/>
  <c r="G997" i="1"/>
  <c r="H997" i="1"/>
  <c r="I997" i="1"/>
  <c r="J997" i="1"/>
  <c r="K997" i="1"/>
  <c r="L997" i="1"/>
  <c r="N997" i="1"/>
  <c r="O997" i="1"/>
  <c r="Q997" i="1"/>
  <c r="R997" i="1"/>
  <c r="S997" i="1"/>
  <c r="T997" i="1"/>
  <c r="U997" i="1"/>
  <c r="V997" i="1"/>
  <c r="D998" i="1"/>
  <c r="E998" i="1"/>
  <c r="F998" i="1"/>
  <c r="G998" i="1"/>
  <c r="H998" i="1"/>
  <c r="I998" i="1"/>
  <c r="J998" i="1"/>
  <c r="K998" i="1"/>
  <c r="L998" i="1"/>
  <c r="N998" i="1"/>
  <c r="O998" i="1"/>
  <c r="Q998" i="1"/>
  <c r="R998" i="1"/>
  <c r="S998" i="1"/>
  <c r="T998" i="1"/>
  <c r="U998" i="1"/>
  <c r="V998" i="1"/>
  <c r="D999" i="1"/>
  <c r="E999" i="1"/>
  <c r="F999" i="1"/>
  <c r="G999" i="1"/>
  <c r="H999" i="1"/>
  <c r="I999" i="1"/>
  <c r="J999" i="1"/>
  <c r="K999" i="1"/>
  <c r="L999" i="1"/>
  <c r="N999" i="1"/>
  <c r="O999" i="1"/>
  <c r="Q999" i="1"/>
  <c r="R999" i="1"/>
  <c r="S999" i="1"/>
  <c r="T999" i="1"/>
  <c r="U999" i="1"/>
  <c r="V999" i="1"/>
  <c r="D1000" i="1"/>
  <c r="E1000" i="1"/>
  <c r="F1000" i="1"/>
  <c r="G1000" i="1"/>
  <c r="H1000" i="1"/>
  <c r="I1000" i="1"/>
  <c r="J1000" i="1"/>
  <c r="K1000" i="1"/>
  <c r="L1000" i="1"/>
  <c r="N1000" i="1"/>
  <c r="O1000" i="1"/>
  <c r="Q1000" i="1"/>
  <c r="R1000" i="1"/>
  <c r="S1000" i="1"/>
  <c r="T1000" i="1"/>
  <c r="U1000" i="1"/>
  <c r="V1000" i="1"/>
  <c r="D1001" i="1"/>
  <c r="E1001" i="1"/>
  <c r="F1001" i="1"/>
  <c r="G1001" i="1"/>
  <c r="H1001" i="1"/>
  <c r="I1001" i="1"/>
  <c r="J1001" i="1"/>
  <c r="K1001" i="1"/>
  <c r="L1001" i="1"/>
  <c r="N1001" i="1"/>
  <c r="O1001" i="1"/>
  <c r="Q1001" i="1"/>
  <c r="R1001" i="1"/>
  <c r="S1001" i="1"/>
  <c r="T1001" i="1"/>
  <c r="U1001" i="1"/>
  <c r="V1001" i="1"/>
  <c r="D1002" i="1"/>
  <c r="E1002" i="1"/>
  <c r="F1002" i="1"/>
  <c r="G1002" i="1"/>
  <c r="H1002" i="1"/>
  <c r="I1002" i="1"/>
  <c r="J1002" i="1"/>
  <c r="K1002" i="1"/>
  <c r="L1002" i="1"/>
  <c r="N1002" i="1"/>
  <c r="O1002" i="1"/>
  <c r="Q1002" i="1"/>
  <c r="R1002" i="1"/>
  <c r="S1002" i="1"/>
  <c r="T1002" i="1"/>
  <c r="U1002" i="1"/>
  <c r="V1002" i="1"/>
  <c r="D1003" i="1"/>
  <c r="E1003" i="1"/>
  <c r="F1003" i="1"/>
  <c r="G1003" i="1"/>
  <c r="H1003" i="1"/>
  <c r="I1003" i="1"/>
  <c r="J1003" i="1"/>
  <c r="K1003" i="1"/>
  <c r="L1003" i="1"/>
  <c r="M1003" i="1"/>
  <c r="N1003" i="1"/>
  <c r="O1003" i="1"/>
  <c r="Q1003" i="1"/>
  <c r="R1003" i="1"/>
  <c r="S1003" i="1"/>
  <c r="T1003" i="1"/>
  <c r="U1003" i="1"/>
  <c r="V1003" i="1"/>
  <c r="D1004" i="1"/>
  <c r="E1004" i="1"/>
  <c r="F1004" i="1"/>
  <c r="G1004" i="1"/>
  <c r="H1004" i="1"/>
  <c r="I1004" i="1"/>
  <c r="J1004" i="1"/>
  <c r="K1004" i="1"/>
  <c r="L1004" i="1"/>
  <c r="M1004" i="1"/>
  <c r="N1004" i="1"/>
  <c r="O1004" i="1"/>
  <c r="Q1004" i="1"/>
  <c r="R1004" i="1"/>
  <c r="S1004" i="1"/>
  <c r="T1004" i="1"/>
  <c r="U1004" i="1"/>
  <c r="V1004" i="1"/>
  <c r="D1005" i="1"/>
  <c r="E1005" i="1"/>
  <c r="F1005" i="1"/>
  <c r="G1005" i="1"/>
  <c r="H1005" i="1"/>
  <c r="I1005" i="1"/>
  <c r="J1005" i="1"/>
  <c r="K1005" i="1"/>
  <c r="L1005" i="1"/>
  <c r="M1005" i="1"/>
  <c r="N1005" i="1"/>
  <c r="O1005" i="1"/>
  <c r="Q1005" i="1"/>
  <c r="R1005" i="1"/>
  <c r="S1005" i="1"/>
  <c r="T1005" i="1"/>
  <c r="U1005" i="1"/>
  <c r="V1005" i="1"/>
  <c r="D1006" i="1"/>
  <c r="E1006" i="1"/>
  <c r="F1006" i="1"/>
  <c r="G1006" i="1"/>
  <c r="H1006" i="1"/>
  <c r="I1006" i="1"/>
  <c r="J1006" i="1"/>
  <c r="K1006" i="1"/>
  <c r="L1006" i="1"/>
  <c r="M1006" i="1"/>
  <c r="N1006" i="1"/>
  <c r="O1006" i="1"/>
  <c r="Q1006" i="1"/>
  <c r="R1006" i="1"/>
  <c r="S1006" i="1"/>
  <c r="T1006" i="1"/>
  <c r="U1006" i="1"/>
  <c r="V1006" i="1"/>
  <c r="D1007" i="1"/>
  <c r="E1007" i="1"/>
  <c r="F1007" i="1"/>
  <c r="G1007" i="1"/>
  <c r="H1007" i="1"/>
  <c r="I1007" i="1"/>
  <c r="J1007" i="1"/>
  <c r="K1007" i="1"/>
  <c r="L1007" i="1"/>
  <c r="N1007" i="1"/>
  <c r="O1007" i="1"/>
  <c r="Q1007" i="1"/>
  <c r="R1007" i="1"/>
  <c r="S1007" i="1"/>
  <c r="T1007" i="1"/>
  <c r="U1007" i="1"/>
  <c r="V1007" i="1"/>
  <c r="D1008" i="1"/>
  <c r="E1008" i="1"/>
  <c r="F1008" i="1"/>
  <c r="G1008" i="1"/>
  <c r="H1008" i="1"/>
  <c r="I1008" i="1"/>
  <c r="J1008" i="1"/>
  <c r="K1008" i="1"/>
  <c r="L1008" i="1"/>
  <c r="N1008" i="1"/>
  <c r="O1008" i="1"/>
  <c r="Q1008" i="1"/>
  <c r="R1008" i="1"/>
  <c r="S1008" i="1"/>
  <c r="T1008" i="1"/>
  <c r="U1008" i="1"/>
  <c r="V1008" i="1"/>
  <c r="D1009" i="1"/>
  <c r="E1009" i="1"/>
  <c r="F1009" i="1"/>
  <c r="G1009" i="1"/>
  <c r="H1009" i="1"/>
  <c r="I1009" i="1"/>
  <c r="J1009" i="1"/>
  <c r="K1009" i="1"/>
  <c r="L1009" i="1"/>
  <c r="M1009" i="1"/>
  <c r="N1009" i="1"/>
  <c r="O1009" i="1"/>
  <c r="Q1009" i="1"/>
  <c r="R1009" i="1"/>
  <c r="S1009" i="1"/>
  <c r="T1009" i="1"/>
  <c r="U1009" i="1"/>
  <c r="V1009" i="1"/>
  <c r="D1010" i="1"/>
  <c r="E1010" i="1"/>
  <c r="F1010" i="1"/>
  <c r="G1010" i="1"/>
  <c r="H1010" i="1"/>
  <c r="I1010" i="1"/>
  <c r="J1010" i="1"/>
  <c r="K1010" i="1"/>
  <c r="L1010" i="1"/>
  <c r="M1010" i="1"/>
  <c r="N1010" i="1"/>
  <c r="O1010" i="1"/>
  <c r="Q1010" i="1"/>
  <c r="R1010" i="1"/>
  <c r="S1010" i="1"/>
  <c r="T1010" i="1"/>
  <c r="U1010" i="1"/>
  <c r="V1010" i="1"/>
  <c r="D1011" i="1"/>
  <c r="E1011" i="1"/>
  <c r="F1011" i="1"/>
  <c r="G1011" i="1"/>
  <c r="H1011" i="1"/>
  <c r="I1011" i="1"/>
  <c r="J1011" i="1"/>
  <c r="K1011" i="1"/>
  <c r="L1011" i="1"/>
  <c r="N1011" i="1"/>
  <c r="O1011" i="1"/>
  <c r="Q1011" i="1"/>
  <c r="R1011" i="1"/>
  <c r="S1011" i="1"/>
  <c r="T1011" i="1"/>
  <c r="U1011" i="1"/>
  <c r="V1011" i="1"/>
  <c r="D1012" i="1"/>
  <c r="E1012" i="1"/>
  <c r="F1012" i="1"/>
  <c r="G1012" i="1"/>
  <c r="H1012" i="1"/>
  <c r="I1012" i="1"/>
  <c r="J1012" i="1"/>
  <c r="K1012" i="1"/>
  <c r="L1012" i="1"/>
  <c r="N1012" i="1"/>
  <c r="O1012" i="1"/>
  <c r="Q1012" i="1"/>
  <c r="R1012" i="1"/>
  <c r="S1012" i="1"/>
  <c r="T1012" i="1"/>
  <c r="U1012" i="1"/>
  <c r="V1012" i="1"/>
  <c r="D1013" i="1"/>
  <c r="E1013" i="1"/>
  <c r="F1013" i="1"/>
  <c r="G1013" i="1"/>
  <c r="H1013" i="1"/>
  <c r="I1013" i="1"/>
  <c r="J1013" i="1"/>
  <c r="K1013" i="1"/>
  <c r="L1013" i="1"/>
  <c r="M1013" i="1"/>
  <c r="N1013" i="1"/>
  <c r="O1013" i="1"/>
  <c r="Q1013" i="1"/>
  <c r="R1013" i="1"/>
  <c r="S1013" i="1"/>
  <c r="T1013" i="1"/>
  <c r="U1013" i="1"/>
  <c r="V1013" i="1"/>
  <c r="D1014" i="1"/>
  <c r="E1014" i="1"/>
  <c r="F1014" i="1"/>
  <c r="G1014" i="1"/>
  <c r="H1014" i="1"/>
  <c r="I1014" i="1"/>
  <c r="J1014" i="1"/>
  <c r="K1014" i="1"/>
  <c r="L1014" i="1"/>
  <c r="M1014" i="1"/>
  <c r="N1014" i="1"/>
  <c r="O1014" i="1"/>
  <c r="Q1014" i="1"/>
  <c r="R1014" i="1"/>
  <c r="S1014" i="1"/>
  <c r="T1014" i="1"/>
  <c r="U1014" i="1"/>
  <c r="V1014" i="1"/>
  <c r="D1015" i="1"/>
  <c r="E1015" i="1"/>
  <c r="F1015" i="1"/>
  <c r="G1015" i="1"/>
  <c r="H1015" i="1"/>
  <c r="I1015" i="1"/>
  <c r="J1015" i="1"/>
  <c r="K1015" i="1"/>
  <c r="L1015" i="1"/>
  <c r="M1015" i="1"/>
  <c r="N1015" i="1"/>
  <c r="O1015" i="1"/>
  <c r="Q1015" i="1"/>
  <c r="R1015" i="1"/>
  <c r="S1015" i="1"/>
  <c r="T1015" i="1"/>
  <c r="U1015" i="1"/>
  <c r="V1015" i="1"/>
  <c r="D1016" i="1"/>
  <c r="E1016" i="1"/>
  <c r="F1016" i="1"/>
  <c r="G1016" i="1"/>
  <c r="H1016" i="1"/>
  <c r="I1016" i="1"/>
  <c r="J1016" i="1"/>
  <c r="K1016" i="1"/>
  <c r="L1016" i="1"/>
  <c r="M1016" i="1"/>
  <c r="N1016" i="1"/>
  <c r="O1016" i="1"/>
  <c r="Q1016" i="1"/>
  <c r="R1016" i="1"/>
  <c r="S1016" i="1"/>
  <c r="T1016" i="1"/>
  <c r="U1016" i="1"/>
  <c r="V1016" i="1"/>
  <c r="D1017" i="1"/>
  <c r="E1017" i="1"/>
  <c r="F1017" i="1"/>
  <c r="G1017" i="1"/>
  <c r="H1017" i="1"/>
  <c r="I1017" i="1"/>
  <c r="J1017" i="1"/>
  <c r="K1017" i="1"/>
  <c r="L1017" i="1"/>
  <c r="M1017" i="1"/>
  <c r="N1017" i="1"/>
  <c r="O1017" i="1"/>
  <c r="Q1017" i="1"/>
  <c r="R1017" i="1"/>
  <c r="S1017" i="1"/>
  <c r="T1017" i="1"/>
  <c r="U1017" i="1"/>
  <c r="V1017" i="1"/>
  <c r="D1018" i="1"/>
  <c r="E1018" i="1"/>
  <c r="F1018" i="1"/>
  <c r="G1018" i="1"/>
  <c r="H1018" i="1"/>
  <c r="I1018" i="1"/>
  <c r="J1018" i="1"/>
  <c r="K1018" i="1"/>
  <c r="L1018" i="1"/>
  <c r="N1018" i="1"/>
  <c r="O1018" i="1"/>
  <c r="Q1018" i="1"/>
  <c r="R1018" i="1"/>
  <c r="S1018" i="1"/>
  <c r="T1018" i="1"/>
  <c r="U1018" i="1"/>
  <c r="V1018" i="1"/>
  <c r="D1019" i="1"/>
  <c r="E1019" i="1"/>
  <c r="F1019" i="1"/>
  <c r="G1019" i="1"/>
  <c r="H1019" i="1"/>
  <c r="I1019" i="1"/>
  <c r="J1019" i="1"/>
  <c r="K1019" i="1"/>
  <c r="L1019" i="1"/>
  <c r="N1019" i="1"/>
  <c r="O1019" i="1"/>
  <c r="Q1019" i="1"/>
  <c r="R1019" i="1"/>
  <c r="S1019" i="1"/>
  <c r="T1019" i="1"/>
  <c r="U1019" i="1"/>
  <c r="V1019" i="1"/>
  <c r="D1020" i="1"/>
  <c r="E1020" i="1"/>
  <c r="F1020" i="1"/>
  <c r="G1020" i="1"/>
  <c r="H1020" i="1"/>
  <c r="I1020" i="1"/>
  <c r="J1020" i="1"/>
  <c r="K1020" i="1"/>
  <c r="L1020" i="1"/>
  <c r="N1020" i="1"/>
  <c r="O1020" i="1"/>
  <c r="Q1020" i="1"/>
  <c r="R1020" i="1"/>
  <c r="S1020" i="1"/>
  <c r="T1020" i="1"/>
  <c r="U1020" i="1"/>
  <c r="V1020" i="1"/>
  <c r="D1021" i="1"/>
  <c r="E1021" i="1"/>
  <c r="F1021" i="1"/>
  <c r="G1021" i="1"/>
  <c r="H1021" i="1"/>
  <c r="I1021" i="1"/>
  <c r="J1021" i="1"/>
  <c r="K1021" i="1"/>
  <c r="L1021" i="1"/>
  <c r="M1021" i="1"/>
  <c r="N1021" i="1"/>
  <c r="O1021" i="1"/>
  <c r="Q1021" i="1"/>
  <c r="R1021" i="1"/>
  <c r="S1021" i="1"/>
  <c r="T1021" i="1"/>
  <c r="U1021" i="1"/>
  <c r="V1021" i="1"/>
  <c r="D1022" i="1"/>
  <c r="E1022" i="1"/>
  <c r="F1022" i="1"/>
  <c r="G1022" i="1"/>
  <c r="H1022" i="1"/>
  <c r="I1022" i="1"/>
  <c r="J1022" i="1"/>
  <c r="K1022" i="1"/>
  <c r="L1022" i="1"/>
  <c r="M1022" i="1"/>
  <c r="N1022" i="1"/>
  <c r="O1022" i="1"/>
  <c r="Q1022" i="1"/>
  <c r="R1022" i="1"/>
  <c r="S1022" i="1"/>
  <c r="T1022" i="1"/>
  <c r="U1022" i="1"/>
  <c r="V1022" i="1"/>
  <c r="D1023" i="1"/>
  <c r="E1023" i="1"/>
  <c r="F1023" i="1"/>
  <c r="G1023" i="1"/>
  <c r="H1023" i="1"/>
  <c r="I1023" i="1"/>
  <c r="J1023" i="1"/>
  <c r="K1023" i="1"/>
  <c r="L1023" i="1"/>
  <c r="M1023" i="1"/>
  <c r="N1023" i="1"/>
  <c r="O1023" i="1"/>
  <c r="Q1023" i="1"/>
  <c r="R1023" i="1"/>
  <c r="S1023" i="1"/>
  <c r="T1023" i="1"/>
  <c r="U1023" i="1"/>
  <c r="V1023" i="1"/>
  <c r="D1024" i="1"/>
  <c r="E1024" i="1"/>
  <c r="F1024" i="1"/>
  <c r="G1024" i="1"/>
  <c r="H1024" i="1"/>
  <c r="I1024" i="1"/>
  <c r="J1024" i="1"/>
  <c r="K1024" i="1"/>
  <c r="L1024" i="1"/>
  <c r="M1024" i="1"/>
  <c r="N1024" i="1"/>
  <c r="O1024" i="1"/>
  <c r="Q1024" i="1"/>
  <c r="R1024" i="1"/>
  <c r="S1024" i="1"/>
  <c r="T1024" i="1"/>
  <c r="U1024" i="1"/>
  <c r="V1024" i="1"/>
  <c r="D1025" i="1"/>
  <c r="E1025" i="1"/>
  <c r="F1025" i="1"/>
  <c r="G1025" i="1"/>
  <c r="H1025" i="1"/>
  <c r="I1025" i="1"/>
  <c r="J1025" i="1"/>
  <c r="K1025" i="1"/>
  <c r="L1025" i="1"/>
  <c r="M1025" i="1"/>
  <c r="N1025" i="1"/>
  <c r="O1025" i="1"/>
  <c r="Q1025" i="1"/>
  <c r="R1025" i="1"/>
  <c r="S1025" i="1"/>
  <c r="T1025" i="1"/>
  <c r="U1025" i="1"/>
  <c r="V1025" i="1"/>
  <c r="D1026" i="1"/>
  <c r="E1026" i="1"/>
  <c r="F1026" i="1"/>
  <c r="G1026" i="1"/>
  <c r="H1026" i="1"/>
  <c r="I1026" i="1"/>
  <c r="J1026" i="1"/>
  <c r="K1026" i="1"/>
  <c r="L1026" i="1"/>
  <c r="N1026" i="1"/>
  <c r="O1026" i="1"/>
  <c r="Q1026" i="1"/>
  <c r="R1026" i="1"/>
  <c r="S1026" i="1"/>
  <c r="T1026" i="1"/>
  <c r="U1026" i="1"/>
  <c r="V1026" i="1"/>
  <c r="D1027" i="1"/>
  <c r="E1027" i="1"/>
  <c r="F1027" i="1"/>
  <c r="G1027" i="1"/>
  <c r="H1027" i="1"/>
  <c r="I1027" i="1"/>
  <c r="J1027" i="1"/>
  <c r="K1027" i="1"/>
  <c r="L1027" i="1"/>
  <c r="N1027" i="1"/>
  <c r="O1027" i="1"/>
  <c r="Q1027" i="1"/>
  <c r="R1027" i="1"/>
  <c r="S1027" i="1"/>
  <c r="T1027" i="1"/>
  <c r="U1027" i="1"/>
  <c r="V1027" i="1"/>
  <c r="D1028" i="1"/>
  <c r="E1028" i="1"/>
  <c r="F1028" i="1"/>
  <c r="G1028" i="1"/>
  <c r="H1028" i="1"/>
  <c r="I1028" i="1"/>
  <c r="J1028" i="1"/>
  <c r="K1028" i="1"/>
  <c r="L1028" i="1"/>
  <c r="N1028" i="1"/>
  <c r="O1028" i="1"/>
  <c r="Q1028" i="1"/>
  <c r="R1028" i="1"/>
  <c r="S1028" i="1"/>
  <c r="T1028" i="1"/>
  <c r="U1028" i="1"/>
  <c r="V1028" i="1"/>
  <c r="D1029" i="1"/>
  <c r="E1029" i="1"/>
  <c r="F1029" i="1"/>
  <c r="G1029" i="1"/>
  <c r="H1029" i="1"/>
  <c r="I1029" i="1"/>
  <c r="J1029" i="1"/>
  <c r="K1029" i="1"/>
  <c r="L1029" i="1"/>
  <c r="N1029" i="1"/>
  <c r="O1029" i="1"/>
  <c r="Q1029" i="1"/>
  <c r="R1029" i="1"/>
  <c r="S1029" i="1"/>
  <c r="T1029" i="1"/>
  <c r="U1029" i="1"/>
  <c r="V1029" i="1"/>
  <c r="D1030" i="1"/>
  <c r="E1030" i="1"/>
  <c r="F1030" i="1"/>
  <c r="G1030" i="1"/>
  <c r="H1030" i="1"/>
  <c r="I1030" i="1"/>
  <c r="J1030" i="1"/>
  <c r="K1030" i="1"/>
  <c r="L1030" i="1"/>
  <c r="M1030" i="1"/>
  <c r="N1030" i="1"/>
  <c r="O1030" i="1"/>
  <c r="Q1030" i="1"/>
  <c r="R1030" i="1"/>
  <c r="S1030" i="1"/>
  <c r="T1030" i="1"/>
  <c r="U1030" i="1"/>
  <c r="V1030" i="1"/>
  <c r="D1031" i="1"/>
  <c r="E1031" i="1"/>
  <c r="F1031" i="1"/>
  <c r="G1031" i="1"/>
  <c r="H1031" i="1"/>
  <c r="I1031" i="1"/>
  <c r="J1031" i="1"/>
  <c r="K1031" i="1"/>
  <c r="L1031" i="1"/>
  <c r="M1031" i="1"/>
  <c r="N1031" i="1"/>
  <c r="O1031" i="1"/>
  <c r="Q1031" i="1"/>
  <c r="R1031" i="1"/>
  <c r="S1031" i="1"/>
  <c r="T1031" i="1"/>
  <c r="U1031" i="1"/>
  <c r="V1031" i="1"/>
  <c r="D1032" i="1"/>
  <c r="E1032" i="1"/>
  <c r="F1032" i="1"/>
  <c r="G1032" i="1"/>
  <c r="H1032" i="1"/>
  <c r="I1032" i="1"/>
  <c r="J1032" i="1"/>
  <c r="K1032" i="1"/>
  <c r="L1032" i="1"/>
  <c r="M1032" i="1"/>
  <c r="N1032" i="1"/>
  <c r="O1032" i="1"/>
  <c r="Q1032" i="1"/>
  <c r="R1032" i="1"/>
  <c r="S1032" i="1"/>
  <c r="T1032" i="1"/>
  <c r="U1032" i="1"/>
  <c r="V1032" i="1"/>
  <c r="D1033" i="1"/>
  <c r="E1033" i="1"/>
  <c r="F1033" i="1"/>
  <c r="G1033" i="1"/>
  <c r="H1033" i="1"/>
  <c r="I1033" i="1"/>
  <c r="J1033" i="1"/>
  <c r="K1033" i="1"/>
  <c r="L1033" i="1"/>
  <c r="M1033" i="1"/>
  <c r="N1033" i="1"/>
  <c r="O1033" i="1"/>
  <c r="Q1033" i="1"/>
  <c r="R1033" i="1"/>
  <c r="S1033" i="1"/>
  <c r="T1033" i="1"/>
  <c r="U1033" i="1"/>
  <c r="V1033" i="1"/>
  <c r="D1034" i="1"/>
  <c r="E1034" i="1"/>
  <c r="F1034" i="1"/>
  <c r="G1034" i="1"/>
  <c r="H1034" i="1"/>
  <c r="I1034" i="1"/>
  <c r="J1034" i="1"/>
  <c r="K1034" i="1"/>
  <c r="L1034" i="1"/>
  <c r="M1034" i="1"/>
  <c r="N1034" i="1"/>
  <c r="O1034" i="1"/>
  <c r="Q1034" i="1"/>
  <c r="R1034" i="1"/>
  <c r="S1034" i="1"/>
  <c r="T1034" i="1"/>
  <c r="U1034" i="1"/>
  <c r="V1034" i="1"/>
  <c r="D1035" i="1"/>
  <c r="E1035" i="1"/>
  <c r="F1035" i="1"/>
  <c r="G1035" i="1"/>
  <c r="H1035" i="1"/>
  <c r="I1035" i="1"/>
  <c r="J1035" i="1"/>
  <c r="K1035" i="1"/>
  <c r="L1035" i="1"/>
  <c r="N1035" i="1"/>
  <c r="O1035" i="1"/>
  <c r="Q1035" i="1"/>
  <c r="R1035" i="1"/>
  <c r="S1035" i="1"/>
  <c r="T1035" i="1"/>
  <c r="U1035" i="1"/>
  <c r="V1035" i="1"/>
  <c r="D1036" i="1"/>
  <c r="E1036" i="1"/>
  <c r="F1036" i="1"/>
  <c r="G1036" i="1"/>
  <c r="H1036" i="1"/>
  <c r="I1036" i="1"/>
  <c r="J1036" i="1"/>
  <c r="K1036" i="1"/>
  <c r="L1036" i="1"/>
  <c r="N1036" i="1"/>
  <c r="O1036" i="1"/>
  <c r="Q1036" i="1"/>
  <c r="R1036" i="1"/>
  <c r="S1036" i="1"/>
  <c r="T1036" i="1"/>
  <c r="U1036" i="1"/>
  <c r="V1036" i="1"/>
  <c r="D1037" i="1"/>
  <c r="E1037" i="1"/>
  <c r="F1037" i="1"/>
  <c r="G1037" i="1"/>
  <c r="H1037" i="1"/>
  <c r="I1037" i="1"/>
  <c r="J1037" i="1"/>
  <c r="K1037" i="1"/>
  <c r="L1037" i="1"/>
  <c r="N1037" i="1"/>
  <c r="O1037" i="1"/>
  <c r="Q1037" i="1"/>
  <c r="R1037" i="1"/>
  <c r="S1037" i="1"/>
  <c r="T1037" i="1"/>
  <c r="U1037" i="1"/>
  <c r="V1037" i="1"/>
  <c r="D1038" i="1"/>
  <c r="E1038" i="1"/>
  <c r="F1038" i="1"/>
  <c r="G1038" i="1"/>
  <c r="H1038" i="1"/>
  <c r="I1038" i="1"/>
  <c r="J1038" i="1"/>
  <c r="K1038" i="1"/>
  <c r="L1038" i="1"/>
  <c r="N1038" i="1"/>
  <c r="O1038" i="1"/>
  <c r="Q1038" i="1"/>
  <c r="R1038" i="1"/>
  <c r="S1038" i="1"/>
  <c r="T1038" i="1"/>
  <c r="U1038" i="1"/>
  <c r="V1038" i="1"/>
  <c r="D1039" i="1"/>
  <c r="E1039" i="1"/>
  <c r="F1039" i="1"/>
  <c r="G1039" i="1"/>
  <c r="H1039" i="1"/>
  <c r="I1039" i="1"/>
  <c r="J1039" i="1"/>
  <c r="K1039" i="1"/>
  <c r="L1039" i="1"/>
  <c r="N1039" i="1"/>
  <c r="O1039" i="1"/>
  <c r="Q1039" i="1"/>
  <c r="R1039" i="1"/>
  <c r="S1039" i="1"/>
  <c r="T1039" i="1"/>
  <c r="U1039" i="1"/>
  <c r="V1039" i="1"/>
  <c r="D1040" i="1"/>
  <c r="E1040" i="1"/>
  <c r="F1040" i="1"/>
  <c r="G1040" i="1"/>
  <c r="H1040" i="1"/>
  <c r="I1040" i="1"/>
  <c r="J1040" i="1"/>
  <c r="K1040" i="1"/>
  <c r="L1040" i="1"/>
  <c r="N1040" i="1"/>
  <c r="O1040" i="1"/>
  <c r="Q1040" i="1"/>
  <c r="R1040" i="1"/>
  <c r="S1040" i="1"/>
  <c r="T1040" i="1"/>
  <c r="U1040" i="1"/>
  <c r="V1040" i="1"/>
  <c r="D1041" i="1"/>
  <c r="E1041" i="1"/>
  <c r="F1041" i="1"/>
  <c r="G1041" i="1"/>
  <c r="H1041" i="1"/>
  <c r="I1041" i="1"/>
  <c r="J1041" i="1"/>
  <c r="K1041" i="1"/>
  <c r="L1041" i="1"/>
  <c r="N1041" i="1"/>
  <c r="O1041" i="1"/>
  <c r="Q1041" i="1"/>
  <c r="R1041" i="1"/>
  <c r="S1041" i="1"/>
  <c r="T1041" i="1"/>
  <c r="U1041" i="1"/>
  <c r="V1041" i="1"/>
  <c r="D1042" i="1"/>
  <c r="E1042" i="1"/>
  <c r="F1042" i="1"/>
  <c r="G1042" i="1"/>
  <c r="H1042" i="1"/>
  <c r="I1042" i="1"/>
  <c r="J1042" i="1"/>
  <c r="K1042" i="1"/>
  <c r="L1042" i="1"/>
  <c r="N1042" i="1"/>
  <c r="O1042" i="1"/>
  <c r="Q1042" i="1"/>
  <c r="R1042" i="1"/>
  <c r="S1042" i="1"/>
  <c r="T1042" i="1"/>
  <c r="U1042" i="1"/>
  <c r="V1042" i="1"/>
  <c r="D1043" i="1"/>
  <c r="E1043" i="1"/>
  <c r="F1043" i="1"/>
  <c r="G1043" i="1"/>
  <c r="H1043" i="1"/>
  <c r="I1043" i="1"/>
  <c r="J1043" i="1"/>
  <c r="K1043" i="1"/>
  <c r="L1043" i="1"/>
  <c r="M1043" i="1"/>
  <c r="N1043" i="1"/>
  <c r="O1043" i="1"/>
  <c r="Q1043" i="1"/>
  <c r="R1043" i="1"/>
  <c r="S1043" i="1"/>
  <c r="T1043" i="1"/>
  <c r="U1043" i="1"/>
  <c r="V1043" i="1"/>
  <c r="D1044" i="1"/>
  <c r="E1044" i="1"/>
  <c r="F1044" i="1"/>
  <c r="G1044" i="1"/>
  <c r="H1044" i="1"/>
  <c r="I1044" i="1"/>
  <c r="J1044" i="1"/>
  <c r="K1044" i="1"/>
  <c r="L1044" i="1"/>
  <c r="M1044" i="1"/>
  <c r="N1044" i="1"/>
  <c r="O1044" i="1"/>
  <c r="Q1044" i="1"/>
  <c r="R1044" i="1"/>
  <c r="S1044" i="1"/>
  <c r="T1044" i="1"/>
  <c r="U1044" i="1"/>
  <c r="V1044" i="1"/>
  <c r="D1045" i="1"/>
  <c r="E1045" i="1"/>
  <c r="F1045" i="1"/>
  <c r="G1045" i="1"/>
  <c r="H1045" i="1"/>
  <c r="I1045" i="1"/>
  <c r="J1045" i="1"/>
  <c r="K1045" i="1"/>
  <c r="L1045" i="1"/>
  <c r="M1045" i="1"/>
  <c r="N1045" i="1"/>
  <c r="O1045" i="1"/>
  <c r="Q1045" i="1"/>
  <c r="R1045" i="1"/>
  <c r="S1045" i="1"/>
  <c r="T1045" i="1"/>
  <c r="U1045" i="1"/>
  <c r="V1045" i="1"/>
  <c r="D1046" i="1"/>
  <c r="E1046" i="1"/>
  <c r="F1046" i="1"/>
  <c r="G1046" i="1"/>
  <c r="H1046" i="1"/>
  <c r="I1046" i="1"/>
  <c r="J1046" i="1"/>
  <c r="K1046" i="1"/>
  <c r="L1046" i="1"/>
  <c r="M1046" i="1"/>
  <c r="N1046" i="1"/>
  <c r="O1046" i="1"/>
  <c r="Q1046" i="1"/>
  <c r="R1046" i="1"/>
  <c r="S1046" i="1"/>
  <c r="T1046" i="1"/>
  <c r="U1046" i="1"/>
  <c r="V1046" i="1"/>
  <c r="D1047" i="1"/>
  <c r="E1047" i="1"/>
  <c r="F1047" i="1"/>
  <c r="G1047" i="1"/>
  <c r="H1047" i="1"/>
  <c r="I1047" i="1"/>
  <c r="J1047" i="1"/>
  <c r="K1047" i="1"/>
  <c r="L1047" i="1"/>
  <c r="N1047" i="1"/>
  <c r="O1047" i="1"/>
  <c r="Q1047" i="1"/>
  <c r="R1047" i="1"/>
  <c r="S1047" i="1"/>
  <c r="T1047" i="1"/>
  <c r="U1047" i="1"/>
  <c r="V1047" i="1"/>
  <c r="D1048" i="1"/>
  <c r="E1048" i="1"/>
  <c r="F1048" i="1"/>
  <c r="G1048" i="1"/>
  <c r="H1048" i="1"/>
  <c r="I1048" i="1"/>
  <c r="J1048" i="1"/>
  <c r="K1048" i="1"/>
  <c r="L1048" i="1"/>
  <c r="N1048" i="1"/>
  <c r="O1048" i="1"/>
  <c r="Q1048" i="1"/>
  <c r="R1048" i="1"/>
  <c r="S1048" i="1"/>
  <c r="T1048" i="1"/>
  <c r="U1048" i="1"/>
  <c r="V1048" i="1"/>
  <c r="D1049" i="1"/>
  <c r="E1049" i="1"/>
  <c r="F1049" i="1"/>
  <c r="G1049" i="1"/>
  <c r="H1049" i="1"/>
  <c r="I1049" i="1"/>
  <c r="J1049" i="1"/>
  <c r="K1049" i="1"/>
  <c r="L1049" i="1"/>
  <c r="M1049" i="1"/>
  <c r="N1049" i="1"/>
  <c r="O1049" i="1"/>
  <c r="Q1049" i="1"/>
  <c r="R1049" i="1"/>
  <c r="S1049" i="1"/>
  <c r="T1049" i="1"/>
  <c r="U1049" i="1"/>
  <c r="V1049" i="1"/>
  <c r="D1050" i="1"/>
  <c r="E1050" i="1"/>
  <c r="F1050" i="1"/>
  <c r="G1050" i="1"/>
  <c r="H1050" i="1"/>
  <c r="I1050" i="1"/>
  <c r="J1050" i="1"/>
  <c r="K1050" i="1"/>
  <c r="L1050" i="1"/>
  <c r="N1050" i="1"/>
  <c r="O1050" i="1"/>
  <c r="Q1050" i="1"/>
  <c r="R1050" i="1"/>
  <c r="S1050" i="1"/>
  <c r="T1050" i="1"/>
  <c r="U1050" i="1"/>
  <c r="V1050" i="1"/>
  <c r="D1051" i="1"/>
  <c r="E1051" i="1"/>
  <c r="F1051" i="1"/>
  <c r="G1051" i="1"/>
  <c r="H1051" i="1"/>
  <c r="I1051" i="1"/>
  <c r="J1051" i="1"/>
  <c r="K1051" i="1"/>
  <c r="L1051" i="1"/>
  <c r="N1051" i="1"/>
  <c r="O1051" i="1"/>
  <c r="Q1051" i="1"/>
  <c r="R1051" i="1"/>
  <c r="S1051" i="1"/>
  <c r="T1051" i="1"/>
  <c r="U1051" i="1"/>
  <c r="V1051" i="1"/>
  <c r="D1052" i="1"/>
  <c r="E1052" i="1"/>
  <c r="F1052" i="1"/>
  <c r="G1052" i="1"/>
  <c r="H1052" i="1"/>
  <c r="I1052" i="1"/>
  <c r="J1052" i="1"/>
  <c r="K1052" i="1"/>
  <c r="L1052" i="1"/>
  <c r="N1052" i="1"/>
  <c r="O1052" i="1"/>
  <c r="Q1052" i="1"/>
  <c r="R1052" i="1"/>
  <c r="S1052" i="1"/>
  <c r="T1052" i="1"/>
  <c r="U1052" i="1"/>
  <c r="V1052" i="1"/>
  <c r="D1053" i="1"/>
  <c r="E1053" i="1"/>
  <c r="F1053" i="1"/>
  <c r="G1053" i="1"/>
  <c r="H1053" i="1"/>
  <c r="I1053" i="1"/>
  <c r="J1053" i="1"/>
  <c r="K1053" i="1"/>
  <c r="L1053" i="1"/>
  <c r="N1053" i="1"/>
  <c r="O1053" i="1"/>
  <c r="Q1053" i="1"/>
  <c r="R1053" i="1"/>
  <c r="S1053" i="1"/>
  <c r="T1053" i="1"/>
  <c r="U1053" i="1"/>
  <c r="V1053" i="1"/>
  <c r="D1054" i="1"/>
  <c r="E1054" i="1"/>
  <c r="F1054" i="1"/>
  <c r="G1054" i="1"/>
  <c r="H1054" i="1"/>
  <c r="I1054" i="1"/>
  <c r="J1054" i="1"/>
  <c r="K1054" i="1"/>
  <c r="L1054" i="1"/>
  <c r="M1054" i="1"/>
  <c r="N1054" i="1"/>
  <c r="O1054" i="1"/>
  <c r="Q1054" i="1"/>
  <c r="R1054" i="1"/>
  <c r="S1054" i="1"/>
  <c r="T1054" i="1"/>
  <c r="U1054" i="1"/>
  <c r="V1054" i="1"/>
  <c r="D1055" i="1"/>
  <c r="E1055" i="1"/>
  <c r="F1055" i="1"/>
  <c r="G1055" i="1"/>
  <c r="H1055" i="1"/>
  <c r="I1055" i="1"/>
  <c r="J1055" i="1"/>
  <c r="K1055" i="1"/>
  <c r="L1055" i="1"/>
  <c r="M1055" i="1"/>
  <c r="N1055" i="1"/>
  <c r="O1055" i="1"/>
  <c r="Q1055" i="1"/>
  <c r="R1055" i="1"/>
  <c r="S1055" i="1"/>
  <c r="T1055" i="1"/>
  <c r="U1055" i="1"/>
  <c r="V1055" i="1"/>
  <c r="D1056" i="1"/>
  <c r="E1056" i="1"/>
  <c r="F1056" i="1"/>
  <c r="G1056" i="1"/>
  <c r="H1056" i="1"/>
  <c r="I1056" i="1"/>
  <c r="J1056" i="1"/>
  <c r="K1056" i="1"/>
  <c r="L1056" i="1"/>
  <c r="M1056" i="1"/>
  <c r="N1056" i="1"/>
  <c r="O1056" i="1"/>
  <c r="Q1056" i="1"/>
  <c r="R1056" i="1"/>
  <c r="S1056" i="1"/>
  <c r="T1056" i="1"/>
  <c r="U1056" i="1"/>
  <c r="V1056" i="1"/>
  <c r="D1057" i="1"/>
  <c r="E1057" i="1"/>
  <c r="F1057" i="1"/>
  <c r="G1057" i="1"/>
  <c r="H1057" i="1"/>
  <c r="I1057" i="1"/>
  <c r="J1057" i="1"/>
  <c r="K1057" i="1"/>
  <c r="L1057" i="1"/>
  <c r="N1057" i="1"/>
  <c r="O1057" i="1"/>
  <c r="Q1057" i="1"/>
  <c r="R1057" i="1"/>
  <c r="S1057" i="1"/>
  <c r="T1057" i="1"/>
  <c r="U1057" i="1"/>
  <c r="V1057" i="1"/>
  <c r="D1058" i="1"/>
  <c r="E1058" i="1"/>
  <c r="F1058" i="1"/>
  <c r="G1058" i="1"/>
  <c r="H1058" i="1"/>
  <c r="I1058" i="1"/>
  <c r="J1058" i="1"/>
  <c r="K1058" i="1"/>
  <c r="L1058" i="1"/>
  <c r="N1058" i="1"/>
  <c r="O1058" i="1"/>
  <c r="Q1058" i="1"/>
  <c r="R1058" i="1"/>
  <c r="S1058" i="1"/>
  <c r="T1058" i="1"/>
  <c r="U1058" i="1"/>
  <c r="V1058" i="1"/>
  <c r="D1059" i="1"/>
  <c r="E1059" i="1"/>
  <c r="F1059" i="1"/>
  <c r="G1059" i="1"/>
  <c r="H1059" i="1"/>
  <c r="I1059" i="1"/>
  <c r="J1059" i="1"/>
  <c r="K1059" i="1"/>
  <c r="L1059" i="1"/>
  <c r="M1059" i="1"/>
  <c r="N1059" i="1"/>
  <c r="O1059" i="1"/>
  <c r="Q1059" i="1"/>
  <c r="R1059" i="1"/>
  <c r="S1059" i="1"/>
  <c r="T1059" i="1"/>
  <c r="U1059" i="1"/>
  <c r="V1059" i="1"/>
  <c r="D1060" i="1"/>
  <c r="E1060" i="1"/>
  <c r="F1060" i="1"/>
  <c r="G1060" i="1"/>
  <c r="H1060" i="1"/>
  <c r="I1060" i="1"/>
  <c r="J1060" i="1"/>
  <c r="K1060" i="1"/>
  <c r="L1060" i="1"/>
  <c r="N1060" i="1"/>
  <c r="O1060" i="1"/>
  <c r="Q1060" i="1"/>
  <c r="R1060" i="1"/>
  <c r="S1060" i="1"/>
  <c r="T1060" i="1"/>
  <c r="U1060" i="1"/>
  <c r="V1060" i="1"/>
  <c r="D1061" i="1"/>
  <c r="E1061" i="1"/>
  <c r="F1061" i="1"/>
  <c r="G1061" i="1"/>
  <c r="H1061" i="1"/>
  <c r="I1061" i="1"/>
  <c r="J1061" i="1"/>
  <c r="K1061" i="1"/>
  <c r="L1061" i="1"/>
  <c r="N1061" i="1"/>
  <c r="O1061" i="1"/>
  <c r="Q1061" i="1"/>
  <c r="R1061" i="1"/>
  <c r="S1061" i="1"/>
  <c r="T1061" i="1"/>
  <c r="U1061" i="1"/>
  <c r="V1061" i="1"/>
  <c r="D1062" i="1"/>
  <c r="E1062" i="1"/>
  <c r="F1062" i="1"/>
  <c r="G1062" i="1"/>
  <c r="H1062" i="1"/>
  <c r="I1062" i="1"/>
  <c r="J1062" i="1"/>
  <c r="K1062" i="1"/>
  <c r="L1062" i="1"/>
  <c r="N1062" i="1"/>
  <c r="O1062" i="1"/>
  <c r="Q1062" i="1"/>
  <c r="R1062" i="1"/>
  <c r="S1062" i="1"/>
  <c r="T1062" i="1"/>
  <c r="U1062" i="1"/>
  <c r="V1062" i="1"/>
  <c r="D1063" i="1"/>
  <c r="E1063" i="1"/>
  <c r="F1063" i="1"/>
  <c r="G1063" i="1"/>
  <c r="H1063" i="1"/>
  <c r="I1063" i="1"/>
  <c r="J1063" i="1"/>
  <c r="K1063" i="1"/>
  <c r="L1063" i="1"/>
  <c r="M1063" i="1"/>
  <c r="N1063" i="1"/>
  <c r="O1063" i="1"/>
  <c r="Q1063" i="1"/>
  <c r="R1063" i="1"/>
  <c r="S1063" i="1"/>
  <c r="T1063" i="1"/>
  <c r="U1063" i="1"/>
  <c r="V1063" i="1"/>
  <c r="D1064" i="1"/>
  <c r="E1064" i="1"/>
  <c r="F1064" i="1"/>
  <c r="G1064" i="1"/>
  <c r="H1064" i="1"/>
  <c r="I1064" i="1"/>
  <c r="J1064" i="1"/>
  <c r="K1064" i="1"/>
  <c r="L1064" i="1"/>
  <c r="M1064" i="1"/>
  <c r="N1064" i="1"/>
  <c r="O1064" i="1"/>
  <c r="Q1064" i="1"/>
  <c r="R1064" i="1"/>
  <c r="S1064" i="1"/>
  <c r="T1064" i="1"/>
  <c r="U1064" i="1"/>
  <c r="V1064" i="1"/>
  <c r="D1065" i="1"/>
  <c r="E1065" i="1"/>
  <c r="F1065" i="1"/>
  <c r="G1065" i="1"/>
  <c r="H1065" i="1"/>
  <c r="I1065" i="1"/>
  <c r="J1065" i="1"/>
  <c r="K1065" i="1"/>
  <c r="L1065" i="1"/>
  <c r="M1065" i="1"/>
  <c r="N1065" i="1"/>
  <c r="O1065" i="1"/>
  <c r="Q1065" i="1"/>
  <c r="R1065" i="1"/>
  <c r="S1065" i="1"/>
  <c r="T1065" i="1"/>
  <c r="U1065" i="1"/>
  <c r="V1065" i="1"/>
  <c r="D1066" i="1"/>
  <c r="E1066" i="1"/>
  <c r="F1066" i="1"/>
  <c r="G1066" i="1"/>
  <c r="H1066" i="1"/>
  <c r="I1066" i="1"/>
  <c r="J1066" i="1"/>
  <c r="K1066" i="1"/>
  <c r="L1066" i="1"/>
  <c r="N1066" i="1"/>
  <c r="O1066" i="1"/>
  <c r="Q1066" i="1"/>
  <c r="R1066" i="1"/>
  <c r="S1066" i="1"/>
  <c r="T1066" i="1"/>
  <c r="U1066" i="1"/>
  <c r="V1066" i="1"/>
  <c r="D1067" i="1"/>
  <c r="E1067" i="1"/>
  <c r="F1067" i="1"/>
  <c r="G1067" i="1"/>
  <c r="H1067" i="1"/>
  <c r="I1067" i="1"/>
  <c r="J1067" i="1"/>
  <c r="K1067" i="1"/>
  <c r="L1067" i="1"/>
  <c r="M1067" i="1"/>
  <c r="N1067" i="1"/>
  <c r="O1067" i="1"/>
  <c r="Q1067" i="1"/>
  <c r="R1067" i="1"/>
  <c r="S1067" i="1"/>
  <c r="T1067" i="1"/>
  <c r="U1067" i="1"/>
  <c r="V1067" i="1"/>
  <c r="D1068" i="1"/>
  <c r="E1068" i="1"/>
  <c r="F1068" i="1"/>
  <c r="G1068" i="1"/>
  <c r="H1068" i="1"/>
  <c r="I1068" i="1"/>
  <c r="J1068" i="1"/>
  <c r="K1068" i="1"/>
  <c r="L1068" i="1"/>
  <c r="M1068" i="1"/>
  <c r="N1068" i="1"/>
  <c r="O1068" i="1"/>
  <c r="Q1068" i="1"/>
  <c r="R1068" i="1"/>
  <c r="S1068" i="1"/>
  <c r="T1068" i="1"/>
  <c r="U1068" i="1"/>
  <c r="V1068" i="1"/>
  <c r="D1069" i="1"/>
  <c r="E1069" i="1"/>
  <c r="F1069" i="1"/>
  <c r="G1069" i="1"/>
  <c r="H1069" i="1"/>
  <c r="I1069" i="1"/>
  <c r="J1069" i="1"/>
  <c r="K1069" i="1"/>
  <c r="L1069" i="1"/>
  <c r="N1069" i="1"/>
  <c r="O1069" i="1"/>
  <c r="Q1069" i="1"/>
  <c r="R1069" i="1"/>
  <c r="S1069" i="1"/>
  <c r="T1069" i="1"/>
  <c r="U1069" i="1"/>
  <c r="V1069" i="1"/>
  <c r="D1070" i="1"/>
  <c r="E1070" i="1"/>
  <c r="F1070" i="1"/>
  <c r="G1070" i="1"/>
  <c r="H1070" i="1"/>
  <c r="I1070" i="1"/>
  <c r="J1070" i="1"/>
  <c r="K1070" i="1"/>
  <c r="L1070" i="1"/>
  <c r="M1070" i="1"/>
  <c r="N1070" i="1"/>
  <c r="O1070" i="1"/>
  <c r="Q1070" i="1"/>
  <c r="R1070" i="1"/>
  <c r="S1070" i="1"/>
  <c r="T1070" i="1"/>
  <c r="U1070" i="1"/>
  <c r="V1070" i="1"/>
  <c r="D1071" i="1"/>
  <c r="E1071" i="1"/>
  <c r="F1071" i="1"/>
  <c r="G1071" i="1"/>
  <c r="H1071" i="1"/>
  <c r="I1071" i="1"/>
  <c r="J1071" i="1"/>
  <c r="K1071" i="1"/>
  <c r="L1071" i="1"/>
  <c r="M1071" i="1"/>
  <c r="N1071" i="1"/>
  <c r="O1071" i="1"/>
  <c r="Q1071" i="1"/>
  <c r="R1071" i="1"/>
  <c r="S1071" i="1"/>
  <c r="T1071" i="1"/>
  <c r="U1071" i="1"/>
  <c r="V1071" i="1"/>
  <c r="D1072" i="1"/>
  <c r="E1072" i="1"/>
  <c r="F1072" i="1"/>
  <c r="G1072" i="1"/>
  <c r="H1072" i="1"/>
  <c r="I1072" i="1"/>
  <c r="J1072" i="1"/>
  <c r="K1072" i="1"/>
  <c r="L1072" i="1"/>
  <c r="M1072" i="1"/>
  <c r="N1072" i="1"/>
  <c r="O1072" i="1"/>
  <c r="Q1072" i="1"/>
  <c r="R1072" i="1"/>
  <c r="S1072" i="1"/>
  <c r="T1072" i="1"/>
  <c r="U1072" i="1"/>
  <c r="V1072" i="1"/>
  <c r="D1073" i="1"/>
  <c r="E1073" i="1"/>
  <c r="F1073" i="1"/>
  <c r="G1073" i="1"/>
  <c r="H1073" i="1"/>
  <c r="I1073" i="1"/>
  <c r="J1073" i="1"/>
  <c r="K1073" i="1"/>
  <c r="L1073" i="1"/>
  <c r="N1073" i="1"/>
  <c r="O1073" i="1"/>
  <c r="Q1073" i="1"/>
  <c r="R1073" i="1"/>
  <c r="S1073" i="1"/>
  <c r="T1073" i="1"/>
  <c r="U1073" i="1"/>
  <c r="V1073" i="1"/>
  <c r="D1074" i="1"/>
  <c r="E1074" i="1"/>
  <c r="F1074" i="1"/>
  <c r="G1074" i="1"/>
  <c r="H1074" i="1"/>
  <c r="I1074" i="1"/>
  <c r="J1074" i="1"/>
  <c r="K1074" i="1"/>
  <c r="L1074" i="1"/>
  <c r="N1074" i="1"/>
  <c r="O1074" i="1"/>
  <c r="Q1074" i="1"/>
  <c r="R1074" i="1"/>
  <c r="S1074" i="1"/>
  <c r="T1074" i="1"/>
  <c r="U1074" i="1"/>
  <c r="V1074" i="1"/>
  <c r="D1075" i="1"/>
  <c r="E1075" i="1"/>
  <c r="F1075" i="1"/>
  <c r="G1075" i="1"/>
  <c r="H1075" i="1"/>
  <c r="I1075" i="1"/>
  <c r="J1075" i="1"/>
  <c r="K1075" i="1"/>
  <c r="L1075" i="1"/>
  <c r="M1075" i="1"/>
  <c r="N1075" i="1"/>
  <c r="O1075" i="1"/>
  <c r="Q1075" i="1"/>
  <c r="R1075" i="1"/>
  <c r="S1075" i="1"/>
  <c r="T1075" i="1"/>
  <c r="U1075" i="1"/>
  <c r="V1075" i="1"/>
  <c r="D1076" i="1"/>
  <c r="E1076" i="1"/>
  <c r="F1076" i="1"/>
  <c r="G1076" i="1"/>
  <c r="H1076" i="1"/>
  <c r="I1076" i="1"/>
  <c r="J1076" i="1"/>
  <c r="K1076" i="1"/>
  <c r="L1076" i="1"/>
  <c r="M1076" i="1"/>
  <c r="N1076" i="1"/>
  <c r="O1076" i="1"/>
  <c r="Q1076" i="1"/>
  <c r="R1076" i="1"/>
  <c r="S1076" i="1"/>
  <c r="T1076" i="1"/>
  <c r="U1076" i="1"/>
  <c r="V1076" i="1"/>
  <c r="D1077" i="1"/>
  <c r="E1077" i="1"/>
  <c r="F1077" i="1"/>
  <c r="G1077" i="1"/>
  <c r="H1077" i="1"/>
  <c r="I1077" i="1"/>
  <c r="J1077" i="1"/>
  <c r="K1077" i="1"/>
  <c r="L1077" i="1"/>
  <c r="M1077" i="1"/>
  <c r="N1077" i="1"/>
  <c r="O1077" i="1"/>
  <c r="Q1077" i="1"/>
  <c r="R1077" i="1"/>
  <c r="S1077" i="1"/>
  <c r="T1077" i="1"/>
  <c r="U1077" i="1"/>
  <c r="V1077" i="1"/>
  <c r="D1078" i="1"/>
  <c r="E1078" i="1"/>
  <c r="F1078" i="1"/>
  <c r="G1078" i="1"/>
  <c r="H1078" i="1"/>
  <c r="I1078" i="1"/>
  <c r="J1078" i="1"/>
  <c r="K1078" i="1"/>
  <c r="L1078" i="1"/>
  <c r="N1078" i="1"/>
  <c r="O1078" i="1"/>
  <c r="Q1078" i="1"/>
  <c r="R1078" i="1"/>
  <c r="S1078" i="1"/>
  <c r="T1078" i="1"/>
  <c r="U1078" i="1"/>
  <c r="V1078" i="1"/>
  <c r="D1079" i="1"/>
  <c r="E1079" i="1"/>
  <c r="F1079" i="1"/>
  <c r="G1079" i="1"/>
  <c r="H1079" i="1"/>
  <c r="I1079" i="1"/>
  <c r="J1079" i="1"/>
  <c r="K1079" i="1"/>
  <c r="L1079" i="1"/>
  <c r="M1079" i="1"/>
  <c r="N1079" i="1"/>
  <c r="O1079" i="1"/>
  <c r="Q1079" i="1"/>
  <c r="R1079" i="1"/>
  <c r="S1079" i="1"/>
  <c r="T1079" i="1"/>
  <c r="U1079" i="1"/>
  <c r="V1079" i="1"/>
  <c r="D1080" i="1"/>
  <c r="E1080" i="1"/>
  <c r="F1080" i="1"/>
  <c r="G1080" i="1"/>
  <c r="H1080" i="1"/>
  <c r="I1080" i="1"/>
  <c r="J1080" i="1"/>
  <c r="K1080" i="1"/>
  <c r="L1080" i="1"/>
  <c r="N1080" i="1"/>
  <c r="O1080" i="1"/>
  <c r="Q1080" i="1"/>
  <c r="R1080" i="1"/>
  <c r="S1080" i="1"/>
  <c r="T1080" i="1"/>
  <c r="U1080" i="1"/>
  <c r="V1080" i="1"/>
  <c r="D1081" i="1"/>
  <c r="E1081" i="1"/>
  <c r="F1081" i="1"/>
  <c r="G1081" i="1"/>
  <c r="H1081" i="1"/>
  <c r="I1081" i="1"/>
  <c r="J1081" i="1"/>
  <c r="K1081" i="1"/>
  <c r="L1081" i="1"/>
  <c r="N1081" i="1"/>
  <c r="O1081" i="1"/>
  <c r="Q1081" i="1"/>
  <c r="R1081" i="1"/>
  <c r="S1081" i="1"/>
  <c r="T1081" i="1"/>
  <c r="U1081" i="1"/>
  <c r="V1081" i="1"/>
  <c r="D1082" i="1"/>
  <c r="E1082" i="1"/>
  <c r="F1082" i="1"/>
  <c r="G1082" i="1"/>
  <c r="H1082" i="1"/>
  <c r="I1082" i="1"/>
  <c r="J1082" i="1"/>
  <c r="K1082" i="1"/>
  <c r="L1082" i="1"/>
  <c r="N1082" i="1"/>
  <c r="O1082" i="1"/>
  <c r="Q1082" i="1"/>
  <c r="R1082" i="1"/>
  <c r="S1082" i="1"/>
  <c r="T1082" i="1"/>
  <c r="U1082" i="1"/>
  <c r="V1082" i="1"/>
  <c r="D1083" i="1"/>
  <c r="E1083" i="1"/>
  <c r="F1083" i="1"/>
  <c r="G1083" i="1"/>
  <c r="H1083" i="1"/>
  <c r="I1083" i="1"/>
  <c r="J1083" i="1"/>
  <c r="K1083" i="1"/>
  <c r="L1083" i="1"/>
  <c r="M1083" i="1"/>
  <c r="N1083" i="1"/>
  <c r="O1083" i="1"/>
  <c r="Q1083" i="1"/>
  <c r="R1083" i="1"/>
  <c r="S1083" i="1"/>
  <c r="T1083" i="1"/>
  <c r="U1083" i="1"/>
  <c r="V1083" i="1"/>
  <c r="D1084" i="1"/>
  <c r="E1084" i="1"/>
  <c r="F1084" i="1"/>
  <c r="G1084" i="1"/>
  <c r="H1084" i="1"/>
  <c r="I1084" i="1"/>
  <c r="J1084" i="1"/>
  <c r="K1084" i="1"/>
  <c r="L1084" i="1"/>
  <c r="M1084" i="1"/>
  <c r="N1084" i="1"/>
  <c r="O1084" i="1"/>
  <c r="Q1084" i="1"/>
  <c r="R1084" i="1"/>
  <c r="S1084" i="1"/>
  <c r="T1084" i="1"/>
  <c r="U1084" i="1"/>
  <c r="V1084" i="1"/>
  <c r="D1085" i="1"/>
  <c r="E1085" i="1"/>
  <c r="F1085" i="1"/>
  <c r="G1085" i="1"/>
  <c r="H1085" i="1"/>
  <c r="I1085" i="1"/>
  <c r="J1085" i="1"/>
  <c r="K1085" i="1"/>
  <c r="L1085" i="1"/>
  <c r="M1085" i="1"/>
  <c r="N1085" i="1"/>
  <c r="O1085" i="1"/>
  <c r="Q1085" i="1"/>
  <c r="R1085" i="1"/>
  <c r="S1085" i="1"/>
  <c r="T1085" i="1"/>
  <c r="U1085" i="1"/>
  <c r="V1085" i="1"/>
  <c r="D1086" i="1"/>
  <c r="E1086" i="1"/>
  <c r="F1086" i="1"/>
  <c r="G1086" i="1"/>
  <c r="H1086" i="1"/>
  <c r="I1086" i="1"/>
  <c r="J1086" i="1"/>
  <c r="K1086" i="1"/>
  <c r="L1086" i="1"/>
  <c r="N1086" i="1"/>
  <c r="O1086" i="1"/>
  <c r="Q1086" i="1"/>
  <c r="R1086" i="1"/>
  <c r="S1086" i="1"/>
  <c r="T1086" i="1"/>
  <c r="U1086" i="1"/>
  <c r="V1086" i="1"/>
  <c r="D1087" i="1"/>
  <c r="E1087" i="1"/>
  <c r="F1087" i="1"/>
  <c r="G1087" i="1"/>
  <c r="H1087" i="1"/>
  <c r="I1087" i="1"/>
  <c r="J1087" i="1"/>
  <c r="K1087" i="1"/>
  <c r="L1087" i="1"/>
  <c r="N1087" i="1"/>
  <c r="O1087" i="1"/>
  <c r="Q1087" i="1"/>
  <c r="R1087" i="1"/>
  <c r="S1087" i="1"/>
  <c r="T1087" i="1"/>
  <c r="U1087" i="1"/>
  <c r="V1087" i="1"/>
  <c r="D1088" i="1"/>
  <c r="E1088" i="1"/>
  <c r="F1088" i="1"/>
  <c r="G1088" i="1"/>
  <c r="H1088" i="1"/>
  <c r="I1088" i="1"/>
  <c r="J1088" i="1"/>
  <c r="K1088" i="1"/>
  <c r="L1088" i="1"/>
  <c r="N1088" i="1"/>
  <c r="O1088" i="1"/>
  <c r="Q1088" i="1"/>
  <c r="R1088" i="1"/>
  <c r="S1088" i="1"/>
  <c r="T1088" i="1"/>
  <c r="U1088" i="1"/>
  <c r="V1088" i="1"/>
  <c r="D1089" i="1"/>
  <c r="E1089" i="1"/>
  <c r="F1089" i="1"/>
  <c r="G1089" i="1"/>
  <c r="H1089" i="1"/>
  <c r="I1089" i="1"/>
  <c r="J1089" i="1"/>
  <c r="K1089" i="1"/>
  <c r="L1089" i="1"/>
  <c r="N1089" i="1"/>
  <c r="O1089" i="1"/>
  <c r="Q1089" i="1"/>
  <c r="R1089" i="1"/>
  <c r="S1089" i="1"/>
  <c r="T1089" i="1"/>
  <c r="U1089" i="1"/>
  <c r="V1089" i="1"/>
  <c r="D1090" i="1"/>
  <c r="E1090" i="1"/>
  <c r="F1090" i="1"/>
  <c r="G1090" i="1"/>
  <c r="H1090" i="1"/>
  <c r="I1090" i="1"/>
  <c r="J1090" i="1"/>
  <c r="K1090" i="1"/>
  <c r="L1090" i="1"/>
  <c r="N1090" i="1"/>
  <c r="O1090" i="1"/>
  <c r="Q1090" i="1"/>
  <c r="R1090" i="1"/>
  <c r="S1090" i="1"/>
  <c r="T1090" i="1"/>
  <c r="U1090" i="1"/>
  <c r="V1090" i="1"/>
  <c r="D1091" i="1"/>
  <c r="E1091" i="1"/>
  <c r="F1091" i="1"/>
  <c r="G1091" i="1"/>
  <c r="H1091" i="1"/>
  <c r="I1091" i="1"/>
  <c r="J1091" i="1"/>
  <c r="K1091" i="1"/>
  <c r="L1091" i="1"/>
  <c r="M1091" i="1"/>
  <c r="N1091" i="1"/>
  <c r="O1091" i="1"/>
  <c r="Q1091" i="1"/>
  <c r="R1091" i="1"/>
  <c r="S1091" i="1"/>
  <c r="T1091" i="1"/>
  <c r="U1091" i="1"/>
  <c r="V1091" i="1"/>
  <c r="D1092" i="1"/>
  <c r="E1092" i="1"/>
  <c r="F1092" i="1"/>
  <c r="G1092" i="1"/>
  <c r="H1092" i="1"/>
  <c r="I1092" i="1"/>
  <c r="J1092" i="1"/>
  <c r="K1092" i="1"/>
  <c r="L1092" i="1"/>
  <c r="N1092" i="1"/>
  <c r="O1092" i="1"/>
  <c r="Q1092" i="1"/>
  <c r="R1092" i="1"/>
  <c r="S1092" i="1"/>
  <c r="T1092" i="1"/>
  <c r="U1092" i="1"/>
  <c r="V1092" i="1"/>
  <c r="D1093" i="1"/>
  <c r="E1093" i="1"/>
  <c r="F1093" i="1"/>
  <c r="G1093" i="1"/>
  <c r="H1093" i="1"/>
  <c r="I1093" i="1"/>
  <c r="J1093" i="1"/>
  <c r="K1093" i="1"/>
  <c r="L1093" i="1"/>
  <c r="N1093" i="1"/>
  <c r="O1093" i="1"/>
  <c r="Q1093" i="1"/>
  <c r="R1093" i="1"/>
  <c r="S1093" i="1"/>
  <c r="T1093" i="1"/>
  <c r="U1093" i="1"/>
  <c r="V1093" i="1"/>
  <c r="M1036" i="1"/>
  <c r="C359" i="2"/>
  <c r="C142" i="2"/>
  <c r="C842" i="2"/>
  <c r="C1101" i="2"/>
  <c r="M1008" i="1"/>
  <c r="M1000" i="1"/>
  <c r="M1096" i="1"/>
  <c r="C167" i="2"/>
  <c r="A582" i="2"/>
  <c r="B582" i="2"/>
  <c r="A686" i="2"/>
  <c r="B686" i="2"/>
  <c r="A979" i="2"/>
  <c r="B979" i="2"/>
  <c r="A948" i="2"/>
  <c r="B948" i="2"/>
  <c r="A61" i="2"/>
  <c r="B61" i="2"/>
  <c r="A1069" i="2"/>
  <c r="B1069" i="2"/>
  <c r="A800" i="2"/>
  <c r="B800" i="2"/>
  <c r="A359" i="2"/>
  <c r="B359" i="2"/>
  <c r="A274" i="2"/>
  <c r="B274" i="2"/>
  <c r="A470" i="2"/>
  <c r="B470" i="2"/>
  <c r="A305" i="2"/>
  <c r="B305" i="2"/>
  <c r="A142" i="2"/>
  <c r="B142" i="2"/>
  <c r="A842" i="2"/>
  <c r="B842" i="2"/>
  <c r="A164" i="2"/>
  <c r="B164" i="2"/>
  <c r="A915" i="2"/>
  <c r="B915" i="2"/>
  <c r="A465" i="2"/>
  <c r="B465" i="2"/>
  <c r="A124" i="2"/>
  <c r="B124" i="2"/>
  <c r="A1101" i="2"/>
  <c r="A1101" i="1" s="1"/>
  <c r="B1101" i="2"/>
  <c r="B1101" i="1" s="1"/>
  <c r="A498" i="2"/>
  <c r="B498" i="2"/>
  <c r="A816" i="2"/>
  <c r="B816" i="2"/>
  <c r="A455" i="2"/>
  <c r="B455" i="2"/>
  <c r="A998" i="2"/>
  <c r="B998" i="2"/>
  <c r="A1013" i="2"/>
  <c r="B1013" i="2"/>
  <c r="A657" i="2"/>
  <c r="B657" i="2"/>
  <c r="A28" i="2"/>
  <c r="B28" i="2"/>
  <c r="A999" i="2"/>
  <c r="B999" i="2"/>
  <c r="A1029" i="2"/>
  <c r="B1029" i="2"/>
  <c r="A584" i="2"/>
  <c r="B584" i="2"/>
  <c r="A387" i="2"/>
  <c r="B387" i="2"/>
  <c r="A687" i="2"/>
  <c r="B687" i="2"/>
  <c r="A888" i="2"/>
  <c r="B888" i="2"/>
  <c r="A195" i="2"/>
  <c r="B195" i="2"/>
  <c r="A964" i="2"/>
  <c r="B964" i="2"/>
  <c r="A625" i="2"/>
  <c r="B625" i="2"/>
  <c r="A403" i="2"/>
  <c r="B403" i="2"/>
  <c r="A103" i="2"/>
  <c r="B103" i="2"/>
  <c r="A167" i="2"/>
  <c r="B167" i="2"/>
  <c r="M1060" i="1"/>
  <c r="M1040" i="1"/>
  <c r="M1086" i="1"/>
  <c r="M1088" i="1"/>
  <c r="M1098" i="1"/>
  <c r="M1047" i="1"/>
  <c r="M1080" i="1"/>
  <c r="M1002" i="1"/>
  <c r="M1038" i="1"/>
  <c r="M1037" i="1"/>
  <c r="M1074" i="1"/>
  <c r="M1081" i="1"/>
  <c r="M1027" i="1"/>
  <c r="M997" i="1"/>
  <c r="M1097" i="1"/>
  <c r="M1093" i="1"/>
  <c r="M1001" i="1"/>
  <c r="M1007" i="1"/>
  <c r="M1020" i="1"/>
  <c r="M1019" i="1"/>
  <c r="M1050" i="1"/>
  <c r="M1090" i="1"/>
  <c r="M1052" i="1"/>
  <c r="M1073" i="1"/>
  <c r="M1082" i="1"/>
  <c r="M1099" i="1"/>
  <c r="M1057" i="1"/>
  <c r="M998" i="1"/>
  <c r="M1029" i="1"/>
  <c r="M1069" i="1"/>
  <c r="M1026" i="1"/>
  <c r="M1058" i="1"/>
  <c r="M1012" i="1"/>
  <c r="M999" i="1"/>
  <c r="M1078" i="1"/>
  <c r="M1053" i="1"/>
  <c r="M1066" i="1"/>
  <c r="M1018" i="1"/>
  <c r="M1051" i="1"/>
  <c r="M1028" i="1"/>
  <c r="M1092" i="1"/>
  <c r="M1039" i="1"/>
  <c r="M1061" i="1"/>
  <c r="M1011" i="1"/>
  <c r="M1048" i="1"/>
  <c r="M1035" i="1"/>
  <c r="C1100" i="1" l="1"/>
  <c r="P1098" i="1"/>
  <c r="P1099" i="1"/>
  <c r="P1096" i="1"/>
  <c r="P1097" i="1"/>
  <c r="M1087" i="1"/>
  <c r="P1087" i="1"/>
  <c r="P1016" i="1"/>
  <c r="P1092" i="1"/>
  <c r="P1070" i="1"/>
  <c r="P1041" i="1"/>
  <c r="P997" i="1"/>
  <c r="P1034" i="1"/>
  <c r="P1009" i="1"/>
  <c r="P998" i="1"/>
  <c r="P996" i="1"/>
  <c r="P1068" i="1"/>
  <c r="P1077" i="1"/>
  <c r="P1063" i="1"/>
  <c r="P1049" i="1"/>
  <c r="P1011" i="1"/>
  <c r="P1076" i="1"/>
  <c r="P1071" i="1"/>
  <c r="P1048" i="1"/>
  <c r="P1027" i="1"/>
  <c r="P1066" i="1"/>
  <c r="P1056" i="1"/>
  <c r="P1035" i="1"/>
  <c r="P1095" i="1"/>
  <c r="P1090" i="1"/>
  <c r="P1059" i="1"/>
  <c r="P1033" i="1"/>
  <c r="P1029" i="1"/>
  <c r="P1003" i="1"/>
  <c r="P1007" i="1"/>
  <c r="P1044" i="1"/>
  <c r="P1043" i="1"/>
  <c r="P1031" i="1"/>
  <c r="P1001" i="1"/>
  <c r="P1065" i="1"/>
  <c r="P1047" i="1"/>
  <c r="P1005" i="1"/>
  <c r="P1046" i="1"/>
  <c r="P1078" i="1"/>
  <c r="P1072" i="1"/>
  <c r="P1054" i="1"/>
  <c r="P1045" i="1"/>
  <c r="P1008" i="1"/>
  <c r="P1057" i="1"/>
  <c r="P1053" i="1"/>
  <c r="P1038" i="1"/>
  <c r="P1069" i="1"/>
  <c r="P1040" i="1"/>
  <c r="P1026" i="1"/>
  <c r="P1013" i="1"/>
  <c r="P995" i="1"/>
  <c r="P1073" i="1"/>
  <c r="P1064" i="1"/>
  <c r="P1025" i="1"/>
  <c r="P1082" i="1"/>
  <c r="P1012" i="1"/>
  <c r="P1055" i="1"/>
  <c r="P1032" i="1"/>
  <c r="P1091" i="1"/>
  <c r="P1085" i="1"/>
  <c r="P1080" i="1"/>
  <c r="P1051" i="1"/>
  <c r="P1006" i="1"/>
  <c r="P1079" i="1"/>
  <c r="P1075" i="1"/>
  <c r="P1061" i="1"/>
  <c r="P1050" i="1"/>
  <c r="P1023" i="1"/>
  <c r="P1018" i="1"/>
  <c r="P1014" i="1"/>
  <c r="P1002" i="1"/>
  <c r="P1094" i="1"/>
  <c r="P1093" i="1"/>
  <c r="P1088" i="1"/>
  <c r="P1083" i="1"/>
  <c r="P1074" i="1"/>
  <c r="P1058" i="1"/>
  <c r="P1052" i="1"/>
  <c r="P1042" i="1"/>
  <c r="P1024" i="1"/>
  <c r="P1015" i="1"/>
  <c r="P999" i="1"/>
  <c r="P1086" i="1"/>
  <c r="P1081" i="1"/>
  <c r="P1060" i="1"/>
  <c r="P1039" i="1"/>
  <c r="P1030" i="1"/>
  <c r="P1022" i="1"/>
  <c r="P1084" i="1"/>
  <c r="P1089" i="1"/>
  <c r="P1036" i="1"/>
  <c r="P1028" i="1"/>
  <c r="P1000" i="1"/>
  <c r="M1041" i="1"/>
  <c r="M1089" i="1"/>
  <c r="M1042" i="1"/>
  <c r="M1062" i="1"/>
  <c r="P1019" i="1"/>
  <c r="P1020" i="1"/>
  <c r="P1037" i="1"/>
  <c r="P1062" i="1"/>
  <c r="P1010" i="1"/>
  <c r="P1067" i="1"/>
  <c r="P1021" i="1"/>
  <c r="P1004" i="1"/>
  <c r="P1017" i="1"/>
  <c r="G466" i="1"/>
  <c r="G459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60" i="1"/>
  <c r="G461" i="1"/>
  <c r="G462" i="1"/>
  <c r="G463" i="1"/>
  <c r="G464" i="1"/>
  <c r="G465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C636" i="2"/>
  <c r="C960" i="2"/>
  <c r="C1003" i="2"/>
  <c r="C444" i="2"/>
  <c r="C581" i="2"/>
  <c r="C984" i="2"/>
  <c r="C874" i="2"/>
  <c r="C102" i="2"/>
  <c r="C520" i="2"/>
  <c r="C719" i="2"/>
  <c r="C942" i="2"/>
  <c r="C590" i="2"/>
  <c r="C89" i="2"/>
  <c r="C930" i="2"/>
  <c r="C1070" i="2"/>
  <c r="C663" i="2"/>
  <c r="C937" i="2"/>
  <c r="C849" i="2"/>
  <c r="C588" i="2"/>
  <c r="C57" i="2"/>
  <c r="C353" i="2"/>
  <c r="C702" i="2"/>
  <c r="C52" i="2"/>
  <c r="C832" i="2"/>
  <c r="C680" i="2"/>
  <c r="C456" i="2"/>
  <c r="C521" i="2"/>
  <c r="C1095" i="2"/>
  <c r="C617" i="2"/>
  <c r="C561" i="2"/>
  <c r="C1084" i="2"/>
  <c r="C243" i="2"/>
  <c r="C872" i="2"/>
  <c r="C130" i="2"/>
  <c r="C854" i="2"/>
  <c r="C144" i="2"/>
  <c r="C701" i="2"/>
  <c r="C933" i="2"/>
  <c r="C712" i="2"/>
  <c r="C1048" i="2"/>
  <c r="C835" i="2"/>
  <c r="C926" i="2"/>
  <c r="C231" i="2"/>
  <c r="C741" i="2"/>
  <c r="C896" i="2"/>
  <c r="C652" i="2"/>
  <c r="C223" i="2"/>
  <c r="C483" i="2"/>
  <c r="C817" i="2"/>
  <c r="C12" i="2"/>
  <c r="C902" i="2"/>
  <c r="C267" i="2"/>
  <c r="C96" i="2"/>
  <c r="C662" i="2"/>
  <c r="C620" i="2"/>
  <c r="C162" i="2"/>
  <c r="C807" i="2"/>
  <c r="C263" i="2"/>
  <c r="C176" i="2"/>
  <c r="C1009" i="2"/>
  <c r="C1061" i="2"/>
  <c r="C137" i="2"/>
  <c r="C1025" i="2"/>
  <c r="C179" i="2"/>
  <c r="C1032" i="2"/>
  <c r="C364" i="2"/>
  <c r="C56" i="2"/>
  <c r="C631" i="2"/>
  <c r="C811" i="2"/>
  <c r="C220" i="2"/>
  <c r="C824" i="2"/>
  <c r="C760" i="2"/>
  <c r="C202" i="2"/>
  <c r="C37" i="2"/>
  <c r="C133" i="2"/>
  <c r="C80" i="2"/>
  <c r="C481" i="2"/>
  <c r="C618" i="2"/>
  <c r="C846" i="2"/>
  <c r="C206" i="2"/>
  <c r="C1028" i="2"/>
  <c r="C346" i="2"/>
  <c r="C368" i="2"/>
  <c r="C131" i="2"/>
  <c r="C53" i="2"/>
  <c r="C280" i="2"/>
  <c r="C603" i="2"/>
  <c r="C285" i="2"/>
  <c r="C320" i="2"/>
  <c r="C892" i="2"/>
  <c r="C614" i="2"/>
  <c r="C278" i="2"/>
  <c r="C535" i="2"/>
  <c r="C446" i="2"/>
  <c r="C634" i="2"/>
  <c r="C983" i="2"/>
  <c r="C574" i="2"/>
  <c r="C472" i="2"/>
  <c r="C844" i="2"/>
  <c r="C851" i="2"/>
  <c r="C252" i="2"/>
  <c r="C200" i="2"/>
  <c r="C861" i="2"/>
  <c r="C420" i="2"/>
  <c r="C1047" i="2"/>
  <c r="C132" i="2"/>
  <c r="C128" i="2"/>
  <c r="C825" i="2"/>
  <c r="C421" i="2"/>
  <c r="C645" i="2"/>
  <c r="C794" i="2"/>
  <c r="C367" i="2"/>
  <c r="C161" i="2"/>
  <c r="C182" i="2"/>
  <c r="C978" i="2"/>
  <c r="C242" i="2"/>
  <c r="C951" i="2"/>
  <c r="C762" i="2"/>
  <c r="C753" i="2"/>
  <c r="C65" i="2"/>
  <c r="C732" i="2"/>
  <c r="C255" i="2"/>
  <c r="C906" i="2"/>
  <c r="C117" i="2"/>
  <c r="C1036" i="2"/>
  <c r="C735" i="2"/>
  <c r="C294" i="2"/>
  <c r="C779" i="2"/>
  <c r="C958" i="2"/>
  <c r="C27" i="2"/>
  <c r="C598" i="2"/>
  <c r="C71" i="2"/>
  <c r="C194" i="2"/>
  <c r="C309" i="2"/>
  <c r="C129" i="2"/>
  <c r="C461" i="2"/>
  <c r="C819" i="2"/>
  <c r="C910" i="2"/>
  <c r="C250" i="2"/>
  <c r="C9" i="2"/>
  <c r="C360" i="2"/>
  <c r="C678" i="2"/>
  <c r="C7" i="2"/>
  <c r="C409" i="2"/>
  <c r="C1030" i="2"/>
  <c r="C351" i="2"/>
  <c r="C281" i="2"/>
  <c r="C172" i="2"/>
  <c r="C611" i="2"/>
  <c r="C157" i="2"/>
  <c r="C865" i="2"/>
  <c r="C655" i="2"/>
  <c r="C944" i="2"/>
  <c r="C408" i="2"/>
  <c r="C644" i="2"/>
  <c r="C683" i="2"/>
  <c r="C961" i="2"/>
  <c r="C802" i="2"/>
  <c r="C87" i="2"/>
  <c r="C519" i="2"/>
  <c r="C543" i="2"/>
  <c r="C754" i="2"/>
  <c r="C886" i="2"/>
  <c r="C959" i="2"/>
  <c r="C60" i="2"/>
  <c r="C303" i="2"/>
  <c r="C714" i="2"/>
  <c r="C607" i="2"/>
  <c r="C525" i="2"/>
  <c r="C718" i="2"/>
  <c r="C350" i="2"/>
  <c r="C538" i="2"/>
  <c r="C777" i="2"/>
  <c r="C425" i="2"/>
  <c r="C238" i="2"/>
  <c r="C97" i="2"/>
  <c r="C20" i="2"/>
  <c r="C976" i="2"/>
  <c r="C922" i="2"/>
  <c r="C550" i="2"/>
  <c r="C716" i="2"/>
  <c r="C173" i="2"/>
  <c r="C505" i="2"/>
  <c r="C158" i="2"/>
  <c r="C533" i="2"/>
  <c r="C63" i="2"/>
  <c r="C1056" i="2"/>
  <c r="C1054" i="2"/>
  <c r="C637" i="2"/>
  <c r="C413" i="2"/>
  <c r="C1094" i="2"/>
  <c r="C624" i="2"/>
  <c r="C648" i="2"/>
  <c r="C628" i="2"/>
  <c r="C6" i="2"/>
  <c r="C205" i="2"/>
  <c r="C338" i="2"/>
  <c r="C475" i="2"/>
  <c r="C899" i="2"/>
  <c r="C198" i="2"/>
  <c r="C404" i="2"/>
  <c r="C970" i="2"/>
  <c r="C316" i="2"/>
  <c r="C366" i="2"/>
  <c r="C121" i="2"/>
  <c r="C244" i="2"/>
  <c r="C973" i="2"/>
  <c r="C963" i="2"/>
  <c r="C407" i="2"/>
  <c r="C792" i="2"/>
  <c r="C300" i="2"/>
  <c r="C950" i="2"/>
  <c r="C1077" i="2"/>
  <c r="C341" i="2"/>
  <c r="C721" i="2"/>
  <c r="C775" i="2"/>
  <c r="C858" i="2"/>
  <c r="C705" i="2"/>
  <c r="C671" i="2"/>
  <c r="C107" i="2"/>
  <c r="C1026" i="2"/>
  <c r="C804" i="2"/>
  <c r="C768" i="2"/>
  <c r="C468" i="2"/>
  <c r="C730" i="2"/>
  <c r="C1040" i="2"/>
  <c r="C793" i="2"/>
  <c r="C275" i="2"/>
  <c r="C576" i="2"/>
  <c r="C271" i="2"/>
  <c r="C315" i="2"/>
  <c r="C562" i="2"/>
  <c r="C968" i="2"/>
  <c r="C900" i="2"/>
  <c r="C248" i="2"/>
  <c r="C90" i="2"/>
  <c r="C463" i="2"/>
  <c r="C154" i="2"/>
  <c r="C434" i="2"/>
  <c r="C30" i="2"/>
  <c r="C1038" i="2"/>
  <c r="C962" i="2"/>
  <c r="C491" i="2"/>
  <c r="C575" i="2"/>
  <c r="C708" i="2"/>
  <c r="C993" i="2"/>
  <c r="C211" i="2"/>
  <c r="C836" i="2"/>
  <c r="C927" i="2"/>
  <c r="C240" i="2"/>
  <c r="C924" i="2"/>
  <c r="C997" i="2"/>
  <c r="C734" i="2"/>
  <c r="C348" i="2"/>
  <c r="C75" i="2"/>
  <c r="C253" i="2"/>
  <c r="C569" i="2"/>
  <c r="C840" i="2"/>
  <c r="C443" i="2"/>
  <c r="C228" i="2"/>
  <c r="C510" i="2"/>
  <c r="C282" i="2"/>
  <c r="C189" i="2"/>
  <c r="C370" i="2"/>
  <c r="C104" i="2"/>
  <c r="C579" i="2"/>
  <c r="C785" i="2"/>
  <c r="C217" i="2"/>
  <c r="C713" i="2"/>
  <c r="C870" i="2"/>
  <c r="C215" i="2"/>
  <c r="C966" i="2"/>
  <c r="C952" i="2"/>
  <c r="C885" i="2"/>
  <c r="C50" i="2"/>
  <c r="C862" i="2"/>
  <c r="C867" i="2"/>
  <c r="C1022" i="2"/>
  <c r="C1075" i="2"/>
  <c r="C199" i="2"/>
  <c r="C940" i="2"/>
  <c r="C93" i="2"/>
  <c r="C1064" i="2"/>
  <c r="C140" i="2"/>
  <c r="C711" i="2"/>
  <c r="C539" i="2"/>
  <c r="C327" i="2"/>
  <c r="C743" i="2"/>
  <c r="C778" i="2"/>
  <c r="C815" i="2"/>
  <c r="C616" i="2"/>
  <c r="C589" i="2"/>
  <c r="C677" i="2"/>
  <c r="C203" i="2"/>
  <c r="C1065" i="2"/>
  <c r="C988" i="2"/>
  <c r="C188" i="2"/>
  <c r="C540" i="2"/>
  <c r="C810" i="2"/>
  <c r="C476" i="2"/>
  <c r="C672" i="2"/>
  <c r="C897" i="2"/>
  <c r="C85" i="2"/>
  <c r="C259" i="2"/>
  <c r="C48" i="2"/>
  <c r="C880" i="2"/>
  <c r="C264" i="2"/>
  <c r="C586" i="2"/>
  <c r="C273" i="2"/>
  <c r="C1071" i="2"/>
  <c r="C25" i="2"/>
  <c r="C484" i="2"/>
  <c r="C746" i="2"/>
  <c r="C596" i="2"/>
  <c r="C460" i="2"/>
  <c r="C658" i="2"/>
  <c r="C727" i="2"/>
  <c r="C221" i="2"/>
  <c r="C904" i="2"/>
  <c r="C676" i="2"/>
  <c r="C516" i="2"/>
  <c r="C759" i="2"/>
  <c r="C1078" i="2"/>
  <c r="C660" i="2"/>
  <c r="C290" i="2"/>
  <c r="C171" i="2"/>
  <c r="C838" i="2"/>
  <c r="C622" i="2"/>
  <c r="C105" i="2"/>
  <c r="C177" i="2"/>
  <c r="C515" i="2"/>
  <c r="C371" i="2"/>
  <c r="C556" i="2"/>
  <c r="C996" i="2"/>
  <c r="C113" i="2"/>
  <c r="C771" i="2"/>
  <c r="C265" i="2"/>
  <c r="C784" i="2"/>
  <c r="C1062" i="2"/>
  <c r="C401" i="2"/>
  <c r="C151" i="2"/>
  <c r="C820" i="2"/>
  <c r="C1051" i="2"/>
  <c r="C15" i="2"/>
  <c r="C629" i="2"/>
  <c r="C393" i="2"/>
  <c r="C642" i="2"/>
  <c r="C847" i="2"/>
  <c r="C1102" i="1" s="1"/>
  <c r="C740" i="2"/>
  <c r="C1007" i="2"/>
  <c r="C797" i="2"/>
  <c r="C890" i="2"/>
  <c r="C374" i="2"/>
  <c r="C684" i="2"/>
  <c r="C365" i="2"/>
  <c r="C38" i="2"/>
  <c r="C913" i="2"/>
  <c r="C478" i="2"/>
  <c r="C287" i="2"/>
  <c r="C356" i="2"/>
  <c r="C919" i="2"/>
  <c r="C700" i="2"/>
  <c r="C1086" i="2"/>
  <c r="C981" i="2"/>
  <c r="C941" i="2"/>
  <c r="C410" i="2"/>
  <c r="C694" i="2"/>
  <c r="C1091" i="2"/>
  <c r="C553" i="2"/>
  <c r="C559" i="2"/>
  <c r="C99" i="2"/>
  <c r="C1063" i="2"/>
  <c r="C77" i="2"/>
  <c r="C345" i="2"/>
  <c r="C467" i="2"/>
  <c r="C1103" i="2"/>
  <c r="C1103" i="1" s="1"/>
  <c r="C531" i="2"/>
  <c r="C568" i="2"/>
  <c r="C385" i="2"/>
  <c r="C866" i="2"/>
  <c r="C18" i="2"/>
  <c r="C780" i="2"/>
  <c r="C247" i="2"/>
  <c r="C1036" i="1"/>
  <c r="C319" i="2"/>
  <c r="C1095" i="1" s="1"/>
  <c r="C878" i="2"/>
  <c r="C698" i="2"/>
  <c r="C1082" i="2"/>
  <c r="C297" i="2"/>
  <c r="C695" i="2"/>
  <c r="C936" i="2"/>
  <c r="C728" i="2"/>
  <c r="C725" i="2"/>
  <c r="C254" i="2"/>
  <c r="C1014" i="2"/>
  <c r="C523" i="2"/>
  <c r="C829" i="2"/>
  <c r="C1099" i="1" s="1"/>
  <c r="C1011" i="1"/>
  <c r="C302" i="2"/>
  <c r="C288" i="2"/>
  <c r="C32" i="2"/>
  <c r="C68" i="2"/>
  <c r="C514" i="2"/>
  <c r="C503" i="2"/>
  <c r="C736" i="2"/>
  <c r="C314" i="2"/>
  <c r="C894" i="2"/>
  <c r="C49" i="2"/>
  <c r="C751" i="2"/>
  <c r="C2" i="2"/>
  <c r="C213" i="2"/>
  <c r="C884" i="2"/>
  <c r="D562" i="1"/>
  <c r="E562" i="1"/>
  <c r="F562" i="1"/>
  <c r="H562" i="1"/>
  <c r="I562" i="1"/>
  <c r="J562" i="1"/>
  <c r="K562" i="1"/>
  <c r="L562" i="1"/>
  <c r="M562" i="1"/>
  <c r="N562" i="1"/>
  <c r="Q562" i="1"/>
  <c r="R562" i="1"/>
  <c r="S562" i="1"/>
  <c r="T562" i="1"/>
  <c r="U562" i="1"/>
  <c r="V562" i="1"/>
  <c r="D568" i="1"/>
  <c r="E568" i="1"/>
  <c r="F568" i="1"/>
  <c r="H568" i="1"/>
  <c r="I568" i="1"/>
  <c r="J568" i="1"/>
  <c r="K568" i="1"/>
  <c r="L568" i="1"/>
  <c r="M568" i="1"/>
  <c r="N568" i="1"/>
  <c r="Q568" i="1"/>
  <c r="R568" i="1"/>
  <c r="S568" i="1"/>
  <c r="T568" i="1"/>
  <c r="U568" i="1"/>
  <c r="V568" i="1"/>
  <c r="D566" i="1"/>
  <c r="E566" i="1"/>
  <c r="F566" i="1"/>
  <c r="H566" i="1"/>
  <c r="I566" i="1"/>
  <c r="J566" i="1"/>
  <c r="K566" i="1"/>
  <c r="L566" i="1"/>
  <c r="M566" i="1"/>
  <c r="N566" i="1"/>
  <c r="Q566" i="1"/>
  <c r="R566" i="1"/>
  <c r="S566" i="1"/>
  <c r="T566" i="1"/>
  <c r="U566" i="1"/>
  <c r="V566" i="1"/>
  <c r="A248" i="2"/>
  <c r="B248" i="2"/>
  <c r="A245" i="2"/>
  <c r="B245" i="2"/>
  <c r="V426" i="1"/>
  <c r="U426" i="1"/>
  <c r="T426" i="1"/>
  <c r="S426" i="1"/>
  <c r="R426" i="1"/>
  <c r="Q426" i="1"/>
  <c r="N426" i="1"/>
  <c r="M426" i="1"/>
  <c r="L426" i="1"/>
  <c r="K426" i="1"/>
  <c r="H426" i="1"/>
  <c r="A158" i="2"/>
  <c r="B158" i="2"/>
  <c r="C1097" i="1" l="1"/>
  <c r="C1098" i="1"/>
  <c r="C1096" i="1"/>
  <c r="C1021" i="1"/>
  <c r="C1077" i="1"/>
  <c r="C1003" i="1"/>
  <c r="C1071" i="1"/>
  <c r="C1094" i="1"/>
  <c r="C1000" i="1"/>
  <c r="C1046" i="1"/>
  <c r="C1002" i="1"/>
  <c r="C1061" i="1"/>
  <c r="C1007" i="1"/>
  <c r="C1049" i="1"/>
  <c r="C1060" i="1"/>
  <c r="C1063" i="1"/>
  <c r="C1081" i="1"/>
  <c r="C1031" i="1"/>
  <c r="C1064" i="1"/>
  <c r="C1008" i="1"/>
  <c r="C1048" i="1"/>
  <c r="C1029" i="1"/>
  <c r="C1042" i="1"/>
  <c r="C1045" i="1"/>
  <c r="C1014" i="1"/>
  <c r="C1093" i="1"/>
  <c r="C1092" i="1"/>
  <c r="C1047" i="1"/>
  <c r="C1012" i="1"/>
  <c r="C998" i="1"/>
  <c r="C1065" i="1"/>
  <c r="C1051" i="1"/>
  <c r="C1069" i="1"/>
  <c r="C1056" i="1"/>
  <c r="C1062" i="1"/>
  <c r="C1055" i="1"/>
  <c r="C1074" i="1"/>
  <c r="C1076" i="1"/>
  <c r="C1005" i="1"/>
  <c r="C1030" i="1"/>
  <c r="C1016" i="1"/>
  <c r="C997" i="1"/>
  <c r="C1033" i="1"/>
  <c r="C1024" i="1"/>
  <c r="C1018" i="1"/>
  <c r="C1068" i="1"/>
  <c r="C1078" i="1"/>
  <c r="C1067" i="1"/>
  <c r="C1004" i="1"/>
  <c r="C1043" i="1"/>
  <c r="C1073" i="1"/>
  <c r="C1041" i="1"/>
  <c r="C999" i="1"/>
  <c r="C1083" i="1"/>
  <c r="C1075" i="1"/>
  <c r="C1039" i="1"/>
  <c r="C1057" i="1"/>
  <c r="C1015" i="1"/>
  <c r="C1020" i="1"/>
  <c r="C1027" i="1"/>
  <c r="C1084" i="1"/>
  <c r="C1035" i="1"/>
  <c r="C1089" i="1"/>
  <c r="C995" i="1"/>
  <c r="C1032" i="1"/>
  <c r="C1019" i="1"/>
  <c r="C1044" i="1"/>
  <c r="C1017" i="1"/>
  <c r="C1059" i="1"/>
  <c r="C1090" i="1"/>
  <c r="C1050" i="1"/>
  <c r="C1001" i="1"/>
  <c r="C1070" i="1"/>
  <c r="C1066" i="1"/>
  <c r="C1058" i="1"/>
  <c r="C1082" i="1"/>
  <c r="C1054" i="1"/>
  <c r="C1053" i="1"/>
  <c r="C1037" i="1"/>
  <c r="C1022" i="1"/>
  <c r="C1009" i="1"/>
  <c r="C1085" i="1"/>
  <c r="C1013" i="1"/>
  <c r="C1034" i="1"/>
  <c r="C1072" i="1"/>
  <c r="C1006" i="1"/>
  <c r="C1079" i="1"/>
  <c r="C1023" i="1"/>
  <c r="C1086" i="1"/>
  <c r="C1040" i="1"/>
  <c r="C1091" i="1"/>
  <c r="C1026" i="1"/>
  <c r="C1088" i="1"/>
  <c r="C1025" i="1"/>
  <c r="C1087" i="1"/>
  <c r="C996" i="1"/>
  <c r="C1052" i="1"/>
  <c r="C1028" i="1"/>
  <c r="C1080" i="1"/>
  <c r="C1038" i="1"/>
  <c r="C426" i="1"/>
  <c r="C562" i="1"/>
  <c r="C568" i="1"/>
  <c r="C245" i="2"/>
  <c r="C1010" i="1" s="1"/>
  <c r="C566" i="1"/>
  <c r="P562" i="1"/>
  <c r="P566" i="1"/>
  <c r="P568" i="1"/>
  <c r="P426" i="1"/>
  <c r="Q2" i="1"/>
  <c r="R2" i="1"/>
  <c r="S2" i="1"/>
  <c r="T2" i="1"/>
  <c r="U2" i="1"/>
  <c r="V2" i="1"/>
  <c r="Q3" i="1"/>
  <c r="R3" i="1"/>
  <c r="S3" i="1"/>
  <c r="T3" i="1"/>
  <c r="U3" i="1"/>
  <c r="V3" i="1"/>
  <c r="Q4" i="1"/>
  <c r="R4" i="1"/>
  <c r="S4" i="1"/>
  <c r="T4" i="1"/>
  <c r="U4" i="1"/>
  <c r="V4" i="1"/>
  <c r="Q5" i="1"/>
  <c r="R5" i="1"/>
  <c r="S5" i="1"/>
  <c r="T5" i="1"/>
  <c r="U5" i="1"/>
  <c r="V5" i="1"/>
  <c r="Q6" i="1"/>
  <c r="R6" i="1"/>
  <c r="S6" i="1"/>
  <c r="T6" i="1"/>
  <c r="U6" i="1"/>
  <c r="Q7" i="1"/>
  <c r="R7" i="1"/>
  <c r="S7" i="1"/>
  <c r="T7" i="1"/>
  <c r="U7" i="1"/>
  <c r="V7" i="1"/>
  <c r="Q8" i="1"/>
  <c r="R8" i="1"/>
  <c r="S8" i="1"/>
  <c r="T8" i="1"/>
  <c r="U8" i="1"/>
  <c r="V8" i="1"/>
  <c r="Q9" i="1"/>
  <c r="R9" i="1"/>
  <c r="S9" i="1"/>
  <c r="T9" i="1"/>
  <c r="U9" i="1"/>
  <c r="V9" i="1"/>
  <c r="Q10" i="1"/>
  <c r="R10" i="1"/>
  <c r="S10" i="1"/>
  <c r="T10" i="1"/>
  <c r="U10" i="1"/>
  <c r="V10" i="1"/>
  <c r="Q11" i="1"/>
  <c r="R11" i="1"/>
  <c r="S11" i="1"/>
  <c r="T11" i="1"/>
  <c r="U11" i="1"/>
  <c r="V11" i="1"/>
  <c r="Q12" i="1"/>
  <c r="R12" i="1"/>
  <c r="S12" i="1"/>
  <c r="T12" i="1"/>
  <c r="U12" i="1"/>
  <c r="V12" i="1"/>
  <c r="Q13" i="1"/>
  <c r="R13" i="1"/>
  <c r="S13" i="1"/>
  <c r="T13" i="1"/>
  <c r="U13" i="1"/>
  <c r="V13" i="1"/>
  <c r="Q14" i="1"/>
  <c r="R14" i="1"/>
  <c r="S14" i="1"/>
  <c r="T14" i="1"/>
  <c r="U14" i="1"/>
  <c r="V14" i="1"/>
  <c r="Q15" i="1"/>
  <c r="R15" i="1"/>
  <c r="S15" i="1"/>
  <c r="T15" i="1"/>
  <c r="U15" i="1"/>
  <c r="V15" i="1"/>
  <c r="Q16" i="1"/>
  <c r="R16" i="1"/>
  <c r="S16" i="1"/>
  <c r="T16" i="1"/>
  <c r="U16" i="1"/>
  <c r="V16" i="1"/>
  <c r="Q17" i="1"/>
  <c r="R17" i="1"/>
  <c r="S17" i="1"/>
  <c r="T17" i="1"/>
  <c r="U17" i="1"/>
  <c r="V17" i="1"/>
  <c r="Q18" i="1"/>
  <c r="R18" i="1"/>
  <c r="S18" i="1"/>
  <c r="T18" i="1"/>
  <c r="U18" i="1"/>
  <c r="V18" i="1"/>
  <c r="Q19" i="1"/>
  <c r="R19" i="1"/>
  <c r="S19" i="1"/>
  <c r="T19" i="1"/>
  <c r="U19" i="1"/>
  <c r="V19" i="1"/>
  <c r="Q20" i="1"/>
  <c r="R20" i="1"/>
  <c r="S20" i="1"/>
  <c r="T20" i="1"/>
  <c r="U20" i="1"/>
  <c r="V20" i="1"/>
  <c r="Q21" i="1"/>
  <c r="R21" i="1"/>
  <c r="S21" i="1"/>
  <c r="T21" i="1"/>
  <c r="U21" i="1"/>
  <c r="V21" i="1"/>
  <c r="Q22" i="1"/>
  <c r="R22" i="1"/>
  <c r="S22" i="1"/>
  <c r="T22" i="1"/>
  <c r="U22" i="1"/>
  <c r="V22" i="1"/>
  <c r="Q23" i="1"/>
  <c r="R23" i="1"/>
  <c r="S23" i="1"/>
  <c r="T23" i="1"/>
  <c r="U23" i="1"/>
  <c r="V23" i="1"/>
  <c r="Q24" i="1"/>
  <c r="R24" i="1"/>
  <c r="S24" i="1"/>
  <c r="T24" i="1"/>
  <c r="U24" i="1"/>
  <c r="V24" i="1"/>
  <c r="Q25" i="1"/>
  <c r="R25" i="1"/>
  <c r="S25" i="1"/>
  <c r="T25" i="1"/>
  <c r="U25" i="1"/>
  <c r="V25" i="1"/>
  <c r="Q26" i="1"/>
  <c r="R26" i="1"/>
  <c r="S26" i="1"/>
  <c r="T26" i="1"/>
  <c r="U26" i="1"/>
  <c r="V26" i="1"/>
  <c r="Q27" i="1"/>
  <c r="R27" i="1"/>
  <c r="S27" i="1"/>
  <c r="T27" i="1"/>
  <c r="U27" i="1"/>
  <c r="V27" i="1"/>
  <c r="Q28" i="1"/>
  <c r="R28" i="1"/>
  <c r="S28" i="1"/>
  <c r="T28" i="1"/>
  <c r="U28" i="1"/>
  <c r="V28" i="1"/>
  <c r="Q29" i="1"/>
  <c r="R29" i="1"/>
  <c r="S29" i="1"/>
  <c r="T29" i="1"/>
  <c r="U29" i="1"/>
  <c r="V29" i="1"/>
  <c r="Q30" i="1"/>
  <c r="R30" i="1"/>
  <c r="S30" i="1"/>
  <c r="T30" i="1"/>
  <c r="U30" i="1"/>
  <c r="V30" i="1"/>
  <c r="Q31" i="1"/>
  <c r="R31" i="1"/>
  <c r="S31" i="1"/>
  <c r="T31" i="1"/>
  <c r="U31" i="1"/>
  <c r="V31" i="1"/>
  <c r="Q32" i="1"/>
  <c r="R32" i="1"/>
  <c r="S32" i="1"/>
  <c r="T32" i="1"/>
  <c r="U32" i="1"/>
  <c r="V32" i="1"/>
  <c r="Q33" i="1"/>
  <c r="R33" i="1"/>
  <c r="S33" i="1"/>
  <c r="T33" i="1"/>
  <c r="U33" i="1"/>
  <c r="V33" i="1"/>
  <c r="Q34" i="1"/>
  <c r="R34" i="1"/>
  <c r="S34" i="1"/>
  <c r="T34" i="1"/>
  <c r="U34" i="1"/>
  <c r="V34" i="1"/>
  <c r="Q35" i="1"/>
  <c r="R35" i="1"/>
  <c r="S35" i="1"/>
  <c r="T35" i="1"/>
  <c r="U35" i="1"/>
  <c r="V35" i="1"/>
  <c r="Q36" i="1"/>
  <c r="R36" i="1"/>
  <c r="S36" i="1"/>
  <c r="T36" i="1"/>
  <c r="U36" i="1"/>
  <c r="V36" i="1"/>
  <c r="Q37" i="1"/>
  <c r="R37" i="1"/>
  <c r="S37" i="1"/>
  <c r="T37" i="1"/>
  <c r="U37" i="1"/>
  <c r="V37" i="1"/>
  <c r="Q38" i="1"/>
  <c r="R38" i="1"/>
  <c r="S38" i="1"/>
  <c r="T38" i="1"/>
  <c r="U38" i="1"/>
  <c r="V38" i="1"/>
  <c r="Q39" i="1"/>
  <c r="R39" i="1"/>
  <c r="S39" i="1"/>
  <c r="T39" i="1"/>
  <c r="U39" i="1"/>
  <c r="V39" i="1"/>
  <c r="Q40" i="1"/>
  <c r="R40" i="1"/>
  <c r="S40" i="1"/>
  <c r="T40" i="1"/>
  <c r="U40" i="1"/>
  <c r="V40" i="1"/>
  <c r="Q41" i="1"/>
  <c r="R41" i="1"/>
  <c r="S41" i="1"/>
  <c r="T41" i="1"/>
  <c r="U41" i="1"/>
  <c r="V41" i="1"/>
  <c r="Q42" i="1"/>
  <c r="R42" i="1"/>
  <c r="S42" i="1"/>
  <c r="T42" i="1"/>
  <c r="U42" i="1"/>
  <c r="V42" i="1"/>
  <c r="Q43" i="1"/>
  <c r="R43" i="1"/>
  <c r="S43" i="1"/>
  <c r="T43" i="1"/>
  <c r="U43" i="1"/>
  <c r="V43" i="1"/>
  <c r="Q44" i="1"/>
  <c r="R44" i="1"/>
  <c r="S44" i="1"/>
  <c r="T44" i="1"/>
  <c r="U44" i="1"/>
  <c r="V44" i="1"/>
  <c r="Q45" i="1"/>
  <c r="R45" i="1"/>
  <c r="S45" i="1"/>
  <c r="T45" i="1"/>
  <c r="U45" i="1"/>
  <c r="V45" i="1"/>
  <c r="Q46" i="1"/>
  <c r="R46" i="1"/>
  <c r="S46" i="1"/>
  <c r="T46" i="1"/>
  <c r="U46" i="1"/>
  <c r="V46" i="1"/>
  <c r="Q47" i="1"/>
  <c r="R47" i="1"/>
  <c r="S47" i="1"/>
  <c r="T47" i="1"/>
  <c r="U47" i="1"/>
  <c r="V47" i="1"/>
  <c r="Q48" i="1"/>
  <c r="R48" i="1"/>
  <c r="S48" i="1"/>
  <c r="T48" i="1"/>
  <c r="U48" i="1"/>
  <c r="V48" i="1"/>
  <c r="Q49" i="1"/>
  <c r="R49" i="1"/>
  <c r="S49" i="1"/>
  <c r="T49" i="1"/>
  <c r="U49" i="1"/>
  <c r="V49" i="1"/>
  <c r="Q50" i="1"/>
  <c r="R50" i="1"/>
  <c r="S50" i="1"/>
  <c r="T50" i="1"/>
  <c r="U50" i="1"/>
  <c r="V50" i="1"/>
  <c r="Q51" i="1"/>
  <c r="R51" i="1"/>
  <c r="S51" i="1"/>
  <c r="T51" i="1"/>
  <c r="U51" i="1"/>
  <c r="V51" i="1"/>
  <c r="Q52" i="1"/>
  <c r="R52" i="1"/>
  <c r="S52" i="1"/>
  <c r="T52" i="1"/>
  <c r="U52" i="1"/>
  <c r="V52" i="1"/>
  <c r="Q53" i="1"/>
  <c r="R53" i="1"/>
  <c r="S53" i="1"/>
  <c r="T53" i="1"/>
  <c r="U53" i="1"/>
  <c r="V53" i="1"/>
  <c r="Q54" i="1"/>
  <c r="R54" i="1"/>
  <c r="S54" i="1"/>
  <c r="T54" i="1"/>
  <c r="U54" i="1"/>
  <c r="V54" i="1"/>
  <c r="Q55" i="1"/>
  <c r="R55" i="1"/>
  <c r="S55" i="1"/>
  <c r="T55" i="1"/>
  <c r="U55" i="1"/>
  <c r="V55" i="1"/>
  <c r="Q56" i="1"/>
  <c r="R56" i="1"/>
  <c r="S56" i="1"/>
  <c r="T56" i="1"/>
  <c r="U56" i="1"/>
  <c r="V56" i="1"/>
  <c r="Q57" i="1"/>
  <c r="R57" i="1"/>
  <c r="S57" i="1"/>
  <c r="T57" i="1"/>
  <c r="U57" i="1"/>
  <c r="V57" i="1"/>
  <c r="Q58" i="1"/>
  <c r="R58" i="1"/>
  <c r="S58" i="1"/>
  <c r="T58" i="1"/>
  <c r="U58" i="1"/>
  <c r="V58" i="1"/>
  <c r="Q59" i="1"/>
  <c r="R59" i="1"/>
  <c r="S59" i="1"/>
  <c r="T59" i="1"/>
  <c r="U59" i="1"/>
  <c r="V59" i="1"/>
  <c r="Q60" i="1"/>
  <c r="R60" i="1"/>
  <c r="S60" i="1"/>
  <c r="T60" i="1"/>
  <c r="U60" i="1"/>
  <c r="V60" i="1"/>
  <c r="Q61" i="1"/>
  <c r="R61" i="1"/>
  <c r="S61" i="1"/>
  <c r="T61" i="1"/>
  <c r="U61" i="1"/>
  <c r="V61" i="1"/>
  <c r="Q62" i="1"/>
  <c r="R62" i="1"/>
  <c r="S62" i="1"/>
  <c r="T62" i="1"/>
  <c r="U62" i="1"/>
  <c r="V62" i="1"/>
  <c r="Q63" i="1"/>
  <c r="R63" i="1"/>
  <c r="S63" i="1"/>
  <c r="T63" i="1"/>
  <c r="U63" i="1"/>
  <c r="V63" i="1"/>
  <c r="Q64" i="1"/>
  <c r="R64" i="1"/>
  <c r="S64" i="1"/>
  <c r="T64" i="1"/>
  <c r="U64" i="1"/>
  <c r="V64" i="1"/>
  <c r="Q65" i="1"/>
  <c r="R65" i="1"/>
  <c r="S65" i="1"/>
  <c r="T65" i="1"/>
  <c r="U65" i="1"/>
  <c r="V65" i="1"/>
  <c r="Q66" i="1"/>
  <c r="R66" i="1"/>
  <c r="S66" i="1"/>
  <c r="T66" i="1"/>
  <c r="U66" i="1"/>
  <c r="V66" i="1"/>
  <c r="Q67" i="1"/>
  <c r="R67" i="1"/>
  <c r="S67" i="1"/>
  <c r="T67" i="1"/>
  <c r="U67" i="1"/>
  <c r="V67" i="1"/>
  <c r="Q68" i="1"/>
  <c r="R68" i="1"/>
  <c r="S68" i="1"/>
  <c r="T68" i="1"/>
  <c r="U68" i="1"/>
  <c r="V68" i="1"/>
  <c r="Q69" i="1"/>
  <c r="R69" i="1"/>
  <c r="S69" i="1"/>
  <c r="T69" i="1"/>
  <c r="U69" i="1"/>
  <c r="V69" i="1"/>
  <c r="Q70" i="1"/>
  <c r="R70" i="1"/>
  <c r="S70" i="1"/>
  <c r="T70" i="1"/>
  <c r="U70" i="1"/>
  <c r="V70" i="1"/>
  <c r="Q71" i="1"/>
  <c r="R71" i="1"/>
  <c r="S71" i="1"/>
  <c r="T71" i="1"/>
  <c r="U71" i="1"/>
  <c r="V71" i="1"/>
  <c r="Q72" i="1"/>
  <c r="R72" i="1"/>
  <c r="S72" i="1"/>
  <c r="T72" i="1"/>
  <c r="U72" i="1"/>
  <c r="V72" i="1"/>
  <c r="Q73" i="1"/>
  <c r="R73" i="1"/>
  <c r="S73" i="1"/>
  <c r="T73" i="1"/>
  <c r="U73" i="1"/>
  <c r="V73" i="1"/>
  <c r="Q74" i="1"/>
  <c r="R74" i="1"/>
  <c r="S74" i="1"/>
  <c r="T74" i="1"/>
  <c r="U74" i="1"/>
  <c r="V74" i="1"/>
  <c r="Q75" i="1"/>
  <c r="R75" i="1"/>
  <c r="S75" i="1"/>
  <c r="T75" i="1"/>
  <c r="U75" i="1"/>
  <c r="V75" i="1"/>
  <c r="Q76" i="1"/>
  <c r="R76" i="1"/>
  <c r="S76" i="1"/>
  <c r="T76" i="1"/>
  <c r="U76" i="1"/>
  <c r="V76" i="1"/>
  <c r="Q77" i="1"/>
  <c r="R77" i="1"/>
  <c r="S77" i="1"/>
  <c r="T77" i="1"/>
  <c r="U77" i="1"/>
  <c r="V77" i="1"/>
  <c r="Q78" i="1"/>
  <c r="R78" i="1"/>
  <c r="S78" i="1"/>
  <c r="T78" i="1"/>
  <c r="U78" i="1"/>
  <c r="V78" i="1"/>
  <c r="Q79" i="1"/>
  <c r="R79" i="1"/>
  <c r="S79" i="1"/>
  <c r="T79" i="1"/>
  <c r="U79" i="1"/>
  <c r="V79" i="1"/>
  <c r="Q80" i="1"/>
  <c r="R80" i="1"/>
  <c r="S80" i="1"/>
  <c r="T80" i="1"/>
  <c r="U80" i="1"/>
  <c r="V80" i="1"/>
  <c r="Q81" i="1"/>
  <c r="R81" i="1"/>
  <c r="S81" i="1"/>
  <c r="T81" i="1"/>
  <c r="U81" i="1"/>
  <c r="V81" i="1"/>
  <c r="Q82" i="1"/>
  <c r="R82" i="1"/>
  <c r="S82" i="1"/>
  <c r="T82" i="1"/>
  <c r="U82" i="1"/>
  <c r="V82" i="1"/>
  <c r="Q83" i="1"/>
  <c r="R83" i="1"/>
  <c r="S83" i="1"/>
  <c r="T83" i="1"/>
  <c r="U83" i="1"/>
  <c r="V83" i="1"/>
  <c r="Q84" i="1"/>
  <c r="R84" i="1"/>
  <c r="S84" i="1"/>
  <c r="T84" i="1"/>
  <c r="U84" i="1"/>
  <c r="V84" i="1"/>
  <c r="Q85" i="1"/>
  <c r="R85" i="1"/>
  <c r="S85" i="1"/>
  <c r="T85" i="1"/>
  <c r="U85" i="1"/>
  <c r="V85" i="1"/>
  <c r="Q86" i="1"/>
  <c r="R86" i="1"/>
  <c r="S86" i="1"/>
  <c r="T86" i="1"/>
  <c r="U86" i="1"/>
  <c r="V86" i="1"/>
  <c r="Q87" i="1"/>
  <c r="R87" i="1"/>
  <c r="S87" i="1"/>
  <c r="T87" i="1"/>
  <c r="U87" i="1"/>
  <c r="V87" i="1"/>
  <c r="Q88" i="1"/>
  <c r="R88" i="1"/>
  <c r="S88" i="1"/>
  <c r="T88" i="1"/>
  <c r="U88" i="1"/>
  <c r="V88" i="1"/>
  <c r="Q89" i="1"/>
  <c r="R89" i="1"/>
  <c r="S89" i="1"/>
  <c r="T89" i="1"/>
  <c r="U89" i="1"/>
  <c r="V89" i="1"/>
  <c r="Q90" i="1"/>
  <c r="R90" i="1"/>
  <c r="S90" i="1"/>
  <c r="T90" i="1"/>
  <c r="U90" i="1"/>
  <c r="V90" i="1"/>
  <c r="Q91" i="1"/>
  <c r="R91" i="1"/>
  <c r="S91" i="1"/>
  <c r="T91" i="1"/>
  <c r="U91" i="1"/>
  <c r="V91" i="1"/>
  <c r="Q92" i="1"/>
  <c r="R92" i="1"/>
  <c r="S92" i="1"/>
  <c r="T92" i="1"/>
  <c r="U92" i="1"/>
  <c r="V92" i="1"/>
  <c r="Q93" i="1"/>
  <c r="R93" i="1"/>
  <c r="S93" i="1"/>
  <c r="T93" i="1"/>
  <c r="U93" i="1"/>
  <c r="V93" i="1"/>
  <c r="Q94" i="1"/>
  <c r="R94" i="1"/>
  <c r="S94" i="1"/>
  <c r="T94" i="1"/>
  <c r="U94" i="1"/>
  <c r="V94" i="1"/>
  <c r="Q95" i="1"/>
  <c r="R95" i="1"/>
  <c r="S95" i="1"/>
  <c r="T95" i="1"/>
  <c r="U95" i="1"/>
  <c r="V95" i="1"/>
  <c r="Q96" i="1"/>
  <c r="R96" i="1"/>
  <c r="S96" i="1"/>
  <c r="T96" i="1"/>
  <c r="U96" i="1"/>
  <c r="V96" i="1"/>
  <c r="Q97" i="1"/>
  <c r="R97" i="1"/>
  <c r="S97" i="1"/>
  <c r="T97" i="1"/>
  <c r="U97" i="1"/>
  <c r="V97" i="1"/>
  <c r="Q98" i="1"/>
  <c r="R98" i="1"/>
  <c r="S98" i="1"/>
  <c r="T98" i="1"/>
  <c r="U98" i="1"/>
  <c r="V98" i="1"/>
  <c r="Q99" i="1"/>
  <c r="R99" i="1"/>
  <c r="S99" i="1"/>
  <c r="T99" i="1"/>
  <c r="U99" i="1"/>
  <c r="V99" i="1"/>
  <c r="Q100" i="1"/>
  <c r="R100" i="1"/>
  <c r="S100" i="1"/>
  <c r="T100" i="1"/>
  <c r="U100" i="1"/>
  <c r="V100" i="1"/>
  <c r="Q101" i="1"/>
  <c r="R101" i="1"/>
  <c r="S101" i="1"/>
  <c r="T101" i="1"/>
  <c r="U101" i="1"/>
  <c r="V101" i="1"/>
  <c r="Q102" i="1"/>
  <c r="R102" i="1"/>
  <c r="S102" i="1"/>
  <c r="T102" i="1"/>
  <c r="U102" i="1"/>
  <c r="V102" i="1"/>
  <c r="Q103" i="1"/>
  <c r="R103" i="1"/>
  <c r="S103" i="1"/>
  <c r="T103" i="1"/>
  <c r="U103" i="1"/>
  <c r="V103" i="1"/>
  <c r="Q104" i="1"/>
  <c r="R104" i="1"/>
  <c r="S104" i="1"/>
  <c r="T104" i="1"/>
  <c r="U104" i="1"/>
  <c r="V104" i="1"/>
  <c r="Q105" i="1"/>
  <c r="R105" i="1"/>
  <c r="S105" i="1"/>
  <c r="T105" i="1"/>
  <c r="U105" i="1"/>
  <c r="V105" i="1"/>
  <c r="Q106" i="1"/>
  <c r="R106" i="1"/>
  <c r="S106" i="1"/>
  <c r="T106" i="1"/>
  <c r="U106" i="1"/>
  <c r="V106" i="1"/>
  <c r="Q107" i="1"/>
  <c r="R107" i="1"/>
  <c r="S107" i="1"/>
  <c r="T107" i="1"/>
  <c r="U107" i="1"/>
  <c r="V107" i="1"/>
  <c r="Q108" i="1"/>
  <c r="R108" i="1"/>
  <c r="S108" i="1"/>
  <c r="T108" i="1"/>
  <c r="U108" i="1"/>
  <c r="V108" i="1"/>
  <c r="Q109" i="1"/>
  <c r="R109" i="1"/>
  <c r="S109" i="1"/>
  <c r="T109" i="1"/>
  <c r="U109" i="1"/>
  <c r="V109" i="1"/>
  <c r="Q110" i="1"/>
  <c r="R110" i="1"/>
  <c r="S110" i="1"/>
  <c r="T110" i="1"/>
  <c r="U110" i="1"/>
  <c r="V110" i="1"/>
  <c r="Q111" i="1"/>
  <c r="R111" i="1"/>
  <c r="S111" i="1"/>
  <c r="T111" i="1"/>
  <c r="U111" i="1"/>
  <c r="V111" i="1"/>
  <c r="Q112" i="1"/>
  <c r="R112" i="1"/>
  <c r="S112" i="1"/>
  <c r="T112" i="1"/>
  <c r="U112" i="1"/>
  <c r="V112" i="1"/>
  <c r="Q113" i="1"/>
  <c r="R113" i="1"/>
  <c r="S113" i="1"/>
  <c r="T113" i="1"/>
  <c r="U113" i="1"/>
  <c r="V113" i="1"/>
  <c r="Q114" i="1"/>
  <c r="R114" i="1"/>
  <c r="S114" i="1"/>
  <c r="T114" i="1"/>
  <c r="U114" i="1"/>
  <c r="V114" i="1"/>
  <c r="Q115" i="1"/>
  <c r="R115" i="1"/>
  <c r="S115" i="1"/>
  <c r="T115" i="1"/>
  <c r="U115" i="1"/>
  <c r="V115" i="1"/>
  <c r="Q116" i="1"/>
  <c r="R116" i="1"/>
  <c r="S116" i="1"/>
  <c r="T116" i="1"/>
  <c r="U116" i="1"/>
  <c r="V116" i="1"/>
  <c r="Q117" i="1"/>
  <c r="R117" i="1"/>
  <c r="S117" i="1"/>
  <c r="T117" i="1"/>
  <c r="U117" i="1"/>
  <c r="V117" i="1"/>
  <c r="Q118" i="1"/>
  <c r="R118" i="1"/>
  <c r="S118" i="1"/>
  <c r="T118" i="1"/>
  <c r="U118" i="1"/>
  <c r="V118" i="1"/>
  <c r="Q119" i="1"/>
  <c r="R119" i="1"/>
  <c r="S119" i="1"/>
  <c r="T119" i="1"/>
  <c r="U119" i="1"/>
  <c r="V119" i="1"/>
  <c r="Q120" i="1"/>
  <c r="R120" i="1"/>
  <c r="S120" i="1"/>
  <c r="T120" i="1"/>
  <c r="U120" i="1"/>
  <c r="V120" i="1"/>
  <c r="Q121" i="1"/>
  <c r="R121" i="1"/>
  <c r="S121" i="1"/>
  <c r="T121" i="1"/>
  <c r="U121" i="1"/>
  <c r="V121" i="1"/>
  <c r="Q122" i="1"/>
  <c r="R122" i="1"/>
  <c r="S122" i="1"/>
  <c r="T122" i="1"/>
  <c r="U122" i="1"/>
  <c r="V122" i="1"/>
  <c r="Q123" i="1"/>
  <c r="R123" i="1"/>
  <c r="S123" i="1"/>
  <c r="T123" i="1"/>
  <c r="U123" i="1"/>
  <c r="V123" i="1"/>
  <c r="Q124" i="1"/>
  <c r="R124" i="1"/>
  <c r="S124" i="1"/>
  <c r="T124" i="1"/>
  <c r="U124" i="1"/>
  <c r="V124" i="1"/>
  <c r="Q125" i="1"/>
  <c r="R125" i="1"/>
  <c r="S125" i="1"/>
  <c r="T125" i="1"/>
  <c r="U125" i="1"/>
  <c r="V125" i="1"/>
  <c r="Q126" i="1"/>
  <c r="R126" i="1"/>
  <c r="S126" i="1"/>
  <c r="T126" i="1"/>
  <c r="U126" i="1"/>
  <c r="V126" i="1"/>
  <c r="Q127" i="1"/>
  <c r="R127" i="1"/>
  <c r="S127" i="1"/>
  <c r="T127" i="1"/>
  <c r="U127" i="1"/>
  <c r="V127" i="1"/>
  <c r="Q128" i="1"/>
  <c r="R128" i="1"/>
  <c r="S128" i="1"/>
  <c r="T128" i="1"/>
  <c r="U128" i="1"/>
  <c r="V128" i="1"/>
  <c r="Q129" i="1"/>
  <c r="R129" i="1"/>
  <c r="S129" i="1"/>
  <c r="T129" i="1"/>
  <c r="U129" i="1"/>
  <c r="V129" i="1"/>
  <c r="Q130" i="1"/>
  <c r="R130" i="1"/>
  <c r="S130" i="1"/>
  <c r="T130" i="1"/>
  <c r="U130" i="1"/>
  <c r="V130" i="1"/>
  <c r="Q131" i="1"/>
  <c r="R131" i="1"/>
  <c r="S131" i="1"/>
  <c r="T131" i="1"/>
  <c r="U131" i="1"/>
  <c r="V131" i="1"/>
  <c r="Q132" i="1"/>
  <c r="R132" i="1"/>
  <c r="S132" i="1"/>
  <c r="T132" i="1"/>
  <c r="U132" i="1"/>
  <c r="V132" i="1"/>
  <c r="Q133" i="1"/>
  <c r="R133" i="1"/>
  <c r="S133" i="1"/>
  <c r="T133" i="1"/>
  <c r="U133" i="1"/>
  <c r="V133" i="1"/>
  <c r="Q134" i="1"/>
  <c r="R134" i="1"/>
  <c r="S134" i="1"/>
  <c r="T134" i="1"/>
  <c r="U134" i="1"/>
  <c r="V134" i="1"/>
  <c r="Q135" i="1"/>
  <c r="R135" i="1"/>
  <c r="S135" i="1"/>
  <c r="T135" i="1"/>
  <c r="U135" i="1"/>
  <c r="V135" i="1"/>
  <c r="Q136" i="1"/>
  <c r="R136" i="1"/>
  <c r="S136" i="1"/>
  <c r="T136" i="1"/>
  <c r="U136" i="1"/>
  <c r="V136" i="1"/>
  <c r="Q137" i="1"/>
  <c r="R137" i="1"/>
  <c r="S137" i="1"/>
  <c r="T137" i="1"/>
  <c r="U137" i="1"/>
  <c r="V137" i="1"/>
  <c r="Q138" i="1"/>
  <c r="R138" i="1"/>
  <c r="S138" i="1"/>
  <c r="T138" i="1"/>
  <c r="U138" i="1"/>
  <c r="V138" i="1"/>
  <c r="Q139" i="1"/>
  <c r="R139" i="1"/>
  <c r="S139" i="1"/>
  <c r="T139" i="1"/>
  <c r="U139" i="1"/>
  <c r="V139" i="1"/>
  <c r="Q140" i="1"/>
  <c r="R140" i="1"/>
  <c r="S140" i="1"/>
  <c r="T140" i="1"/>
  <c r="U140" i="1"/>
  <c r="V140" i="1"/>
  <c r="Q141" i="1"/>
  <c r="R141" i="1"/>
  <c r="S141" i="1"/>
  <c r="T141" i="1"/>
  <c r="U141" i="1"/>
  <c r="V141" i="1"/>
  <c r="Q142" i="1"/>
  <c r="R142" i="1"/>
  <c r="S142" i="1"/>
  <c r="T142" i="1"/>
  <c r="U142" i="1"/>
  <c r="V142" i="1"/>
  <c r="Q143" i="1"/>
  <c r="R143" i="1"/>
  <c r="S143" i="1"/>
  <c r="T143" i="1"/>
  <c r="U143" i="1"/>
  <c r="V143" i="1"/>
  <c r="Q144" i="1"/>
  <c r="R144" i="1"/>
  <c r="S144" i="1"/>
  <c r="T144" i="1"/>
  <c r="U144" i="1"/>
  <c r="V144" i="1"/>
  <c r="Q145" i="1"/>
  <c r="R145" i="1"/>
  <c r="S145" i="1"/>
  <c r="T145" i="1"/>
  <c r="U145" i="1"/>
  <c r="V145" i="1"/>
  <c r="Q146" i="1"/>
  <c r="R146" i="1"/>
  <c r="S146" i="1"/>
  <c r="T146" i="1"/>
  <c r="U146" i="1"/>
  <c r="V146" i="1"/>
  <c r="Q147" i="1"/>
  <c r="R147" i="1"/>
  <c r="S147" i="1"/>
  <c r="T147" i="1"/>
  <c r="U147" i="1"/>
  <c r="V147" i="1"/>
  <c r="Q148" i="1"/>
  <c r="R148" i="1"/>
  <c r="S148" i="1"/>
  <c r="T148" i="1"/>
  <c r="U148" i="1"/>
  <c r="V148" i="1"/>
  <c r="Q149" i="1"/>
  <c r="R149" i="1"/>
  <c r="S149" i="1"/>
  <c r="T149" i="1"/>
  <c r="U149" i="1"/>
  <c r="V149" i="1"/>
  <c r="Q150" i="1"/>
  <c r="R150" i="1"/>
  <c r="S150" i="1"/>
  <c r="T150" i="1"/>
  <c r="U150" i="1"/>
  <c r="V150" i="1"/>
  <c r="Q151" i="1"/>
  <c r="R151" i="1"/>
  <c r="S151" i="1"/>
  <c r="T151" i="1"/>
  <c r="U151" i="1"/>
  <c r="V151" i="1"/>
  <c r="Q152" i="1"/>
  <c r="R152" i="1"/>
  <c r="S152" i="1"/>
  <c r="T152" i="1"/>
  <c r="U152" i="1"/>
  <c r="V152" i="1"/>
  <c r="Q153" i="1"/>
  <c r="R153" i="1"/>
  <c r="S153" i="1"/>
  <c r="T153" i="1"/>
  <c r="U153" i="1"/>
  <c r="V153" i="1"/>
  <c r="Q154" i="1"/>
  <c r="R154" i="1"/>
  <c r="S154" i="1"/>
  <c r="T154" i="1"/>
  <c r="U154" i="1"/>
  <c r="V154" i="1"/>
  <c r="Q155" i="1"/>
  <c r="R155" i="1"/>
  <c r="S155" i="1"/>
  <c r="T155" i="1"/>
  <c r="U155" i="1"/>
  <c r="V155" i="1"/>
  <c r="Q156" i="1"/>
  <c r="R156" i="1"/>
  <c r="S156" i="1"/>
  <c r="T156" i="1"/>
  <c r="U156" i="1"/>
  <c r="V156" i="1"/>
  <c r="Q157" i="1"/>
  <c r="R157" i="1"/>
  <c r="S157" i="1"/>
  <c r="T157" i="1"/>
  <c r="U157" i="1"/>
  <c r="V157" i="1"/>
  <c r="Q158" i="1"/>
  <c r="R158" i="1"/>
  <c r="S158" i="1"/>
  <c r="T158" i="1"/>
  <c r="U158" i="1"/>
  <c r="V158" i="1"/>
  <c r="Q159" i="1"/>
  <c r="R159" i="1"/>
  <c r="S159" i="1"/>
  <c r="T159" i="1"/>
  <c r="U159" i="1"/>
  <c r="V159" i="1"/>
  <c r="Q160" i="1"/>
  <c r="R160" i="1"/>
  <c r="S160" i="1"/>
  <c r="T160" i="1"/>
  <c r="U160" i="1"/>
  <c r="V160" i="1"/>
  <c r="Q161" i="1"/>
  <c r="R161" i="1"/>
  <c r="S161" i="1"/>
  <c r="T161" i="1"/>
  <c r="U161" i="1"/>
  <c r="V161" i="1"/>
  <c r="Q162" i="1"/>
  <c r="R162" i="1"/>
  <c r="S162" i="1"/>
  <c r="T162" i="1"/>
  <c r="U162" i="1"/>
  <c r="V162" i="1"/>
  <c r="Q163" i="1"/>
  <c r="R163" i="1"/>
  <c r="S163" i="1"/>
  <c r="T163" i="1"/>
  <c r="U163" i="1"/>
  <c r="V163" i="1"/>
  <c r="Q164" i="1"/>
  <c r="R164" i="1"/>
  <c r="S164" i="1"/>
  <c r="T164" i="1"/>
  <c r="U164" i="1"/>
  <c r="V164" i="1"/>
  <c r="Q165" i="1"/>
  <c r="R165" i="1"/>
  <c r="S165" i="1"/>
  <c r="T165" i="1"/>
  <c r="U165" i="1"/>
  <c r="V165" i="1"/>
  <c r="Q166" i="1"/>
  <c r="R166" i="1"/>
  <c r="S166" i="1"/>
  <c r="T166" i="1"/>
  <c r="U166" i="1"/>
  <c r="V166" i="1"/>
  <c r="Q167" i="1"/>
  <c r="R167" i="1"/>
  <c r="S167" i="1"/>
  <c r="T167" i="1"/>
  <c r="U167" i="1"/>
  <c r="V167" i="1"/>
  <c r="Q168" i="1"/>
  <c r="R168" i="1"/>
  <c r="S168" i="1"/>
  <c r="T168" i="1"/>
  <c r="U168" i="1"/>
  <c r="V168" i="1"/>
  <c r="Q169" i="1"/>
  <c r="R169" i="1"/>
  <c r="S169" i="1"/>
  <c r="T169" i="1"/>
  <c r="U169" i="1"/>
  <c r="V169" i="1"/>
  <c r="Q170" i="1"/>
  <c r="R170" i="1"/>
  <c r="S170" i="1"/>
  <c r="T170" i="1"/>
  <c r="U170" i="1"/>
  <c r="V170" i="1"/>
  <c r="Q171" i="1"/>
  <c r="R171" i="1"/>
  <c r="S171" i="1"/>
  <c r="T171" i="1"/>
  <c r="U171" i="1"/>
  <c r="V171" i="1"/>
  <c r="Q172" i="1"/>
  <c r="R172" i="1"/>
  <c r="S172" i="1"/>
  <c r="T172" i="1"/>
  <c r="U172" i="1"/>
  <c r="V172" i="1"/>
  <c r="Q173" i="1"/>
  <c r="R173" i="1"/>
  <c r="S173" i="1"/>
  <c r="T173" i="1"/>
  <c r="U173" i="1"/>
  <c r="V173" i="1"/>
  <c r="Q174" i="1"/>
  <c r="R174" i="1"/>
  <c r="S174" i="1"/>
  <c r="T174" i="1"/>
  <c r="U174" i="1"/>
  <c r="V174" i="1"/>
  <c r="Q175" i="1"/>
  <c r="R175" i="1"/>
  <c r="S175" i="1"/>
  <c r="T175" i="1"/>
  <c r="U175" i="1"/>
  <c r="V175" i="1"/>
  <c r="Q176" i="1"/>
  <c r="R176" i="1"/>
  <c r="S176" i="1"/>
  <c r="T176" i="1"/>
  <c r="U176" i="1"/>
  <c r="V176" i="1"/>
  <c r="Q177" i="1"/>
  <c r="R177" i="1"/>
  <c r="S177" i="1"/>
  <c r="T177" i="1"/>
  <c r="U177" i="1"/>
  <c r="V177" i="1"/>
  <c r="Q178" i="1"/>
  <c r="R178" i="1"/>
  <c r="S178" i="1"/>
  <c r="T178" i="1"/>
  <c r="U178" i="1"/>
  <c r="V178" i="1"/>
  <c r="Q179" i="1"/>
  <c r="R179" i="1"/>
  <c r="S179" i="1"/>
  <c r="T179" i="1"/>
  <c r="U179" i="1"/>
  <c r="V179" i="1"/>
  <c r="Q180" i="1"/>
  <c r="R180" i="1"/>
  <c r="S180" i="1"/>
  <c r="T180" i="1"/>
  <c r="U180" i="1"/>
  <c r="V180" i="1"/>
  <c r="Q181" i="1"/>
  <c r="R181" i="1"/>
  <c r="S181" i="1"/>
  <c r="T181" i="1"/>
  <c r="U181" i="1"/>
  <c r="V181" i="1"/>
  <c r="Q182" i="1"/>
  <c r="R182" i="1"/>
  <c r="S182" i="1"/>
  <c r="T182" i="1"/>
  <c r="U182" i="1"/>
  <c r="V182" i="1"/>
  <c r="Q183" i="1"/>
  <c r="R183" i="1"/>
  <c r="S183" i="1"/>
  <c r="T183" i="1"/>
  <c r="U183" i="1"/>
  <c r="V183" i="1"/>
  <c r="Q184" i="1"/>
  <c r="R184" i="1"/>
  <c r="S184" i="1"/>
  <c r="T184" i="1"/>
  <c r="U184" i="1"/>
  <c r="V184" i="1"/>
  <c r="Q185" i="1"/>
  <c r="R185" i="1"/>
  <c r="S185" i="1"/>
  <c r="T185" i="1"/>
  <c r="U185" i="1"/>
  <c r="V185" i="1"/>
  <c r="Q186" i="1"/>
  <c r="R186" i="1"/>
  <c r="S186" i="1"/>
  <c r="T186" i="1"/>
  <c r="U186" i="1"/>
  <c r="V186" i="1"/>
  <c r="Q187" i="1"/>
  <c r="R187" i="1"/>
  <c r="S187" i="1"/>
  <c r="T187" i="1"/>
  <c r="U187" i="1"/>
  <c r="V187" i="1"/>
  <c r="Q188" i="1"/>
  <c r="R188" i="1"/>
  <c r="S188" i="1"/>
  <c r="T188" i="1"/>
  <c r="U188" i="1"/>
  <c r="V188" i="1"/>
  <c r="Q189" i="1"/>
  <c r="R189" i="1"/>
  <c r="S189" i="1"/>
  <c r="T189" i="1"/>
  <c r="U189" i="1"/>
  <c r="V189" i="1"/>
  <c r="Q190" i="1"/>
  <c r="R190" i="1"/>
  <c r="S190" i="1"/>
  <c r="T190" i="1"/>
  <c r="U190" i="1"/>
  <c r="V190" i="1"/>
  <c r="Q191" i="1"/>
  <c r="R191" i="1"/>
  <c r="S191" i="1"/>
  <c r="T191" i="1"/>
  <c r="U191" i="1"/>
  <c r="V191" i="1"/>
  <c r="Q192" i="1"/>
  <c r="R192" i="1"/>
  <c r="S192" i="1"/>
  <c r="T192" i="1"/>
  <c r="U192" i="1"/>
  <c r="V192" i="1"/>
  <c r="Q193" i="1"/>
  <c r="R193" i="1"/>
  <c r="S193" i="1"/>
  <c r="T193" i="1"/>
  <c r="U193" i="1"/>
  <c r="V193" i="1"/>
  <c r="Q194" i="1"/>
  <c r="R194" i="1"/>
  <c r="S194" i="1"/>
  <c r="T194" i="1"/>
  <c r="U194" i="1"/>
  <c r="V194" i="1"/>
  <c r="Q195" i="1"/>
  <c r="R195" i="1"/>
  <c r="S195" i="1"/>
  <c r="T195" i="1"/>
  <c r="U195" i="1"/>
  <c r="V195" i="1"/>
  <c r="Q196" i="1"/>
  <c r="R196" i="1"/>
  <c r="S196" i="1"/>
  <c r="T196" i="1"/>
  <c r="U196" i="1"/>
  <c r="V196" i="1"/>
  <c r="Q197" i="1"/>
  <c r="R197" i="1"/>
  <c r="S197" i="1"/>
  <c r="T197" i="1"/>
  <c r="U197" i="1"/>
  <c r="V197" i="1"/>
  <c r="Q198" i="1"/>
  <c r="R198" i="1"/>
  <c r="S198" i="1"/>
  <c r="T198" i="1"/>
  <c r="U198" i="1"/>
  <c r="V198" i="1"/>
  <c r="Q199" i="1"/>
  <c r="R199" i="1"/>
  <c r="S199" i="1"/>
  <c r="T199" i="1"/>
  <c r="U199" i="1"/>
  <c r="V199" i="1"/>
  <c r="Q200" i="1"/>
  <c r="R200" i="1"/>
  <c r="S200" i="1"/>
  <c r="T200" i="1"/>
  <c r="U200" i="1"/>
  <c r="V200" i="1"/>
  <c r="Q201" i="1"/>
  <c r="R201" i="1"/>
  <c r="S201" i="1"/>
  <c r="T201" i="1"/>
  <c r="U201" i="1"/>
  <c r="V201" i="1"/>
  <c r="Q202" i="1"/>
  <c r="R202" i="1"/>
  <c r="S202" i="1"/>
  <c r="T202" i="1"/>
  <c r="U202" i="1"/>
  <c r="V202" i="1"/>
  <c r="Q203" i="1"/>
  <c r="R203" i="1"/>
  <c r="S203" i="1"/>
  <c r="T203" i="1"/>
  <c r="U203" i="1"/>
  <c r="V203" i="1"/>
  <c r="Q204" i="1"/>
  <c r="R204" i="1"/>
  <c r="S204" i="1"/>
  <c r="T204" i="1"/>
  <c r="U204" i="1"/>
  <c r="V204" i="1"/>
  <c r="Q205" i="1"/>
  <c r="R205" i="1"/>
  <c r="S205" i="1"/>
  <c r="T205" i="1"/>
  <c r="U205" i="1"/>
  <c r="V205" i="1"/>
  <c r="Q206" i="1"/>
  <c r="R206" i="1"/>
  <c r="S206" i="1"/>
  <c r="T206" i="1"/>
  <c r="U206" i="1"/>
  <c r="V206" i="1"/>
  <c r="Q207" i="1"/>
  <c r="R207" i="1"/>
  <c r="S207" i="1"/>
  <c r="T207" i="1"/>
  <c r="U207" i="1"/>
  <c r="V207" i="1"/>
  <c r="Q208" i="1"/>
  <c r="R208" i="1"/>
  <c r="S208" i="1"/>
  <c r="T208" i="1"/>
  <c r="U208" i="1"/>
  <c r="V208" i="1"/>
  <c r="Q209" i="1"/>
  <c r="R209" i="1"/>
  <c r="S209" i="1"/>
  <c r="T209" i="1"/>
  <c r="U209" i="1"/>
  <c r="V209" i="1"/>
  <c r="Q210" i="1"/>
  <c r="R210" i="1"/>
  <c r="S210" i="1"/>
  <c r="T210" i="1"/>
  <c r="U210" i="1"/>
  <c r="V210" i="1"/>
  <c r="Q211" i="1"/>
  <c r="R211" i="1"/>
  <c r="S211" i="1"/>
  <c r="T211" i="1"/>
  <c r="U211" i="1"/>
  <c r="V211" i="1"/>
  <c r="Q212" i="1"/>
  <c r="R212" i="1"/>
  <c r="S212" i="1"/>
  <c r="T212" i="1"/>
  <c r="U212" i="1"/>
  <c r="V212" i="1"/>
  <c r="Q213" i="1"/>
  <c r="R213" i="1"/>
  <c r="S213" i="1"/>
  <c r="T213" i="1"/>
  <c r="U213" i="1"/>
  <c r="V213" i="1"/>
  <c r="Q214" i="1"/>
  <c r="R214" i="1"/>
  <c r="S214" i="1"/>
  <c r="T214" i="1"/>
  <c r="U214" i="1"/>
  <c r="V214" i="1"/>
  <c r="Q215" i="1"/>
  <c r="R215" i="1"/>
  <c r="S215" i="1"/>
  <c r="T215" i="1"/>
  <c r="U215" i="1"/>
  <c r="V215" i="1"/>
  <c r="Q216" i="1"/>
  <c r="R216" i="1"/>
  <c r="S216" i="1"/>
  <c r="T216" i="1"/>
  <c r="U216" i="1"/>
  <c r="V216" i="1"/>
  <c r="Q217" i="1"/>
  <c r="R217" i="1"/>
  <c r="S217" i="1"/>
  <c r="T217" i="1"/>
  <c r="U217" i="1"/>
  <c r="V217" i="1"/>
  <c r="Q218" i="1"/>
  <c r="R218" i="1"/>
  <c r="S218" i="1"/>
  <c r="T218" i="1"/>
  <c r="U218" i="1"/>
  <c r="V218" i="1"/>
  <c r="Q219" i="1"/>
  <c r="R219" i="1"/>
  <c r="S219" i="1"/>
  <c r="T219" i="1"/>
  <c r="U219" i="1"/>
  <c r="V219" i="1"/>
  <c r="Q220" i="1"/>
  <c r="R220" i="1"/>
  <c r="S220" i="1"/>
  <c r="T220" i="1"/>
  <c r="U220" i="1"/>
  <c r="V220" i="1"/>
  <c r="Q221" i="1"/>
  <c r="R221" i="1"/>
  <c r="S221" i="1"/>
  <c r="T221" i="1"/>
  <c r="U221" i="1"/>
  <c r="V221" i="1"/>
  <c r="Q222" i="1"/>
  <c r="R222" i="1"/>
  <c r="S222" i="1"/>
  <c r="T222" i="1"/>
  <c r="U222" i="1"/>
  <c r="V222" i="1"/>
  <c r="Q223" i="1"/>
  <c r="R223" i="1"/>
  <c r="S223" i="1"/>
  <c r="T223" i="1"/>
  <c r="U223" i="1"/>
  <c r="V223" i="1"/>
  <c r="Q224" i="1"/>
  <c r="R224" i="1"/>
  <c r="S224" i="1"/>
  <c r="T224" i="1"/>
  <c r="U224" i="1"/>
  <c r="V224" i="1"/>
  <c r="Q225" i="1"/>
  <c r="R225" i="1"/>
  <c r="S225" i="1"/>
  <c r="T225" i="1"/>
  <c r="U225" i="1"/>
  <c r="V225" i="1"/>
  <c r="Q226" i="1"/>
  <c r="R226" i="1"/>
  <c r="S226" i="1"/>
  <c r="T226" i="1"/>
  <c r="U226" i="1"/>
  <c r="V226" i="1"/>
  <c r="Q227" i="1"/>
  <c r="R227" i="1"/>
  <c r="S227" i="1"/>
  <c r="T227" i="1"/>
  <c r="U227" i="1"/>
  <c r="V227" i="1"/>
  <c r="Q228" i="1"/>
  <c r="R228" i="1"/>
  <c r="S228" i="1"/>
  <c r="T228" i="1"/>
  <c r="U228" i="1"/>
  <c r="V228" i="1"/>
  <c r="Q229" i="1"/>
  <c r="R229" i="1"/>
  <c r="S229" i="1"/>
  <c r="T229" i="1"/>
  <c r="U229" i="1"/>
  <c r="V229" i="1"/>
  <c r="Q230" i="1"/>
  <c r="R230" i="1"/>
  <c r="S230" i="1"/>
  <c r="T230" i="1"/>
  <c r="U230" i="1"/>
  <c r="V230" i="1"/>
  <c r="Q231" i="1"/>
  <c r="R231" i="1"/>
  <c r="S231" i="1"/>
  <c r="T231" i="1"/>
  <c r="U231" i="1"/>
  <c r="V231" i="1"/>
  <c r="Q232" i="1"/>
  <c r="R232" i="1"/>
  <c r="S232" i="1"/>
  <c r="T232" i="1"/>
  <c r="U232" i="1"/>
  <c r="V232" i="1"/>
  <c r="Q233" i="1"/>
  <c r="R233" i="1"/>
  <c r="S233" i="1"/>
  <c r="T233" i="1"/>
  <c r="U233" i="1"/>
  <c r="V233" i="1"/>
  <c r="Q234" i="1"/>
  <c r="R234" i="1"/>
  <c r="S234" i="1"/>
  <c r="T234" i="1"/>
  <c r="U234" i="1"/>
  <c r="V234" i="1"/>
  <c r="Q235" i="1"/>
  <c r="R235" i="1"/>
  <c r="S235" i="1"/>
  <c r="T235" i="1"/>
  <c r="U235" i="1"/>
  <c r="V235" i="1"/>
  <c r="Q236" i="1"/>
  <c r="R236" i="1"/>
  <c r="S236" i="1"/>
  <c r="T236" i="1"/>
  <c r="U236" i="1"/>
  <c r="V236" i="1"/>
  <c r="Q237" i="1"/>
  <c r="R237" i="1"/>
  <c r="S237" i="1"/>
  <c r="T237" i="1"/>
  <c r="U237" i="1"/>
  <c r="V237" i="1"/>
  <c r="Q238" i="1"/>
  <c r="R238" i="1"/>
  <c r="S238" i="1"/>
  <c r="T238" i="1"/>
  <c r="U238" i="1"/>
  <c r="V238" i="1"/>
  <c r="Q239" i="1"/>
  <c r="R239" i="1"/>
  <c r="S239" i="1"/>
  <c r="T239" i="1"/>
  <c r="U239" i="1"/>
  <c r="V239" i="1"/>
  <c r="Q240" i="1"/>
  <c r="R240" i="1"/>
  <c r="S240" i="1"/>
  <c r="T240" i="1"/>
  <c r="U240" i="1"/>
  <c r="V240" i="1"/>
  <c r="Q241" i="1"/>
  <c r="R241" i="1"/>
  <c r="S241" i="1"/>
  <c r="T241" i="1"/>
  <c r="U241" i="1"/>
  <c r="V241" i="1"/>
  <c r="Q242" i="1"/>
  <c r="R242" i="1"/>
  <c r="S242" i="1"/>
  <c r="T242" i="1"/>
  <c r="U242" i="1"/>
  <c r="V242" i="1"/>
  <c r="Q243" i="1"/>
  <c r="R243" i="1"/>
  <c r="S243" i="1"/>
  <c r="T243" i="1"/>
  <c r="U243" i="1"/>
  <c r="V243" i="1"/>
  <c r="Q244" i="1"/>
  <c r="R244" i="1"/>
  <c r="S244" i="1"/>
  <c r="T244" i="1"/>
  <c r="U244" i="1"/>
  <c r="V244" i="1"/>
  <c r="Q245" i="1"/>
  <c r="R245" i="1"/>
  <c r="S245" i="1"/>
  <c r="T245" i="1"/>
  <c r="U245" i="1"/>
  <c r="V245" i="1"/>
  <c r="Q246" i="1"/>
  <c r="R246" i="1"/>
  <c r="S246" i="1"/>
  <c r="T246" i="1"/>
  <c r="U246" i="1"/>
  <c r="V246" i="1"/>
  <c r="Q247" i="1"/>
  <c r="R247" i="1"/>
  <c r="S247" i="1"/>
  <c r="T247" i="1"/>
  <c r="U247" i="1"/>
  <c r="V247" i="1"/>
  <c r="Q248" i="1"/>
  <c r="R248" i="1"/>
  <c r="S248" i="1"/>
  <c r="T248" i="1"/>
  <c r="U248" i="1"/>
  <c r="V248" i="1"/>
  <c r="Q249" i="1"/>
  <c r="R249" i="1"/>
  <c r="S249" i="1"/>
  <c r="T249" i="1"/>
  <c r="U249" i="1"/>
  <c r="V249" i="1"/>
  <c r="Q250" i="1"/>
  <c r="R250" i="1"/>
  <c r="S250" i="1"/>
  <c r="T250" i="1"/>
  <c r="U250" i="1"/>
  <c r="V250" i="1"/>
  <c r="Q251" i="1"/>
  <c r="R251" i="1"/>
  <c r="S251" i="1"/>
  <c r="T251" i="1"/>
  <c r="U251" i="1"/>
  <c r="V251" i="1"/>
  <c r="Q252" i="1"/>
  <c r="R252" i="1"/>
  <c r="S252" i="1"/>
  <c r="T252" i="1"/>
  <c r="U252" i="1"/>
  <c r="V252" i="1"/>
  <c r="Q253" i="1"/>
  <c r="R253" i="1"/>
  <c r="S253" i="1"/>
  <c r="T253" i="1"/>
  <c r="U253" i="1"/>
  <c r="V253" i="1"/>
  <c r="Q254" i="1"/>
  <c r="R254" i="1"/>
  <c r="S254" i="1"/>
  <c r="T254" i="1"/>
  <c r="U254" i="1"/>
  <c r="V254" i="1"/>
  <c r="Q255" i="1"/>
  <c r="R255" i="1"/>
  <c r="S255" i="1"/>
  <c r="T255" i="1"/>
  <c r="U255" i="1"/>
  <c r="V255" i="1"/>
  <c r="Q256" i="1"/>
  <c r="R256" i="1"/>
  <c r="S256" i="1"/>
  <c r="T256" i="1"/>
  <c r="U256" i="1"/>
  <c r="V256" i="1"/>
  <c r="Q257" i="1"/>
  <c r="R257" i="1"/>
  <c r="S257" i="1"/>
  <c r="T257" i="1"/>
  <c r="U257" i="1"/>
  <c r="V257" i="1"/>
  <c r="Q258" i="1"/>
  <c r="R258" i="1"/>
  <c r="S258" i="1"/>
  <c r="T258" i="1"/>
  <c r="U258" i="1"/>
  <c r="V258" i="1"/>
  <c r="Q259" i="1"/>
  <c r="R259" i="1"/>
  <c r="S259" i="1"/>
  <c r="T259" i="1"/>
  <c r="U259" i="1"/>
  <c r="V259" i="1"/>
  <c r="Q260" i="1"/>
  <c r="R260" i="1"/>
  <c r="S260" i="1"/>
  <c r="T260" i="1"/>
  <c r="U260" i="1"/>
  <c r="V260" i="1"/>
  <c r="Q261" i="1"/>
  <c r="R261" i="1"/>
  <c r="S261" i="1"/>
  <c r="T261" i="1"/>
  <c r="U261" i="1"/>
  <c r="V261" i="1"/>
  <c r="Q262" i="1"/>
  <c r="R262" i="1"/>
  <c r="S262" i="1"/>
  <c r="T262" i="1"/>
  <c r="U262" i="1"/>
  <c r="V262" i="1"/>
  <c r="Q263" i="1"/>
  <c r="R263" i="1"/>
  <c r="S263" i="1"/>
  <c r="T263" i="1"/>
  <c r="U263" i="1"/>
  <c r="V263" i="1"/>
  <c r="Q264" i="1"/>
  <c r="R264" i="1"/>
  <c r="S264" i="1"/>
  <c r="T264" i="1"/>
  <c r="U264" i="1"/>
  <c r="V264" i="1"/>
  <c r="Q265" i="1"/>
  <c r="R265" i="1"/>
  <c r="S265" i="1"/>
  <c r="T265" i="1"/>
  <c r="U265" i="1"/>
  <c r="V265" i="1"/>
  <c r="Q266" i="1"/>
  <c r="R266" i="1"/>
  <c r="S266" i="1"/>
  <c r="T266" i="1"/>
  <c r="U266" i="1"/>
  <c r="V266" i="1"/>
  <c r="Q267" i="1"/>
  <c r="R267" i="1"/>
  <c r="S267" i="1"/>
  <c r="T267" i="1"/>
  <c r="U267" i="1"/>
  <c r="V267" i="1"/>
  <c r="Q268" i="1"/>
  <c r="R268" i="1"/>
  <c r="S268" i="1"/>
  <c r="T268" i="1"/>
  <c r="U268" i="1"/>
  <c r="V268" i="1"/>
  <c r="Q269" i="1"/>
  <c r="R269" i="1"/>
  <c r="S269" i="1"/>
  <c r="T269" i="1"/>
  <c r="U269" i="1"/>
  <c r="V269" i="1"/>
  <c r="Q270" i="1"/>
  <c r="R270" i="1"/>
  <c r="S270" i="1"/>
  <c r="T270" i="1"/>
  <c r="U270" i="1"/>
  <c r="V270" i="1"/>
  <c r="Q271" i="1"/>
  <c r="R271" i="1"/>
  <c r="S271" i="1"/>
  <c r="T271" i="1"/>
  <c r="U271" i="1"/>
  <c r="V271" i="1"/>
  <c r="Q272" i="1"/>
  <c r="R272" i="1"/>
  <c r="S272" i="1"/>
  <c r="T272" i="1"/>
  <c r="U272" i="1"/>
  <c r="V272" i="1"/>
  <c r="Q273" i="1"/>
  <c r="R273" i="1"/>
  <c r="S273" i="1"/>
  <c r="T273" i="1"/>
  <c r="U273" i="1"/>
  <c r="V273" i="1"/>
  <c r="Q274" i="1"/>
  <c r="R274" i="1"/>
  <c r="S274" i="1"/>
  <c r="T274" i="1"/>
  <c r="U274" i="1"/>
  <c r="V274" i="1"/>
  <c r="Q275" i="1"/>
  <c r="R275" i="1"/>
  <c r="S275" i="1"/>
  <c r="T275" i="1"/>
  <c r="U275" i="1"/>
  <c r="V275" i="1"/>
  <c r="Q276" i="1"/>
  <c r="R276" i="1"/>
  <c r="S276" i="1"/>
  <c r="T276" i="1"/>
  <c r="U276" i="1"/>
  <c r="V276" i="1"/>
  <c r="Q277" i="1"/>
  <c r="R277" i="1"/>
  <c r="S277" i="1"/>
  <c r="T277" i="1"/>
  <c r="U277" i="1"/>
  <c r="V277" i="1"/>
  <c r="Q278" i="1"/>
  <c r="R278" i="1"/>
  <c r="S278" i="1"/>
  <c r="T278" i="1"/>
  <c r="U278" i="1"/>
  <c r="V278" i="1"/>
  <c r="Q279" i="1"/>
  <c r="R279" i="1"/>
  <c r="S279" i="1"/>
  <c r="T279" i="1"/>
  <c r="U279" i="1"/>
  <c r="V279" i="1"/>
  <c r="Q280" i="1"/>
  <c r="R280" i="1"/>
  <c r="S280" i="1"/>
  <c r="T280" i="1"/>
  <c r="U280" i="1"/>
  <c r="V280" i="1"/>
  <c r="Q281" i="1"/>
  <c r="R281" i="1"/>
  <c r="S281" i="1"/>
  <c r="T281" i="1"/>
  <c r="U281" i="1"/>
  <c r="V281" i="1"/>
  <c r="Q282" i="1"/>
  <c r="R282" i="1"/>
  <c r="S282" i="1"/>
  <c r="T282" i="1"/>
  <c r="U282" i="1"/>
  <c r="V282" i="1"/>
  <c r="Q283" i="1"/>
  <c r="R283" i="1"/>
  <c r="S283" i="1"/>
  <c r="T283" i="1"/>
  <c r="U283" i="1"/>
  <c r="V283" i="1"/>
  <c r="Q284" i="1"/>
  <c r="R284" i="1"/>
  <c r="S284" i="1"/>
  <c r="T284" i="1"/>
  <c r="U284" i="1"/>
  <c r="V284" i="1"/>
  <c r="Q285" i="1"/>
  <c r="R285" i="1"/>
  <c r="S285" i="1"/>
  <c r="T285" i="1"/>
  <c r="U285" i="1"/>
  <c r="V285" i="1"/>
  <c r="Q286" i="1"/>
  <c r="R286" i="1"/>
  <c r="S286" i="1"/>
  <c r="T286" i="1"/>
  <c r="U286" i="1"/>
  <c r="V286" i="1"/>
  <c r="Q287" i="1"/>
  <c r="R287" i="1"/>
  <c r="S287" i="1"/>
  <c r="T287" i="1"/>
  <c r="U287" i="1"/>
  <c r="V287" i="1"/>
  <c r="Q288" i="1"/>
  <c r="R288" i="1"/>
  <c r="S288" i="1"/>
  <c r="T288" i="1"/>
  <c r="U288" i="1"/>
  <c r="V288" i="1"/>
  <c r="Q289" i="1"/>
  <c r="R289" i="1"/>
  <c r="S289" i="1"/>
  <c r="T289" i="1"/>
  <c r="U289" i="1"/>
  <c r="V289" i="1"/>
  <c r="Q290" i="1"/>
  <c r="R290" i="1"/>
  <c r="S290" i="1"/>
  <c r="T290" i="1"/>
  <c r="U290" i="1"/>
  <c r="V290" i="1"/>
  <c r="Q291" i="1"/>
  <c r="R291" i="1"/>
  <c r="S291" i="1"/>
  <c r="T291" i="1"/>
  <c r="U291" i="1"/>
  <c r="V291" i="1"/>
  <c r="Q292" i="1"/>
  <c r="R292" i="1"/>
  <c r="S292" i="1"/>
  <c r="T292" i="1"/>
  <c r="U292" i="1"/>
  <c r="V292" i="1"/>
  <c r="Q293" i="1"/>
  <c r="R293" i="1"/>
  <c r="S293" i="1"/>
  <c r="T293" i="1"/>
  <c r="U293" i="1"/>
  <c r="V293" i="1"/>
  <c r="Q294" i="1"/>
  <c r="R294" i="1"/>
  <c r="S294" i="1"/>
  <c r="T294" i="1"/>
  <c r="U294" i="1"/>
  <c r="V294" i="1"/>
  <c r="Q295" i="1"/>
  <c r="R295" i="1"/>
  <c r="S295" i="1"/>
  <c r="T295" i="1"/>
  <c r="U295" i="1"/>
  <c r="V295" i="1"/>
  <c r="Q296" i="1"/>
  <c r="R296" i="1"/>
  <c r="S296" i="1"/>
  <c r="T296" i="1"/>
  <c r="U296" i="1"/>
  <c r="V296" i="1"/>
  <c r="Q297" i="1"/>
  <c r="R297" i="1"/>
  <c r="S297" i="1"/>
  <c r="T297" i="1"/>
  <c r="U297" i="1"/>
  <c r="V297" i="1"/>
  <c r="Q298" i="1"/>
  <c r="R298" i="1"/>
  <c r="S298" i="1"/>
  <c r="T298" i="1"/>
  <c r="U298" i="1"/>
  <c r="V298" i="1"/>
  <c r="Q299" i="1"/>
  <c r="R299" i="1"/>
  <c r="S299" i="1"/>
  <c r="T299" i="1"/>
  <c r="U299" i="1"/>
  <c r="V299" i="1"/>
  <c r="Q300" i="1"/>
  <c r="R300" i="1"/>
  <c r="S300" i="1"/>
  <c r="T300" i="1"/>
  <c r="U300" i="1"/>
  <c r="V300" i="1"/>
  <c r="Q301" i="1"/>
  <c r="R301" i="1"/>
  <c r="S301" i="1"/>
  <c r="T301" i="1"/>
  <c r="U301" i="1"/>
  <c r="V301" i="1"/>
  <c r="Q302" i="1"/>
  <c r="R302" i="1"/>
  <c r="S302" i="1"/>
  <c r="T302" i="1"/>
  <c r="U302" i="1"/>
  <c r="V302" i="1"/>
  <c r="Q303" i="1"/>
  <c r="R303" i="1"/>
  <c r="S303" i="1"/>
  <c r="T303" i="1"/>
  <c r="U303" i="1"/>
  <c r="V303" i="1"/>
  <c r="Q304" i="1"/>
  <c r="R304" i="1"/>
  <c r="S304" i="1"/>
  <c r="T304" i="1"/>
  <c r="U304" i="1"/>
  <c r="V304" i="1"/>
  <c r="Q305" i="1"/>
  <c r="R305" i="1"/>
  <c r="S305" i="1"/>
  <c r="T305" i="1"/>
  <c r="U305" i="1"/>
  <c r="V305" i="1"/>
  <c r="Q306" i="1"/>
  <c r="R306" i="1"/>
  <c r="S306" i="1"/>
  <c r="T306" i="1"/>
  <c r="U306" i="1"/>
  <c r="V306" i="1"/>
  <c r="Q307" i="1"/>
  <c r="R307" i="1"/>
  <c r="S307" i="1"/>
  <c r="T307" i="1"/>
  <c r="U307" i="1"/>
  <c r="V307" i="1"/>
  <c r="Q308" i="1"/>
  <c r="R308" i="1"/>
  <c r="S308" i="1"/>
  <c r="T308" i="1"/>
  <c r="U308" i="1"/>
  <c r="V308" i="1"/>
  <c r="Q309" i="1"/>
  <c r="R309" i="1"/>
  <c r="S309" i="1"/>
  <c r="T309" i="1"/>
  <c r="U309" i="1"/>
  <c r="V309" i="1"/>
  <c r="Q310" i="1"/>
  <c r="R310" i="1"/>
  <c r="S310" i="1"/>
  <c r="T310" i="1"/>
  <c r="U310" i="1"/>
  <c r="V310" i="1"/>
  <c r="Q311" i="1"/>
  <c r="R311" i="1"/>
  <c r="S311" i="1"/>
  <c r="T311" i="1"/>
  <c r="U311" i="1"/>
  <c r="V311" i="1"/>
  <c r="Q312" i="1"/>
  <c r="R312" i="1"/>
  <c r="S312" i="1"/>
  <c r="T312" i="1"/>
  <c r="U312" i="1"/>
  <c r="V312" i="1"/>
  <c r="Q313" i="1"/>
  <c r="R313" i="1"/>
  <c r="S313" i="1"/>
  <c r="T313" i="1"/>
  <c r="U313" i="1"/>
  <c r="V313" i="1"/>
  <c r="Q314" i="1"/>
  <c r="R314" i="1"/>
  <c r="S314" i="1"/>
  <c r="T314" i="1"/>
  <c r="U314" i="1"/>
  <c r="V314" i="1"/>
  <c r="Q315" i="1"/>
  <c r="R315" i="1"/>
  <c r="S315" i="1"/>
  <c r="T315" i="1"/>
  <c r="U315" i="1"/>
  <c r="V315" i="1"/>
  <c r="Q316" i="1"/>
  <c r="R316" i="1"/>
  <c r="S316" i="1"/>
  <c r="T316" i="1"/>
  <c r="U316" i="1"/>
  <c r="V316" i="1"/>
  <c r="Q317" i="1"/>
  <c r="R317" i="1"/>
  <c r="S317" i="1"/>
  <c r="T317" i="1"/>
  <c r="U317" i="1"/>
  <c r="V317" i="1"/>
  <c r="Q318" i="1"/>
  <c r="R318" i="1"/>
  <c r="S318" i="1"/>
  <c r="T318" i="1"/>
  <c r="U318" i="1"/>
  <c r="V318" i="1"/>
  <c r="Q319" i="1"/>
  <c r="R319" i="1"/>
  <c r="S319" i="1"/>
  <c r="T319" i="1"/>
  <c r="U319" i="1"/>
  <c r="V319" i="1"/>
  <c r="Q320" i="1"/>
  <c r="R320" i="1"/>
  <c r="S320" i="1"/>
  <c r="T320" i="1"/>
  <c r="U320" i="1"/>
  <c r="V320" i="1"/>
  <c r="Q321" i="1"/>
  <c r="R321" i="1"/>
  <c r="S321" i="1"/>
  <c r="T321" i="1"/>
  <c r="U321" i="1"/>
  <c r="V321" i="1"/>
  <c r="Q322" i="1"/>
  <c r="R322" i="1"/>
  <c r="S322" i="1"/>
  <c r="T322" i="1"/>
  <c r="U322" i="1"/>
  <c r="V322" i="1"/>
  <c r="Q323" i="1"/>
  <c r="R323" i="1"/>
  <c r="S323" i="1"/>
  <c r="T323" i="1"/>
  <c r="U323" i="1"/>
  <c r="V323" i="1"/>
  <c r="Q324" i="1"/>
  <c r="R324" i="1"/>
  <c r="S324" i="1"/>
  <c r="T324" i="1"/>
  <c r="U324" i="1"/>
  <c r="V324" i="1"/>
  <c r="Q325" i="1"/>
  <c r="R325" i="1"/>
  <c r="S325" i="1"/>
  <c r="T325" i="1"/>
  <c r="U325" i="1"/>
  <c r="V325" i="1"/>
  <c r="Q326" i="1"/>
  <c r="R326" i="1"/>
  <c r="S326" i="1"/>
  <c r="T326" i="1"/>
  <c r="U326" i="1"/>
  <c r="V326" i="1"/>
  <c r="Q327" i="1"/>
  <c r="R327" i="1"/>
  <c r="S327" i="1"/>
  <c r="T327" i="1"/>
  <c r="U327" i="1"/>
  <c r="V327" i="1"/>
  <c r="Q328" i="1"/>
  <c r="R328" i="1"/>
  <c r="S328" i="1"/>
  <c r="T328" i="1"/>
  <c r="U328" i="1"/>
  <c r="V328" i="1"/>
  <c r="Q329" i="1"/>
  <c r="R329" i="1"/>
  <c r="S329" i="1"/>
  <c r="T329" i="1"/>
  <c r="U329" i="1"/>
  <c r="V329" i="1"/>
  <c r="Q330" i="1"/>
  <c r="R330" i="1"/>
  <c r="S330" i="1"/>
  <c r="T330" i="1"/>
  <c r="U330" i="1"/>
  <c r="V330" i="1"/>
  <c r="Q331" i="1"/>
  <c r="R331" i="1"/>
  <c r="S331" i="1"/>
  <c r="T331" i="1"/>
  <c r="U331" i="1"/>
  <c r="V331" i="1"/>
  <c r="Q332" i="1"/>
  <c r="R332" i="1"/>
  <c r="S332" i="1"/>
  <c r="T332" i="1"/>
  <c r="U332" i="1"/>
  <c r="V332" i="1"/>
  <c r="Q333" i="1"/>
  <c r="R333" i="1"/>
  <c r="S333" i="1"/>
  <c r="T333" i="1"/>
  <c r="U333" i="1"/>
  <c r="V333" i="1"/>
  <c r="Q334" i="1"/>
  <c r="R334" i="1"/>
  <c r="S334" i="1"/>
  <c r="T334" i="1"/>
  <c r="U334" i="1"/>
  <c r="V334" i="1"/>
  <c r="Q335" i="1"/>
  <c r="R335" i="1"/>
  <c r="S335" i="1"/>
  <c r="T335" i="1"/>
  <c r="U335" i="1"/>
  <c r="V335" i="1"/>
  <c r="Q336" i="1"/>
  <c r="R336" i="1"/>
  <c r="S336" i="1"/>
  <c r="T336" i="1"/>
  <c r="U336" i="1"/>
  <c r="V336" i="1"/>
  <c r="Q337" i="1"/>
  <c r="R337" i="1"/>
  <c r="S337" i="1"/>
  <c r="T337" i="1"/>
  <c r="U337" i="1"/>
  <c r="V337" i="1"/>
  <c r="Q338" i="1"/>
  <c r="R338" i="1"/>
  <c r="S338" i="1"/>
  <c r="T338" i="1"/>
  <c r="U338" i="1"/>
  <c r="V338" i="1"/>
  <c r="Q339" i="1"/>
  <c r="R339" i="1"/>
  <c r="S339" i="1"/>
  <c r="T339" i="1"/>
  <c r="U339" i="1"/>
  <c r="V339" i="1"/>
  <c r="Q340" i="1"/>
  <c r="R340" i="1"/>
  <c r="S340" i="1"/>
  <c r="T340" i="1"/>
  <c r="U340" i="1"/>
  <c r="V340" i="1"/>
  <c r="Q341" i="1"/>
  <c r="R341" i="1"/>
  <c r="S341" i="1"/>
  <c r="T341" i="1"/>
  <c r="U341" i="1"/>
  <c r="V341" i="1"/>
  <c r="Q342" i="1"/>
  <c r="R342" i="1"/>
  <c r="S342" i="1"/>
  <c r="T342" i="1"/>
  <c r="U342" i="1"/>
  <c r="V342" i="1"/>
  <c r="Q343" i="1"/>
  <c r="R343" i="1"/>
  <c r="S343" i="1"/>
  <c r="T343" i="1"/>
  <c r="U343" i="1"/>
  <c r="V343" i="1"/>
  <c r="Q344" i="1"/>
  <c r="R344" i="1"/>
  <c r="S344" i="1"/>
  <c r="T344" i="1"/>
  <c r="U344" i="1"/>
  <c r="V344" i="1"/>
  <c r="Q345" i="1"/>
  <c r="R345" i="1"/>
  <c r="S345" i="1"/>
  <c r="T345" i="1"/>
  <c r="U345" i="1"/>
  <c r="V345" i="1"/>
  <c r="Q346" i="1"/>
  <c r="R346" i="1"/>
  <c r="S346" i="1"/>
  <c r="T346" i="1"/>
  <c r="U346" i="1"/>
  <c r="V346" i="1"/>
  <c r="Q347" i="1"/>
  <c r="R347" i="1"/>
  <c r="S347" i="1"/>
  <c r="T347" i="1"/>
  <c r="U347" i="1"/>
  <c r="V347" i="1"/>
  <c r="Q348" i="1"/>
  <c r="R348" i="1"/>
  <c r="S348" i="1"/>
  <c r="T348" i="1"/>
  <c r="U348" i="1"/>
  <c r="V348" i="1"/>
  <c r="Q349" i="1"/>
  <c r="R349" i="1"/>
  <c r="S349" i="1"/>
  <c r="T349" i="1"/>
  <c r="U349" i="1"/>
  <c r="V349" i="1"/>
  <c r="Q350" i="1"/>
  <c r="R350" i="1"/>
  <c r="S350" i="1"/>
  <c r="T350" i="1"/>
  <c r="U350" i="1"/>
  <c r="V350" i="1"/>
  <c r="Q351" i="1"/>
  <c r="R351" i="1"/>
  <c r="S351" i="1"/>
  <c r="T351" i="1"/>
  <c r="U351" i="1"/>
  <c r="V351" i="1"/>
  <c r="Q352" i="1"/>
  <c r="R352" i="1"/>
  <c r="S352" i="1"/>
  <c r="T352" i="1"/>
  <c r="U352" i="1"/>
  <c r="V352" i="1"/>
  <c r="Q353" i="1"/>
  <c r="R353" i="1"/>
  <c r="S353" i="1"/>
  <c r="T353" i="1"/>
  <c r="U353" i="1"/>
  <c r="V353" i="1"/>
  <c r="Q354" i="1"/>
  <c r="R354" i="1"/>
  <c r="S354" i="1"/>
  <c r="T354" i="1"/>
  <c r="U354" i="1"/>
  <c r="V354" i="1"/>
  <c r="Q355" i="1"/>
  <c r="R355" i="1"/>
  <c r="S355" i="1"/>
  <c r="T355" i="1"/>
  <c r="U355" i="1"/>
  <c r="V355" i="1"/>
  <c r="Q356" i="1"/>
  <c r="R356" i="1"/>
  <c r="S356" i="1"/>
  <c r="T356" i="1"/>
  <c r="U356" i="1"/>
  <c r="V356" i="1"/>
  <c r="Q357" i="1"/>
  <c r="R357" i="1"/>
  <c r="S357" i="1"/>
  <c r="T357" i="1"/>
  <c r="U357" i="1"/>
  <c r="V357" i="1"/>
  <c r="Q358" i="1"/>
  <c r="R358" i="1"/>
  <c r="S358" i="1"/>
  <c r="T358" i="1"/>
  <c r="U358" i="1"/>
  <c r="V358" i="1"/>
  <c r="Q359" i="1"/>
  <c r="R359" i="1"/>
  <c r="S359" i="1"/>
  <c r="T359" i="1"/>
  <c r="U359" i="1"/>
  <c r="V359" i="1"/>
  <c r="Q360" i="1"/>
  <c r="R360" i="1"/>
  <c r="S360" i="1"/>
  <c r="T360" i="1"/>
  <c r="U360" i="1"/>
  <c r="V360" i="1"/>
  <c r="Q361" i="1"/>
  <c r="R361" i="1"/>
  <c r="S361" i="1"/>
  <c r="T361" i="1"/>
  <c r="U361" i="1"/>
  <c r="V361" i="1"/>
  <c r="Q362" i="1"/>
  <c r="R362" i="1"/>
  <c r="S362" i="1"/>
  <c r="T362" i="1"/>
  <c r="U362" i="1"/>
  <c r="V362" i="1"/>
  <c r="Q363" i="1"/>
  <c r="R363" i="1"/>
  <c r="S363" i="1"/>
  <c r="T363" i="1"/>
  <c r="U363" i="1"/>
  <c r="V363" i="1"/>
  <c r="Q364" i="1"/>
  <c r="R364" i="1"/>
  <c r="S364" i="1"/>
  <c r="T364" i="1"/>
  <c r="U364" i="1"/>
  <c r="V364" i="1"/>
  <c r="Q365" i="1"/>
  <c r="R365" i="1"/>
  <c r="S365" i="1"/>
  <c r="T365" i="1"/>
  <c r="U365" i="1"/>
  <c r="V365" i="1"/>
  <c r="Q366" i="1"/>
  <c r="R366" i="1"/>
  <c r="S366" i="1"/>
  <c r="T366" i="1"/>
  <c r="U366" i="1"/>
  <c r="V366" i="1"/>
  <c r="Q367" i="1"/>
  <c r="R367" i="1"/>
  <c r="S367" i="1"/>
  <c r="T367" i="1"/>
  <c r="U367" i="1"/>
  <c r="V367" i="1"/>
  <c r="Q368" i="1"/>
  <c r="R368" i="1"/>
  <c r="S368" i="1"/>
  <c r="T368" i="1"/>
  <c r="U368" i="1"/>
  <c r="V368" i="1"/>
  <c r="Q369" i="1"/>
  <c r="R369" i="1"/>
  <c r="S369" i="1"/>
  <c r="T369" i="1"/>
  <c r="U369" i="1"/>
  <c r="V369" i="1"/>
  <c r="Q370" i="1"/>
  <c r="R370" i="1"/>
  <c r="S370" i="1"/>
  <c r="T370" i="1"/>
  <c r="U370" i="1"/>
  <c r="V370" i="1"/>
  <c r="Q371" i="1"/>
  <c r="R371" i="1"/>
  <c r="S371" i="1"/>
  <c r="T371" i="1"/>
  <c r="U371" i="1"/>
  <c r="V371" i="1"/>
  <c r="Q372" i="1"/>
  <c r="R372" i="1"/>
  <c r="S372" i="1"/>
  <c r="T372" i="1"/>
  <c r="U372" i="1"/>
  <c r="V372" i="1"/>
  <c r="Q373" i="1"/>
  <c r="R373" i="1"/>
  <c r="S373" i="1"/>
  <c r="T373" i="1"/>
  <c r="U373" i="1"/>
  <c r="V373" i="1"/>
  <c r="Q374" i="1"/>
  <c r="R374" i="1"/>
  <c r="S374" i="1"/>
  <c r="T374" i="1"/>
  <c r="U374" i="1"/>
  <c r="V374" i="1"/>
  <c r="Q375" i="1"/>
  <c r="R375" i="1"/>
  <c r="S375" i="1"/>
  <c r="T375" i="1"/>
  <c r="U375" i="1"/>
  <c r="V375" i="1"/>
  <c r="Q376" i="1"/>
  <c r="R376" i="1"/>
  <c r="S376" i="1"/>
  <c r="T376" i="1"/>
  <c r="U376" i="1"/>
  <c r="V376" i="1"/>
  <c r="Q377" i="1"/>
  <c r="R377" i="1"/>
  <c r="S377" i="1"/>
  <c r="T377" i="1"/>
  <c r="U377" i="1"/>
  <c r="V377" i="1"/>
  <c r="Q378" i="1"/>
  <c r="R378" i="1"/>
  <c r="S378" i="1"/>
  <c r="T378" i="1"/>
  <c r="U378" i="1"/>
  <c r="V378" i="1"/>
  <c r="Q379" i="1"/>
  <c r="R379" i="1"/>
  <c r="S379" i="1"/>
  <c r="T379" i="1"/>
  <c r="U379" i="1"/>
  <c r="V379" i="1"/>
  <c r="Q380" i="1"/>
  <c r="R380" i="1"/>
  <c r="S380" i="1"/>
  <c r="T380" i="1"/>
  <c r="U380" i="1"/>
  <c r="V380" i="1"/>
  <c r="Q381" i="1"/>
  <c r="R381" i="1"/>
  <c r="S381" i="1"/>
  <c r="T381" i="1"/>
  <c r="U381" i="1"/>
  <c r="V381" i="1"/>
  <c r="Q382" i="1"/>
  <c r="R382" i="1"/>
  <c r="S382" i="1"/>
  <c r="T382" i="1"/>
  <c r="U382" i="1"/>
  <c r="V382" i="1"/>
  <c r="Q383" i="1"/>
  <c r="R383" i="1"/>
  <c r="S383" i="1"/>
  <c r="T383" i="1"/>
  <c r="U383" i="1"/>
  <c r="V383" i="1"/>
  <c r="Q384" i="1"/>
  <c r="R384" i="1"/>
  <c r="S384" i="1"/>
  <c r="T384" i="1"/>
  <c r="U384" i="1"/>
  <c r="V384" i="1"/>
  <c r="Q385" i="1"/>
  <c r="R385" i="1"/>
  <c r="S385" i="1"/>
  <c r="T385" i="1"/>
  <c r="U385" i="1"/>
  <c r="V385" i="1"/>
  <c r="Q386" i="1"/>
  <c r="R386" i="1"/>
  <c r="S386" i="1"/>
  <c r="T386" i="1"/>
  <c r="U386" i="1"/>
  <c r="V386" i="1"/>
  <c r="Q387" i="1"/>
  <c r="R387" i="1"/>
  <c r="S387" i="1"/>
  <c r="T387" i="1"/>
  <c r="U387" i="1"/>
  <c r="V387" i="1"/>
  <c r="Q388" i="1"/>
  <c r="R388" i="1"/>
  <c r="S388" i="1"/>
  <c r="T388" i="1"/>
  <c r="U388" i="1"/>
  <c r="V388" i="1"/>
  <c r="Q389" i="1"/>
  <c r="R389" i="1"/>
  <c r="S389" i="1"/>
  <c r="T389" i="1"/>
  <c r="U389" i="1"/>
  <c r="V389" i="1"/>
  <c r="Q390" i="1"/>
  <c r="R390" i="1"/>
  <c r="S390" i="1"/>
  <c r="T390" i="1"/>
  <c r="U390" i="1"/>
  <c r="V390" i="1"/>
  <c r="Q391" i="1"/>
  <c r="R391" i="1"/>
  <c r="S391" i="1"/>
  <c r="T391" i="1"/>
  <c r="U391" i="1"/>
  <c r="V391" i="1"/>
  <c r="Q392" i="1"/>
  <c r="R392" i="1"/>
  <c r="S392" i="1"/>
  <c r="T392" i="1"/>
  <c r="U392" i="1"/>
  <c r="V392" i="1"/>
  <c r="Q393" i="1"/>
  <c r="R393" i="1"/>
  <c r="S393" i="1"/>
  <c r="T393" i="1"/>
  <c r="U393" i="1"/>
  <c r="V393" i="1"/>
  <c r="Q394" i="1"/>
  <c r="R394" i="1"/>
  <c r="S394" i="1"/>
  <c r="T394" i="1"/>
  <c r="U394" i="1"/>
  <c r="V394" i="1"/>
  <c r="Q395" i="1"/>
  <c r="R395" i="1"/>
  <c r="S395" i="1"/>
  <c r="T395" i="1"/>
  <c r="U395" i="1"/>
  <c r="V395" i="1"/>
  <c r="Q396" i="1"/>
  <c r="R396" i="1"/>
  <c r="S396" i="1"/>
  <c r="T396" i="1"/>
  <c r="U396" i="1"/>
  <c r="V396" i="1"/>
  <c r="Q397" i="1"/>
  <c r="R397" i="1"/>
  <c r="S397" i="1"/>
  <c r="T397" i="1"/>
  <c r="U397" i="1"/>
  <c r="V397" i="1"/>
  <c r="Q398" i="1"/>
  <c r="R398" i="1"/>
  <c r="S398" i="1"/>
  <c r="T398" i="1"/>
  <c r="U398" i="1"/>
  <c r="V398" i="1"/>
  <c r="Q399" i="1"/>
  <c r="R399" i="1"/>
  <c r="S399" i="1"/>
  <c r="T399" i="1"/>
  <c r="U399" i="1"/>
  <c r="V399" i="1"/>
  <c r="Q400" i="1"/>
  <c r="R400" i="1"/>
  <c r="S400" i="1"/>
  <c r="T400" i="1"/>
  <c r="U400" i="1"/>
  <c r="V400" i="1"/>
  <c r="Q401" i="1"/>
  <c r="R401" i="1"/>
  <c r="S401" i="1"/>
  <c r="T401" i="1"/>
  <c r="U401" i="1"/>
  <c r="V401" i="1"/>
  <c r="Q402" i="1"/>
  <c r="R402" i="1"/>
  <c r="S402" i="1"/>
  <c r="T402" i="1"/>
  <c r="U402" i="1"/>
  <c r="V402" i="1"/>
  <c r="Q403" i="1"/>
  <c r="R403" i="1"/>
  <c r="S403" i="1"/>
  <c r="T403" i="1"/>
  <c r="U403" i="1"/>
  <c r="V403" i="1"/>
  <c r="Q404" i="1"/>
  <c r="R404" i="1"/>
  <c r="S404" i="1"/>
  <c r="T404" i="1"/>
  <c r="U404" i="1"/>
  <c r="V404" i="1"/>
  <c r="Q405" i="1"/>
  <c r="R405" i="1"/>
  <c r="S405" i="1"/>
  <c r="T405" i="1"/>
  <c r="U405" i="1"/>
  <c r="V405" i="1"/>
  <c r="Q406" i="1"/>
  <c r="R406" i="1"/>
  <c r="S406" i="1"/>
  <c r="T406" i="1"/>
  <c r="U406" i="1"/>
  <c r="V406" i="1"/>
  <c r="Q407" i="1"/>
  <c r="R407" i="1"/>
  <c r="S407" i="1"/>
  <c r="T407" i="1"/>
  <c r="U407" i="1"/>
  <c r="V407" i="1"/>
  <c r="Q408" i="1"/>
  <c r="R408" i="1"/>
  <c r="S408" i="1"/>
  <c r="T408" i="1"/>
  <c r="U408" i="1"/>
  <c r="V408" i="1"/>
  <c r="Q409" i="1"/>
  <c r="R409" i="1"/>
  <c r="S409" i="1"/>
  <c r="T409" i="1"/>
  <c r="U409" i="1"/>
  <c r="V409" i="1"/>
  <c r="Q410" i="1"/>
  <c r="R410" i="1"/>
  <c r="S410" i="1"/>
  <c r="T410" i="1"/>
  <c r="U410" i="1"/>
  <c r="V410" i="1"/>
  <c r="Q411" i="1"/>
  <c r="R411" i="1"/>
  <c r="S411" i="1"/>
  <c r="T411" i="1"/>
  <c r="U411" i="1"/>
  <c r="V411" i="1"/>
  <c r="Q412" i="1"/>
  <c r="R412" i="1"/>
  <c r="S412" i="1"/>
  <c r="T412" i="1"/>
  <c r="U412" i="1"/>
  <c r="V412" i="1"/>
  <c r="Q413" i="1"/>
  <c r="R413" i="1"/>
  <c r="S413" i="1"/>
  <c r="T413" i="1"/>
  <c r="U413" i="1"/>
  <c r="V413" i="1"/>
  <c r="Q414" i="1"/>
  <c r="R414" i="1"/>
  <c r="S414" i="1"/>
  <c r="T414" i="1"/>
  <c r="U414" i="1"/>
  <c r="V414" i="1"/>
  <c r="Q415" i="1"/>
  <c r="R415" i="1"/>
  <c r="S415" i="1"/>
  <c r="T415" i="1"/>
  <c r="U415" i="1"/>
  <c r="V415" i="1"/>
  <c r="Q416" i="1"/>
  <c r="R416" i="1"/>
  <c r="S416" i="1"/>
  <c r="T416" i="1"/>
  <c r="U416" i="1"/>
  <c r="V416" i="1"/>
  <c r="Q417" i="1"/>
  <c r="R417" i="1"/>
  <c r="S417" i="1"/>
  <c r="T417" i="1"/>
  <c r="U417" i="1"/>
  <c r="V417" i="1"/>
  <c r="Q418" i="1"/>
  <c r="R418" i="1"/>
  <c r="S418" i="1"/>
  <c r="T418" i="1"/>
  <c r="U418" i="1"/>
  <c r="V418" i="1"/>
  <c r="Q419" i="1"/>
  <c r="R419" i="1"/>
  <c r="S419" i="1"/>
  <c r="T419" i="1"/>
  <c r="U419" i="1"/>
  <c r="V419" i="1"/>
  <c r="Q420" i="1"/>
  <c r="R420" i="1"/>
  <c r="S420" i="1"/>
  <c r="T420" i="1"/>
  <c r="U420" i="1"/>
  <c r="V420" i="1"/>
  <c r="Q421" i="1"/>
  <c r="R421" i="1"/>
  <c r="S421" i="1"/>
  <c r="T421" i="1"/>
  <c r="U421" i="1"/>
  <c r="V421" i="1"/>
  <c r="Q422" i="1"/>
  <c r="R422" i="1"/>
  <c r="S422" i="1"/>
  <c r="T422" i="1"/>
  <c r="U422" i="1"/>
  <c r="V422" i="1"/>
  <c r="Q423" i="1"/>
  <c r="R423" i="1"/>
  <c r="S423" i="1"/>
  <c r="T423" i="1"/>
  <c r="U423" i="1"/>
  <c r="V423" i="1"/>
  <c r="Q424" i="1"/>
  <c r="R424" i="1"/>
  <c r="S424" i="1"/>
  <c r="T424" i="1"/>
  <c r="U424" i="1"/>
  <c r="V424" i="1"/>
  <c r="Q425" i="1"/>
  <c r="R425" i="1"/>
  <c r="S425" i="1"/>
  <c r="T425" i="1"/>
  <c r="U425" i="1"/>
  <c r="V425" i="1"/>
  <c r="Q427" i="1"/>
  <c r="R427" i="1"/>
  <c r="S427" i="1"/>
  <c r="T427" i="1"/>
  <c r="U427" i="1"/>
  <c r="V427" i="1"/>
  <c r="Q428" i="1"/>
  <c r="R428" i="1"/>
  <c r="S428" i="1"/>
  <c r="T428" i="1"/>
  <c r="U428" i="1"/>
  <c r="V428" i="1"/>
  <c r="Q429" i="1"/>
  <c r="R429" i="1"/>
  <c r="S429" i="1"/>
  <c r="T429" i="1"/>
  <c r="U429" i="1"/>
  <c r="V429" i="1"/>
  <c r="Q430" i="1"/>
  <c r="R430" i="1"/>
  <c r="S430" i="1"/>
  <c r="T430" i="1"/>
  <c r="U430" i="1"/>
  <c r="V430" i="1"/>
  <c r="Q431" i="1"/>
  <c r="R431" i="1"/>
  <c r="S431" i="1"/>
  <c r="T431" i="1"/>
  <c r="U431" i="1"/>
  <c r="V431" i="1"/>
  <c r="Q432" i="1"/>
  <c r="R432" i="1"/>
  <c r="S432" i="1"/>
  <c r="T432" i="1"/>
  <c r="U432" i="1"/>
  <c r="V432" i="1"/>
  <c r="Q433" i="1"/>
  <c r="R433" i="1"/>
  <c r="S433" i="1"/>
  <c r="T433" i="1"/>
  <c r="U433" i="1"/>
  <c r="V433" i="1"/>
  <c r="Q434" i="1"/>
  <c r="R434" i="1"/>
  <c r="S434" i="1"/>
  <c r="T434" i="1"/>
  <c r="U434" i="1"/>
  <c r="V434" i="1"/>
  <c r="Q435" i="1"/>
  <c r="R435" i="1"/>
  <c r="S435" i="1"/>
  <c r="T435" i="1"/>
  <c r="U435" i="1"/>
  <c r="V435" i="1"/>
  <c r="Q436" i="1"/>
  <c r="R436" i="1"/>
  <c r="S436" i="1"/>
  <c r="T436" i="1"/>
  <c r="U436" i="1"/>
  <c r="V436" i="1"/>
  <c r="Q437" i="1"/>
  <c r="R437" i="1"/>
  <c r="S437" i="1"/>
  <c r="T437" i="1"/>
  <c r="U437" i="1"/>
  <c r="V437" i="1"/>
  <c r="Q438" i="1"/>
  <c r="R438" i="1"/>
  <c r="S438" i="1"/>
  <c r="T438" i="1"/>
  <c r="U438" i="1"/>
  <c r="V438" i="1"/>
  <c r="Q439" i="1"/>
  <c r="R439" i="1"/>
  <c r="S439" i="1"/>
  <c r="T439" i="1"/>
  <c r="U439" i="1"/>
  <c r="V439" i="1"/>
  <c r="Q440" i="1"/>
  <c r="R440" i="1"/>
  <c r="S440" i="1"/>
  <c r="T440" i="1"/>
  <c r="U440" i="1"/>
  <c r="V440" i="1"/>
  <c r="Q441" i="1"/>
  <c r="R441" i="1"/>
  <c r="S441" i="1"/>
  <c r="T441" i="1"/>
  <c r="U441" i="1"/>
  <c r="V441" i="1"/>
  <c r="Q442" i="1"/>
  <c r="R442" i="1"/>
  <c r="S442" i="1"/>
  <c r="T442" i="1"/>
  <c r="U442" i="1"/>
  <c r="V442" i="1"/>
  <c r="Q443" i="1"/>
  <c r="R443" i="1"/>
  <c r="S443" i="1"/>
  <c r="T443" i="1"/>
  <c r="U443" i="1"/>
  <c r="V443" i="1"/>
  <c r="Q444" i="1"/>
  <c r="R444" i="1"/>
  <c r="S444" i="1"/>
  <c r="T444" i="1"/>
  <c r="U444" i="1"/>
  <c r="V444" i="1"/>
  <c r="Q445" i="1"/>
  <c r="R445" i="1"/>
  <c r="S445" i="1"/>
  <c r="T445" i="1"/>
  <c r="U445" i="1"/>
  <c r="V445" i="1"/>
  <c r="Q446" i="1"/>
  <c r="R446" i="1"/>
  <c r="S446" i="1"/>
  <c r="T446" i="1"/>
  <c r="U446" i="1"/>
  <c r="V446" i="1"/>
  <c r="Q447" i="1"/>
  <c r="R447" i="1"/>
  <c r="S447" i="1"/>
  <c r="T447" i="1"/>
  <c r="U447" i="1"/>
  <c r="V447" i="1"/>
  <c r="Q448" i="1"/>
  <c r="R448" i="1"/>
  <c r="S448" i="1"/>
  <c r="T448" i="1"/>
  <c r="U448" i="1"/>
  <c r="V448" i="1"/>
  <c r="Q449" i="1"/>
  <c r="R449" i="1"/>
  <c r="S449" i="1"/>
  <c r="T449" i="1"/>
  <c r="U449" i="1"/>
  <c r="V449" i="1"/>
  <c r="Q450" i="1"/>
  <c r="R450" i="1"/>
  <c r="S450" i="1"/>
  <c r="T450" i="1"/>
  <c r="U450" i="1"/>
  <c r="V450" i="1"/>
  <c r="Q451" i="1"/>
  <c r="R451" i="1"/>
  <c r="S451" i="1"/>
  <c r="T451" i="1"/>
  <c r="U451" i="1"/>
  <c r="V451" i="1"/>
  <c r="Q452" i="1"/>
  <c r="R452" i="1"/>
  <c r="S452" i="1"/>
  <c r="T452" i="1"/>
  <c r="U452" i="1"/>
  <c r="V452" i="1"/>
  <c r="Q453" i="1"/>
  <c r="R453" i="1"/>
  <c r="S453" i="1"/>
  <c r="T453" i="1"/>
  <c r="U453" i="1"/>
  <c r="V453" i="1"/>
  <c r="Q454" i="1"/>
  <c r="R454" i="1"/>
  <c r="S454" i="1"/>
  <c r="T454" i="1"/>
  <c r="U454" i="1"/>
  <c r="V454" i="1"/>
  <c r="Q455" i="1"/>
  <c r="R455" i="1"/>
  <c r="S455" i="1"/>
  <c r="T455" i="1"/>
  <c r="U455" i="1"/>
  <c r="V455" i="1"/>
  <c r="Q456" i="1"/>
  <c r="R456" i="1"/>
  <c r="S456" i="1"/>
  <c r="T456" i="1"/>
  <c r="U456" i="1"/>
  <c r="V456" i="1"/>
  <c r="Q457" i="1"/>
  <c r="R457" i="1"/>
  <c r="S457" i="1"/>
  <c r="T457" i="1"/>
  <c r="U457" i="1"/>
  <c r="V457" i="1"/>
  <c r="Q458" i="1"/>
  <c r="R458" i="1"/>
  <c r="S458" i="1"/>
  <c r="T458" i="1"/>
  <c r="U458" i="1"/>
  <c r="V458" i="1"/>
  <c r="Q459" i="1"/>
  <c r="R459" i="1"/>
  <c r="S459" i="1"/>
  <c r="T459" i="1"/>
  <c r="U459" i="1"/>
  <c r="V459" i="1"/>
  <c r="Q460" i="1"/>
  <c r="R460" i="1"/>
  <c r="S460" i="1"/>
  <c r="T460" i="1"/>
  <c r="U460" i="1"/>
  <c r="V460" i="1"/>
  <c r="Q461" i="1"/>
  <c r="R461" i="1"/>
  <c r="S461" i="1"/>
  <c r="T461" i="1"/>
  <c r="U461" i="1"/>
  <c r="V461" i="1"/>
  <c r="Q462" i="1"/>
  <c r="R462" i="1"/>
  <c r="S462" i="1"/>
  <c r="T462" i="1"/>
  <c r="U462" i="1"/>
  <c r="V462" i="1"/>
  <c r="Q463" i="1"/>
  <c r="R463" i="1"/>
  <c r="S463" i="1"/>
  <c r="T463" i="1"/>
  <c r="U463" i="1"/>
  <c r="V463" i="1"/>
  <c r="Q464" i="1"/>
  <c r="R464" i="1"/>
  <c r="S464" i="1"/>
  <c r="T464" i="1"/>
  <c r="U464" i="1"/>
  <c r="V464" i="1"/>
  <c r="Q465" i="1"/>
  <c r="R465" i="1"/>
  <c r="S465" i="1"/>
  <c r="T465" i="1"/>
  <c r="U465" i="1"/>
  <c r="V465" i="1"/>
  <c r="Q466" i="1"/>
  <c r="R466" i="1"/>
  <c r="S466" i="1"/>
  <c r="T466" i="1"/>
  <c r="U466" i="1"/>
  <c r="V466" i="1"/>
  <c r="Q467" i="1"/>
  <c r="R467" i="1"/>
  <c r="S467" i="1"/>
  <c r="T467" i="1"/>
  <c r="U467" i="1"/>
  <c r="V467" i="1"/>
  <c r="Q468" i="1"/>
  <c r="R468" i="1"/>
  <c r="S468" i="1"/>
  <c r="T468" i="1"/>
  <c r="U468" i="1"/>
  <c r="V468" i="1"/>
  <c r="Q469" i="1"/>
  <c r="R469" i="1"/>
  <c r="S469" i="1"/>
  <c r="T469" i="1"/>
  <c r="U469" i="1"/>
  <c r="V469" i="1"/>
  <c r="Q470" i="1"/>
  <c r="R470" i="1"/>
  <c r="S470" i="1"/>
  <c r="T470" i="1"/>
  <c r="U470" i="1"/>
  <c r="V470" i="1"/>
  <c r="Q471" i="1"/>
  <c r="R471" i="1"/>
  <c r="S471" i="1"/>
  <c r="T471" i="1"/>
  <c r="U471" i="1"/>
  <c r="V471" i="1"/>
  <c r="Q472" i="1"/>
  <c r="R472" i="1"/>
  <c r="S472" i="1"/>
  <c r="T472" i="1"/>
  <c r="U472" i="1"/>
  <c r="V472" i="1"/>
  <c r="Q473" i="1"/>
  <c r="R473" i="1"/>
  <c r="S473" i="1"/>
  <c r="T473" i="1"/>
  <c r="U473" i="1"/>
  <c r="V473" i="1"/>
  <c r="Q474" i="1"/>
  <c r="R474" i="1"/>
  <c r="S474" i="1"/>
  <c r="T474" i="1"/>
  <c r="U474" i="1"/>
  <c r="V474" i="1"/>
  <c r="Q475" i="1"/>
  <c r="R475" i="1"/>
  <c r="S475" i="1"/>
  <c r="T475" i="1"/>
  <c r="U475" i="1"/>
  <c r="V475" i="1"/>
  <c r="Q476" i="1"/>
  <c r="R476" i="1"/>
  <c r="S476" i="1"/>
  <c r="T476" i="1"/>
  <c r="U476" i="1"/>
  <c r="V476" i="1"/>
  <c r="Q477" i="1"/>
  <c r="R477" i="1"/>
  <c r="S477" i="1"/>
  <c r="T477" i="1"/>
  <c r="U477" i="1"/>
  <c r="V477" i="1"/>
  <c r="Q478" i="1"/>
  <c r="R478" i="1"/>
  <c r="S478" i="1"/>
  <c r="T478" i="1"/>
  <c r="U478" i="1"/>
  <c r="V478" i="1"/>
  <c r="Q479" i="1"/>
  <c r="R479" i="1"/>
  <c r="S479" i="1"/>
  <c r="T479" i="1"/>
  <c r="U479" i="1"/>
  <c r="V479" i="1"/>
  <c r="Q480" i="1"/>
  <c r="R480" i="1"/>
  <c r="S480" i="1"/>
  <c r="T480" i="1"/>
  <c r="U480" i="1"/>
  <c r="V480" i="1"/>
  <c r="Q481" i="1"/>
  <c r="R481" i="1"/>
  <c r="S481" i="1"/>
  <c r="T481" i="1"/>
  <c r="U481" i="1"/>
  <c r="V481" i="1"/>
  <c r="Q482" i="1"/>
  <c r="R482" i="1"/>
  <c r="S482" i="1"/>
  <c r="T482" i="1"/>
  <c r="U482" i="1"/>
  <c r="V482" i="1"/>
  <c r="Q483" i="1"/>
  <c r="R483" i="1"/>
  <c r="S483" i="1"/>
  <c r="T483" i="1"/>
  <c r="U483" i="1"/>
  <c r="V483" i="1"/>
  <c r="Q484" i="1"/>
  <c r="R484" i="1"/>
  <c r="S484" i="1"/>
  <c r="T484" i="1"/>
  <c r="U484" i="1"/>
  <c r="V484" i="1"/>
  <c r="Q485" i="1"/>
  <c r="R485" i="1"/>
  <c r="S485" i="1"/>
  <c r="T485" i="1"/>
  <c r="U485" i="1"/>
  <c r="V485" i="1"/>
  <c r="Q486" i="1"/>
  <c r="R486" i="1"/>
  <c r="S486" i="1"/>
  <c r="T486" i="1"/>
  <c r="U486" i="1"/>
  <c r="V486" i="1"/>
  <c r="Q487" i="1"/>
  <c r="R487" i="1"/>
  <c r="S487" i="1"/>
  <c r="T487" i="1"/>
  <c r="U487" i="1"/>
  <c r="V487" i="1"/>
  <c r="Q488" i="1"/>
  <c r="R488" i="1"/>
  <c r="S488" i="1"/>
  <c r="T488" i="1"/>
  <c r="U488" i="1"/>
  <c r="V488" i="1"/>
  <c r="Q489" i="1"/>
  <c r="R489" i="1"/>
  <c r="S489" i="1"/>
  <c r="T489" i="1"/>
  <c r="U489" i="1"/>
  <c r="V489" i="1"/>
  <c r="Q490" i="1"/>
  <c r="R490" i="1"/>
  <c r="S490" i="1"/>
  <c r="T490" i="1"/>
  <c r="U490" i="1"/>
  <c r="V490" i="1"/>
  <c r="Q491" i="1"/>
  <c r="R491" i="1"/>
  <c r="S491" i="1"/>
  <c r="T491" i="1"/>
  <c r="U491" i="1"/>
  <c r="V491" i="1"/>
  <c r="Q492" i="1"/>
  <c r="R492" i="1"/>
  <c r="S492" i="1"/>
  <c r="T492" i="1"/>
  <c r="U492" i="1"/>
  <c r="V492" i="1"/>
  <c r="Q493" i="1"/>
  <c r="R493" i="1"/>
  <c r="S493" i="1"/>
  <c r="T493" i="1"/>
  <c r="U493" i="1"/>
  <c r="V493" i="1"/>
  <c r="Q494" i="1"/>
  <c r="R494" i="1"/>
  <c r="S494" i="1"/>
  <c r="T494" i="1"/>
  <c r="U494" i="1"/>
  <c r="V494" i="1"/>
  <c r="Q495" i="1"/>
  <c r="R495" i="1"/>
  <c r="S495" i="1"/>
  <c r="T495" i="1"/>
  <c r="U495" i="1"/>
  <c r="V495" i="1"/>
  <c r="Q496" i="1"/>
  <c r="R496" i="1"/>
  <c r="S496" i="1"/>
  <c r="T496" i="1"/>
  <c r="U496" i="1"/>
  <c r="V496" i="1"/>
  <c r="Q497" i="1"/>
  <c r="R497" i="1"/>
  <c r="S497" i="1"/>
  <c r="T497" i="1"/>
  <c r="U497" i="1"/>
  <c r="V497" i="1"/>
  <c r="Q498" i="1"/>
  <c r="R498" i="1"/>
  <c r="S498" i="1"/>
  <c r="T498" i="1"/>
  <c r="U498" i="1"/>
  <c r="V498" i="1"/>
  <c r="Q499" i="1"/>
  <c r="R499" i="1"/>
  <c r="S499" i="1"/>
  <c r="T499" i="1"/>
  <c r="U499" i="1"/>
  <c r="V499" i="1"/>
  <c r="Q500" i="1"/>
  <c r="R500" i="1"/>
  <c r="S500" i="1"/>
  <c r="T500" i="1"/>
  <c r="U500" i="1"/>
  <c r="V500" i="1"/>
  <c r="Q501" i="1"/>
  <c r="R501" i="1"/>
  <c r="S501" i="1"/>
  <c r="T501" i="1"/>
  <c r="U501" i="1"/>
  <c r="V501" i="1"/>
  <c r="Q502" i="1"/>
  <c r="R502" i="1"/>
  <c r="S502" i="1"/>
  <c r="T502" i="1"/>
  <c r="U502" i="1"/>
  <c r="V502" i="1"/>
  <c r="Q503" i="1"/>
  <c r="R503" i="1"/>
  <c r="S503" i="1"/>
  <c r="T503" i="1"/>
  <c r="U503" i="1"/>
  <c r="V503" i="1"/>
  <c r="Q504" i="1"/>
  <c r="R504" i="1"/>
  <c r="S504" i="1"/>
  <c r="T504" i="1"/>
  <c r="U504" i="1"/>
  <c r="V504" i="1"/>
  <c r="Q505" i="1"/>
  <c r="R505" i="1"/>
  <c r="S505" i="1"/>
  <c r="T505" i="1"/>
  <c r="U505" i="1"/>
  <c r="V505" i="1"/>
  <c r="Q506" i="1"/>
  <c r="R506" i="1"/>
  <c r="S506" i="1"/>
  <c r="T506" i="1"/>
  <c r="U506" i="1"/>
  <c r="V506" i="1"/>
  <c r="Q507" i="1"/>
  <c r="R507" i="1"/>
  <c r="S507" i="1"/>
  <c r="T507" i="1"/>
  <c r="U507" i="1"/>
  <c r="V507" i="1"/>
  <c r="Q508" i="1"/>
  <c r="R508" i="1"/>
  <c r="S508" i="1"/>
  <c r="T508" i="1"/>
  <c r="U508" i="1"/>
  <c r="V508" i="1"/>
  <c r="Q509" i="1"/>
  <c r="R509" i="1"/>
  <c r="S509" i="1"/>
  <c r="T509" i="1"/>
  <c r="U509" i="1"/>
  <c r="V509" i="1"/>
  <c r="Q510" i="1"/>
  <c r="R510" i="1"/>
  <c r="S510" i="1"/>
  <c r="T510" i="1"/>
  <c r="U510" i="1"/>
  <c r="V510" i="1"/>
  <c r="Q511" i="1"/>
  <c r="R511" i="1"/>
  <c r="S511" i="1"/>
  <c r="T511" i="1"/>
  <c r="U511" i="1"/>
  <c r="V511" i="1"/>
  <c r="Q512" i="1"/>
  <c r="R512" i="1"/>
  <c r="S512" i="1"/>
  <c r="T512" i="1"/>
  <c r="U512" i="1"/>
  <c r="V512" i="1"/>
  <c r="Q513" i="1"/>
  <c r="R513" i="1"/>
  <c r="S513" i="1"/>
  <c r="T513" i="1"/>
  <c r="U513" i="1"/>
  <c r="V513" i="1"/>
  <c r="Q514" i="1"/>
  <c r="R514" i="1"/>
  <c r="S514" i="1"/>
  <c r="T514" i="1"/>
  <c r="U514" i="1"/>
  <c r="V514" i="1"/>
  <c r="Q515" i="1"/>
  <c r="R515" i="1"/>
  <c r="S515" i="1"/>
  <c r="T515" i="1"/>
  <c r="U515" i="1"/>
  <c r="V515" i="1"/>
  <c r="Q516" i="1"/>
  <c r="R516" i="1"/>
  <c r="S516" i="1"/>
  <c r="T516" i="1"/>
  <c r="U516" i="1"/>
  <c r="V516" i="1"/>
  <c r="Q517" i="1"/>
  <c r="R517" i="1"/>
  <c r="S517" i="1"/>
  <c r="T517" i="1"/>
  <c r="U517" i="1"/>
  <c r="V517" i="1"/>
  <c r="Q518" i="1"/>
  <c r="R518" i="1"/>
  <c r="S518" i="1"/>
  <c r="T518" i="1"/>
  <c r="U518" i="1"/>
  <c r="V518" i="1"/>
  <c r="Q519" i="1"/>
  <c r="R519" i="1"/>
  <c r="S519" i="1"/>
  <c r="T519" i="1"/>
  <c r="U519" i="1"/>
  <c r="V519" i="1"/>
  <c r="Q520" i="1"/>
  <c r="R520" i="1"/>
  <c r="S520" i="1"/>
  <c r="T520" i="1"/>
  <c r="U520" i="1"/>
  <c r="V520" i="1"/>
  <c r="Q521" i="1"/>
  <c r="R521" i="1"/>
  <c r="S521" i="1"/>
  <c r="T521" i="1"/>
  <c r="U521" i="1"/>
  <c r="V521" i="1"/>
  <c r="Q522" i="1"/>
  <c r="R522" i="1"/>
  <c r="S522" i="1"/>
  <c r="T522" i="1"/>
  <c r="U522" i="1"/>
  <c r="V522" i="1"/>
  <c r="Q523" i="1"/>
  <c r="R523" i="1"/>
  <c r="S523" i="1"/>
  <c r="T523" i="1"/>
  <c r="U523" i="1"/>
  <c r="V523" i="1"/>
  <c r="Q524" i="1"/>
  <c r="R524" i="1"/>
  <c r="S524" i="1"/>
  <c r="T524" i="1"/>
  <c r="U524" i="1"/>
  <c r="V524" i="1"/>
  <c r="Q525" i="1"/>
  <c r="R525" i="1"/>
  <c r="S525" i="1"/>
  <c r="T525" i="1"/>
  <c r="U525" i="1"/>
  <c r="V525" i="1"/>
  <c r="Q526" i="1"/>
  <c r="R526" i="1"/>
  <c r="S526" i="1"/>
  <c r="T526" i="1"/>
  <c r="U526" i="1"/>
  <c r="V526" i="1"/>
  <c r="Q527" i="1"/>
  <c r="R527" i="1"/>
  <c r="S527" i="1"/>
  <c r="T527" i="1"/>
  <c r="U527" i="1"/>
  <c r="V527" i="1"/>
  <c r="Q528" i="1"/>
  <c r="R528" i="1"/>
  <c r="S528" i="1"/>
  <c r="T528" i="1"/>
  <c r="U528" i="1"/>
  <c r="V528" i="1"/>
  <c r="Q529" i="1"/>
  <c r="R529" i="1"/>
  <c r="S529" i="1"/>
  <c r="T529" i="1"/>
  <c r="U529" i="1"/>
  <c r="V529" i="1"/>
  <c r="Q530" i="1"/>
  <c r="R530" i="1"/>
  <c r="S530" i="1"/>
  <c r="T530" i="1"/>
  <c r="U530" i="1"/>
  <c r="V530" i="1"/>
  <c r="Q531" i="1"/>
  <c r="R531" i="1"/>
  <c r="S531" i="1"/>
  <c r="T531" i="1"/>
  <c r="U531" i="1"/>
  <c r="V531" i="1"/>
  <c r="Q532" i="1"/>
  <c r="R532" i="1"/>
  <c r="S532" i="1"/>
  <c r="T532" i="1"/>
  <c r="U532" i="1"/>
  <c r="V532" i="1"/>
  <c r="Q533" i="1"/>
  <c r="R533" i="1"/>
  <c r="S533" i="1"/>
  <c r="T533" i="1"/>
  <c r="U533" i="1"/>
  <c r="V533" i="1"/>
  <c r="Q534" i="1"/>
  <c r="R534" i="1"/>
  <c r="S534" i="1"/>
  <c r="T534" i="1"/>
  <c r="U534" i="1"/>
  <c r="V534" i="1"/>
  <c r="Q535" i="1"/>
  <c r="R535" i="1"/>
  <c r="S535" i="1"/>
  <c r="T535" i="1"/>
  <c r="U535" i="1"/>
  <c r="V535" i="1"/>
  <c r="Q536" i="1"/>
  <c r="R536" i="1"/>
  <c r="S536" i="1"/>
  <c r="T536" i="1"/>
  <c r="U536" i="1"/>
  <c r="V536" i="1"/>
  <c r="Q537" i="1"/>
  <c r="R537" i="1"/>
  <c r="S537" i="1"/>
  <c r="T537" i="1"/>
  <c r="U537" i="1"/>
  <c r="V537" i="1"/>
  <c r="Q538" i="1"/>
  <c r="R538" i="1"/>
  <c r="S538" i="1"/>
  <c r="T538" i="1"/>
  <c r="U538" i="1"/>
  <c r="V538" i="1"/>
  <c r="Q539" i="1"/>
  <c r="R539" i="1"/>
  <c r="S539" i="1"/>
  <c r="T539" i="1"/>
  <c r="U539" i="1"/>
  <c r="V539" i="1"/>
  <c r="Q540" i="1"/>
  <c r="R540" i="1"/>
  <c r="S540" i="1"/>
  <c r="T540" i="1"/>
  <c r="U540" i="1"/>
  <c r="V540" i="1"/>
  <c r="Q541" i="1"/>
  <c r="R541" i="1"/>
  <c r="S541" i="1"/>
  <c r="T541" i="1"/>
  <c r="U541" i="1"/>
  <c r="V541" i="1"/>
  <c r="Q542" i="1"/>
  <c r="R542" i="1"/>
  <c r="S542" i="1"/>
  <c r="T542" i="1"/>
  <c r="U542" i="1"/>
  <c r="V542" i="1"/>
  <c r="Q543" i="1"/>
  <c r="R543" i="1"/>
  <c r="S543" i="1"/>
  <c r="T543" i="1"/>
  <c r="U543" i="1"/>
  <c r="V543" i="1"/>
  <c r="Q544" i="1"/>
  <c r="R544" i="1"/>
  <c r="S544" i="1"/>
  <c r="T544" i="1"/>
  <c r="U544" i="1"/>
  <c r="V544" i="1"/>
  <c r="Q545" i="1"/>
  <c r="R545" i="1"/>
  <c r="S545" i="1"/>
  <c r="T545" i="1"/>
  <c r="U545" i="1"/>
  <c r="V545" i="1"/>
  <c r="Q546" i="1"/>
  <c r="R546" i="1"/>
  <c r="S546" i="1"/>
  <c r="T546" i="1"/>
  <c r="U546" i="1"/>
  <c r="V546" i="1"/>
  <c r="Q547" i="1"/>
  <c r="R547" i="1"/>
  <c r="S547" i="1"/>
  <c r="T547" i="1"/>
  <c r="U547" i="1"/>
  <c r="V547" i="1"/>
  <c r="Q548" i="1"/>
  <c r="R548" i="1"/>
  <c r="S548" i="1"/>
  <c r="T548" i="1"/>
  <c r="U548" i="1"/>
  <c r="V548" i="1"/>
  <c r="Q549" i="1"/>
  <c r="R549" i="1"/>
  <c r="S549" i="1"/>
  <c r="T549" i="1"/>
  <c r="U549" i="1"/>
  <c r="V549" i="1"/>
  <c r="Q550" i="1"/>
  <c r="R550" i="1"/>
  <c r="S550" i="1"/>
  <c r="T550" i="1"/>
  <c r="U550" i="1"/>
  <c r="V550" i="1"/>
  <c r="Q551" i="1"/>
  <c r="R551" i="1"/>
  <c r="S551" i="1"/>
  <c r="T551" i="1"/>
  <c r="U551" i="1"/>
  <c r="V551" i="1"/>
  <c r="Q552" i="1"/>
  <c r="R552" i="1"/>
  <c r="S552" i="1"/>
  <c r="T552" i="1"/>
  <c r="U552" i="1"/>
  <c r="V552" i="1"/>
  <c r="Q553" i="1"/>
  <c r="R553" i="1"/>
  <c r="S553" i="1"/>
  <c r="T553" i="1"/>
  <c r="U553" i="1"/>
  <c r="V553" i="1"/>
  <c r="Q554" i="1"/>
  <c r="R554" i="1"/>
  <c r="S554" i="1"/>
  <c r="T554" i="1"/>
  <c r="U554" i="1"/>
  <c r="V554" i="1"/>
  <c r="Q555" i="1"/>
  <c r="R555" i="1"/>
  <c r="S555" i="1"/>
  <c r="T555" i="1"/>
  <c r="U555" i="1"/>
  <c r="V555" i="1"/>
  <c r="Q556" i="1"/>
  <c r="R556" i="1"/>
  <c r="S556" i="1"/>
  <c r="T556" i="1"/>
  <c r="U556" i="1"/>
  <c r="V556" i="1"/>
  <c r="Q557" i="1"/>
  <c r="R557" i="1"/>
  <c r="S557" i="1"/>
  <c r="T557" i="1"/>
  <c r="U557" i="1"/>
  <c r="V557" i="1"/>
  <c r="Q558" i="1"/>
  <c r="R558" i="1"/>
  <c r="S558" i="1"/>
  <c r="T558" i="1"/>
  <c r="U558" i="1"/>
  <c r="V558" i="1"/>
  <c r="Q559" i="1"/>
  <c r="R559" i="1"/>
  <c r="S559" i="1"/>
  <c r="T559" i="1"/>
  <c r="U559" i="1"/>
  <c r="V559" i="1"/>
  <c r="Q560" i="1"/>
  <c r="R560" i="1"/>
  <c r="S560" i="1"/>
  <c r="T560" i="1"/>
  <c r="U560" i="1"/>
  <c r="V560" i="1"/>
  <c r="Q561" i="1"/>
  <c r="R561" i="1"/>
  <c r="S561" i="1"/>
  <c r="T561" i="1"/>
  <c r="U561" i="1"/>
  <c r="V561" i="1"/>
  <c r="Q563" i="1"/>
  <c r="R563" i="1"/>
  <c r="S563" i="1"/>
  <c r="T563" i="1"/>
  <c r="U563" i="1"/>
  <c r="V563" i="1"/>
  <c r="Q564" i="1"/>
  <c r="R564" i="1"/>
  <c r="S564" i="1"/>
  <c r="T564" i="1"/>
  <c r="U564" i="1"/>
  <c r="V564" i="1"/>
  <c r="Q565" i="1"/>
  <c r="R565" i="1"/>
  <c r="S565" i="1"/>
  <c r="T565" i="1"/>
  <c r="U565" i="1"/>
  <c r="V565" i="1"/>
  <c r="Q567" i="1"/>
  <c r="R567" i="1"/>
  <c r="S567" i="1"/>
  <c r="T567" i="1"/>
  <c r="U567" i="1"/>
  <c r="V567" i="1"/>
  <c r="Q569" i="1"/>
  <c r="R569" i="1"/>
  <c r="S569" i="1"/>
  <c r="T569" i="1"/>
  <c r="U569" i="1"/>
  <c r="V569" i="1"/>
  <c r="Q570" i="1"/>
  <c r="R570" i="1"/>
  <c r="S570" i="1"/>
  <c r="T570" i="1"/>
  <c r="U570" i="1"/>
  <c r="V570" i="1"/>
  <c r="Q571" i="1"/>
  <c r="R571" i="1"/>
  <c r="S571" i="1"/>
  <c r="T571" i="1"/>
  <c r="U571" i="1"/>
  <c r="V571" i="1"/>
  <c r="Q572" i="1"/>
  <c r="R572" i="1"/>
  <c r="S572" i="1"/>
  <c r="T572" i="1"/>
  <c r="U572" i="1"/>
  <c r="V572" i="1"/>
  <c r="Q573" i="1"/>
  <c r="R573" i="1"/>
  <c r="S573" i="1"/>
  <c r="T573" i="1"/>
  <c r="U573" i="1"/>
  <c r="V573" i="1"/>
  <c r="Q574" i="1"/>
  <c r="R574" i="1"/>
  <c r="S574" i="1"/>
  <c r="T574" i="1"/>
  <c r="U574" i="1"/>
  <c r="V574" i="1"/>
  <c r="Q575" i="1"/>
  <c r="R575" i="1"/>
  <c r="S575" i="1"/>
  <c r="T575" i="1"/>
  <c r="U575" i="1"/>
  <c r="V575" i="1"/>
  <c r="Q576" i="1"/>
  <c r="R576" i="1"/>
  <c r="S576" i="1"/>
  <c r="T576" i="1"/>
  <c r="U576" i="1"/>
  <c r="V576" i="1"/>
  <c r="Q577" i="1"/>
  <c r="R577" i="1"/>
  <c r="S577" i="1"/>
  <c r="T577" i="1"/>
  <c r="U577" i="1"/>
  <c r="V577" i="1"/>
  <c r="Q578" i="1"/>
  <c r="R578" i="1"/>
  <c r="S578" i="1"/>
  <c r="T578" i="1"/>
  <c r="U578" i="1"/>
  <c r="V578" i="1"/>
  <c r="Q579" i="1"/>
  <c r="R579" i="1"/>
  <c r="S579" i="1"/>
  <c r="T579" i="1"/>
  <c r="U579" i="1"/>
  <c r="V579" i="1"/>
  <c r="Q580" i="1"/>
  <c r="R580" i="1"/>
  <c r="S580" i="1"/>
  <c r="T580" i="1"/>
  <c r="U580" i="1"/>
  <c r="V580" i="1"/>
  <c r="Q581" i="1"/>
  <c r="R581" i="1"/>
  <c r="S581" i="1"/>
  <c r="T581" i="1"/>
  <c r="U581" i="1"/>
  <c r="V581" i="1"/>
  <c r="Q582" i="1"/>
  <c r="R582" i="1"/>
  <c r="S582" i="1"/>
  <c r="T582" i="1"/>
  <c r="U582" i="1"/>
  <c r="V582" i="1"/>
  <c r="Q583" i="1"/>
  <c r="R583" i="1"/>
  <c r="S583" i="1"/>
  <c r="T583" i="1"/>
  <c r="U583" i="1"/>
  <c r="V583" i="1"/>
  <c r="Q584" i="1"/>
  <c r="R584" i="1"/>
  <c r="S584" i="1"/>
  <c r="T584" i="1"/>
  <c r="U584" i="1"/>
  <c r="V584" i="1"/>
  <c r="Q585" i="1"/>
  <c r="R585" i="1"/>
  <c r="S585" i="1"/>
  <c r="T585" i="1"/>
  <c r="U585" i="1"/>
  <c r="V585" i="1"/>
  <c r="Q586" i="1"/>
  <c r="R586" i="1"/>
  <c r="S586" i="1"/>
  <c r="T586" i="1"/>
  <c r="U586" i="1"/>
  <c r="V586" i="1"/>
  <c r="Q587" i="1"/>
  <c r="R587" i="1"/>
  <c r="S587" i="1"/>
  <c r="T587" i="1"/>
  <c r="U587" i="1"/>
  <c r="V587" i="1"/>
  <c r="Q588" i="1"/>
  <c r="R588" i="1"/>
  <c r="S588" i="1"/>
  <c r="T588" i="1"/>
  <c r="U588" i="1"/>
  <c r="V588" i="1"/>
  <c r="Q589" i="1"/>
  <c r="R589" i="1"/>
  <c r="S589" i="1"/>
  <c r="T589" i="1"/>
  <c r="U589" i="1"/>
  <c r="V589" i="1"/>
  <c r="Q590" i="1"/>
  <c r="R590" i="1"/>
  <c r="S590" i="1"/>
  <c r="T590" i="1"/>
  <c r="U590" i="1"/>
  <c r="V590" i="1"/>
  <c r="Q591" i="1"/>
  <c r="R591" i="1"/>
  <c r="S591" i="1"/>
  <c r="T591" i="1"/>
  <c r="U591" i="1"/>
  <c r="V591" i="1"/>
  <c r="Q592" i="1"/>
  <c r="R592" i="1"/>
  <c r="S592" i="1"/>
  <c r="T592" i="1"/>
  <c r="U592" i="1"/>
  <c r="V592" i="1"/>
  <c r="Q593" i="1"/>
  <c r="R593" i="1"/>
  <c r="S593" i="1"/>
  <c r="T593" i="1"/>
  <c r="U593" i="1"/>
  <c r="V593" i="1"/>
  <c r="Q594" i="1"/>
  <c r="R594" i="1"/>
  <c r="S594" i="1"/>
  <c r="T594" i="1"/>
  <c r="U594" i="1"/>
  <c r="V594" i="1"/>
  <c r="Q595" i="1"/>
  <c r="R595" i="1"/>
  <c r="S595" i="1"/>
  <c r="T595" i="1"/>
  <c r="U595" i="1"/>
  <c r="V595" i="1"/>
  <c r="Q596" i="1"/>
  <c r="R596" i="1"/>
  <c r="S596" i="1"/>
  <c r="T596" i="1"/>
  <c r="U596" i="1"/>
  <c r="V596" i="1"/>
  <c r="Q597" i="1"/>
  <c r="R597" i="1"/>
  <c r="S597" i="1"/>
  <c r="T597" i="1"/>
  <c r="U597" i="1"/>
  <c r="V597" i="1"/>
  <c r="Q598" i="1"/>
  <c r="R598" i="1"/>
  <c r="S598" i="1"/>
  <c r="T598" i="1"/>
  <c r="U598" i="1"/>
  <c r="V598" i="1"/>
  <c r="Q599" i="1"/>
  <c r="R599" i="1"/>
  <c r="S599" i="1"/>
  <c r="T599" i="1"/>
  <c r="U599" i="1"/>
  <c r="V599" i="1"/>
  <c r="Q600" i="1"/>
  <c r="R600" i="1"/>
  <c r="S600" i="1"/>
  <c r="T600" i="1"/>
  <c r="U600" i="1"/>
  <c r="V600" i="1"/>
  <c r="Q601" i="1"/>
  <c r="R601" i="1"/>
  <c r="S601" i="1"/>
  <c r="T601" i="1"/>
  <c r="U601" i="1"/>
  <c r="V601" i="1"/>
  <c r="Q602" i="1"/>
  <c r="R602" i="1"/>
  <c r="S602" i="1"/>
  <c r="T602" i="1"/>
  <c r="U602" i="1"/>
  <c r="V602" i="1"/>
  <c r="Q603" i="1"/>
  <c r="R603" i="1"/>
  <c r="S603" i="1"/>
  <c r="T603" i="1"/>
  <c r="U603" i="1"/>
  <c r="V603" i="1"/>
  <c r="Q604" i="1"/>
  <c r="R604" i="1"/>
  <c r="S604" i="1"/>
  <c r="T604" i="1"/>
  <c r="U604" i="1"/>
  <c r="V604" i="1"/>
  <c r="Q605" i="1"/>
  <c r="R605" i="1"/>
  <c r="S605" i="1"/>
  <c r="T605" i="1"/>
  <c r="U605" i="1"/>
  <c r="V605" i="1"/>
  <c r="Q606" i="1"/>
  <c r="R606" i="1"/>
  <c r="S606" i="1"/>
  <c r="T606" i="1"/>
  <c r="U606" i="1"/>
  <c r="V606" i="1"/>
  <c r="Q607" i="1"/>
  <c r="R607" i="1"/>
  <c r="S607" i="1"/>
  <c r="T607" i="1"/>
  <c r="U607" i="1"/>
  <c r="V607" i="1"/>
  <c r="Q608" i="1"/>
  <c r="R608" i="1"/>
  <c r="S608" i="1"/>
  <c r="T608" i="1"/>
  <c r="U608" i="1"/>
  <c r="V608" i="1"/>
  <c r="Q609" i="1"/>
  <c r="R609" i="1"/>
  <c r="S609" i="1"/>
  <c r="T609" i="1"/>
  <c r="U609" i="1"/>
  <c r="V609" i="1"/>
  <c r="Q610" i="1"/>
  <c r="R610" i="1"/>
  <c r="S610" i="1"/>
  <c r="T610" i="1"/>
  <c r="U610" i="1"/>
  <c r="V610" i="1"/>
  <c r="Q611" i="1"/>
  <c r="R611" i="1"/>
  <c r="S611" i="1"/>
  <c r="T611" i="1"/>
  <c r="U611" i="1"/>
  <c r="V611" i="1"/>
  <c r="Q612" i="1"/>
  <c r="R612" i="1"/>
  <c r="S612" i="1"/>
  <c r="T612" i="1"/>
  <c r="U612" i="1"/>
  <c r="V612" i="1"/>
  <c r="Q613" i="1"/>
  <c r="R613" i="1"/>
  <c r="S613" i="1"/>
  <c r="T613" i="1"/>
  <c r="U613" i="1"/>
  <c r="V613" i="1"/>
  <c r="Q614" i="1"/>
  <c r="R614" i="1"/>
  <c r="S614" i="1"/>
  <c r="T614" i="1"/>
  <c r="U614" i="1"/>
  <c r="V614" i="1"/>
  <c r="Q615" i="1"/>
  <c r="R615" i="1"/>
  <c r="S615" i="1"/>
  <c r="T615" i="1"/>
  <c r="U615" i="1"/>
  <c r="V615" i="1"/>
  <c r="Q616" i="1"/>
  <c r="R616" i="1"/>
  <c r="S616" i="1"/>
  <c r="T616" i="1"/>
  <c r="U616" i="1"/>
  <c r="V616" i="1"/>
  <c r="Q617" i="1"/>
  <c r="R617" i="1"/>
  <c r="S617" i="1"/>
  <c r="T617" i="1"/>
  <c r="U617" i="1"/>
  <c r="V617" i="1"/>
  <c r="Q618" i="1"/>
  <c r="R618" i="1"/>
  <c r="S618" i="1"/>
  <c r="T618" i="1"/>
  <c r="U618" i="1"/>
  <c r="V618" i="1"/>
  <c r="Q619" i="1"/>
  <c r="R619" i="1"/>
  <c r="S619" i="1"/>
  <c r="T619" i="1"/>
  <c r="U619" i="1"/>
  <c r="V619" i="1"/>
  <c r="Q620" i="1"/>
  <c r="R620" i="1"/>
  <c r="S620" i="1"/>
  <c r="T620" i="1"/>
  <c r="U620" i="1"/>
  <c r="V620" i="1"/>
  <c r="Q621" i="1"/>
  <c r="R621" i="1"/>
  <c r="S621" i="1"/>
  <c r="T621" i="1"/>
  <c r="U621" i="1"/>
  <c r="V621" i="1"/>
  <c r="Q622" i="1"/>
  <c r="R622" i="1"/>
  <c r="S622" i="1"/>
  <c r="T622" i="1"/>
  <c r="U622" i="1"/>
  <c r="V622" i="1"/>
  <c r="Q623" i="1"/>
  <c r="R623" i="1"/>
  <c r="S623" i="1"/>
  <c r="T623" i="1"/>
  <c r="U623" i="1"/>
  <c r="V623" i="1"/>
  <c r="Q624" i="1"/>
  <c r="R624" i="1"/>
  <c r="S624" i="1"/>
  <c r="T624" i="1"/>
  <c r="U624" i="1"/>
  <c r="V624" i="1"/>
  <c r="Q625" i="1"/>
  <c r="R625" i="1"/>
  <c r="S625" i="1"/>
  <c r="T625" i="1"/>
  <c r="U625" i="1"/>
  <c r="V625" i="1"/>
  <c r="Q626" i="1"/>
  <c r="R626" i="1"/>
  <c r="S626" i="1"/>
  <c r="T626" i="1"/>
  <c r="U626" i="1"/>
  <c r="V626" i="1"/>
  <c r="Q627" i="1"/>
  <c r="R627" i="1"/>
  <c r="S627" i="1"/>
  <c r="T627" i="1"/>
  <c r="U627" i="1"/>
  <c r="V627" i="1"/>
  <c r="Q628" i="1"/>
  <c r="R628" i="1"/>
  <c r="S628" i="1"/>
  <c r="T628" i="1"/>
  <c r="U628" i="1"/>
  <c r="V628" i="1"/>
  <c r="Q629" i="1"/>
  <c r="R629" i="1"/>
  <c r="S629" i="1"/>
  <c r="T629" i="1"/>
  <c r="U629" i="1"/>
  <c r="V629" i="1"/>
  <c r="Q630" i="1"/>
  <c r="R630" i="1"/>
  <c r="S630" i="1"/>
  <c r="T630" i="1"/>
  <c r="U630" i="1"/>
  <c r="V630" i="1"/>
  <c r="Q631" i="1"/>
  <c r="R631" i="1"/>
  <c r="S631" i="1"/>
  <c r="T631" i="1"/>
  <c r="U631" i="1"/>
  <c r="V631" i="1"/>
  <c r="Q632" i="1"/>
  <c r="R632" i="1"/>
  <c r="S632" i="1"/>
  <c r="T632" i="1"/>
  <c r="U632" i="1"/>
  <c r="V632" i="1"/>
  <c r="Q633" i="1"/>
  <c r="R633" i="1"/>
  <c r="S633" i="1"/>
  <c r="T633" i="1"/>
  <c r="U633" i="1"/>
  <c r="V633" i="1"/>
  <c r="Q634" i="1"/>
  <c r="R634" i="1"/>
  <c r="S634" i="1"/>
  <c r="T634" i="1"/>
  <c r="U634" i="1"/>
  <c r="V634" i="1"/>
  <c r="Q635" i="1"/>
  <c r="R635" i="1"/>
  <c r="S635" i="1"/>
  <c r="T635" i="1"/>
  <c r="U635" i="1"/>
  <c r="V635" i="1"/>
  <c r="Q636" i="1"/>
  <c r="R636" i="1"/>
  <c r="S636" i="1"/>
  <c r="T636" i="1"/>
  <c r="U636" i="1"/>
  <c r="V636" i="1"/>
  <c r="Q637" i="1"/>
  <c r="R637" i="1"/>
  <c r="S637" i="1"/>
  <c r="T637" i="1"/>
  <c r="U637" i="1"/>
  <c r="V637" i="1"/>
  <c r="Q638" i="1"/>
  <c r="R638" i="1"/>
  <c r="S638" i="1"/>
  <c r="T638" i="1"/>
  <c r="U638" i="1"/>
  <c r="V638" i="1"/>
  <c r="Q639" i="1"/>
  <c r="R639" i="1"/>
  <c r="S639" i="1"/>
  <c r="T639" i="1"/>
  <c r="U639" i="1"/>
  <c r="V639" i="1"/>
  <c r="Q640" i="1"/>
  <c r="R640" i="1"/>
  <c r="S640" i="1"/>
  <c r="T640" i="1"/>
  <c r="U640" i="1"/>
  <c r="V640" i="1"/>
  <c r="Q641" i="1"/>
  <c r="R641" i="1"/>
  <c r="S641" i="1"/>
  <c r="T641" i="1"/>
  <c r="U641" i="1"/>
  <c r="V641" i="1"/>
  <c r="Q642" i="1"/>
  <c r="R642" i="1"/>
  <c r="S642" i="1"/>
  <c r="T642" i="1"/>
  <c r="U642" i="1"/>
  <c r="V642" i="1"/>
  <c r="Q643" i="1"/>
  <c r="R643" i="1"/>
  <c r="S643" i="1"/>
  <c r="T643" i="1"/>
  <c r="U643" i="1"/>
  <c r="V643" i="1"/>
  <c r="Q644" i="1"/>
  <c r="R644" i="1"/>
  <c r="S644" i="1"/>
  <c r="T644" i="1"/>
  <c r="U644" i="1"/>
  <c r="V644" i="1"/>
  <c r="Q645" i="1"/>
  <c r="R645" i="1"/>
  <c r="S645" i="1"/>
  <c r="T645" i="1"/>
  <c r="U645" i="1"/>
  <c r="V645" i="1"/>
  <c r="Q646" i="1"/>
  <c r="R646" i="1"/>
  <c r="S646" i="1"/>
  <c r="T646" i="1"/>
  <c r="U646" i="1"/>
  <c r="V646" i="1"/>
  <c r="Q647" i="1"/>
  <c r="R647" i="1"/>
  <c r="S647" i="1"/>
  <c r="T647" i="1"/>
  <c r="U647" i="1"/>
  <c r="V647" i="1"/>
  <c r="Q648" i="1"/>
  <c r="R648" i="1"/>
  <c r="S648" i="1"/>
  <c r="T648" i="1"/>
  <c r="U648" i="1"/>
  <c r="V648" i="1"/>
  <c r="Q649" i="1"/>
  <c r="R649" i="1"/>
  <c r="S649" i="1"/>
  <c r="T649" i="1"/>
  <c r="U649" i="1"/>
  <c r="V649" i="1"/>
  <c r="Q650" i="1"/>
  <c r="R650" i="1"/>
  <c r="S650" i="1"/>
  <c r="T650" i="1"/>
  <c r="U650" i="1"/>
  <c r="V650" i="1"/>
  <c r="Q651" i="1"/>
  <c r="R651" i="1"/>
  <c r="S651" i="1"/>
  <c r="T651" i="1"/>
  <c r="U651" i="1"/>
  <c r="V651" i="1"/>
  <c r="Q652" i="1"/>
  <c r="R652" i="1"/>
  <c r="S652" i="1"/>
  <c r="T652" i="1"/>
  <c r="U652" i="1"/>
  <c r="V652" i="1"/>
  <c r="Q653" i="1"/>
  <c r="R653" i="1"/>
  <c r="S653" i="1"/>
  <c r="T653" i="1"/>
  <c r="U653" i="1"/>
  <c r="V653" i="1"/>
  <c r="Q654" i="1"/>
  <c r="R654" i="1"/>
  <c r="S654" i="1"/>
  <c r="T654" i="1"/>
  <c r="U654" i="1"/>
  <c r="V654" i="1"/>
  <c r="Q655" i="1"/>
  <c r="R655" i="1"/>
  <c r="S655" i="1"/>
  <c r="T655" i="1"/>
  <c r="U655" i="1"/>
  <c r="V655" i="1"/>
  <c r="Q656" i="1"/>
  <c r="R656" i="1"/>
  <c r="S656" i="1"/>
  <c r="T656" i="1"/>
  <c r="U656" i="1"/>
  <c r="V656" i="1"/>
  <c r="Q657" i="1"/>
  <c r="R657" i="1"/>
  <c r="S657" i="1"/>
  <c r="T657" i="1"/>
  <c r="U657" i="1"/>
  <c r="V657" i="1"/>
  <c r="Q658" i="1"/>
  <c r="R658" i="1"/>
  <c r="S658" i="1"/>
  <c r="T658" i="1"/>
  <c r="U658" i="1"/>
  <c r="V658" i="1"/>
  <c r="Q659" i="1"/>
  <c r="R659" i="1"/>
  <c r="S659" i="1"/>
  <c r="T659" i="1"/>
  <c r="U659" i="1"/>
  <c r="V659" i="1"/>
  <c r="Q660" i="1"/>
  <c r="R660" i="1"/>
  <c r="S660" i="1"/>
  <c r="T660" i="1"/>
  <c r="U660" i="1"/>
  <c r="V660" i="1"/>
  <c r="Q661" i="1"/>
  <c r="R661" i="1"/>
  <c r="S661" i="1"/>
  <c r="T661" i="1"/>
  <c r="U661" i="1"/>
  <c r="V661" i="1"/>
  <c r="Q662" i="1"/>
  <c r="R662" i="1"/>
  <c r="S662" i="1"/>
  <c r="T662" i="1"/>
  <c r="U662" i="1"/>
  <c r="V662" i="1"/>
  <c r="Q663" i="1"/>
  <c r="R663" i="1"/>
  <c r="S663" i="1"/>
  <c r="T663" i="1"/>
  <c r="U663" i="1"/>
  <c r="V663" i="1"/>
  <c r="Q664" i="1"/>
  <c r="R664" i="1"/>
  <c r="S664" i="1"/>
  <c r="T664" i="1"/>
  <c r="U664" i="1"/>
  <c r="V664" i="1"/>
  <c r="Q665" i="1"/>
  <c r="R665" i="1"/>
  <c r="S665" i="1"/>
  <c r="T665" i="1"/>
  <c r="U665" i="1"/>
  <c r="V665" i="1"/>
  <c r="Q666" i="1"/>
  <c r="R666" i="1"/>
  <c r="S666" i="1"/>
  <c r="T666" i="1"/>
  <c r="U666" i="1"/>
  <c r="V666" i="1"/>
  <c r="Q667" i="1"/>
  <c r="R667" i="1"/>
  <c r="S667" i="1"/>
  <c r="T667" i="1"/>
  <c r="U667" i="1"/>
  <c r="V667" i="1"/>
  <c r="Q668" i="1"/>
  <c r="R668" i="1"/>
  <c r="S668" i="1"/>
  <c r="T668" i="1"/>
  <c r="U668" i="1"/>
  <c r="V668" i="1"/>
  <c r="Q669" i="1"/>
  <c r="R669" i="1"/>
  <c r="S669" i="1"/>
  <c r="T669" i="1"/>
  <c r="U669" i="1"/>
  <c r="V669" i="1"/>
  <c r="Q670" i="1"/>
  <c r="R670" i="1"/>
  <c r="S670" i="1"/>
  <c r="T670" i="1"/>
  <c r="U670" i="1"/>
  <c r="V670" i="1"/>
  <c r="Q671" i="1"/>
  <c r="R671" i="1"/>
  <c r="S671" i="1"/>
  <c r="T671" i="1"/>
  <c r="U671" i="1"/>
  <c r="V671" i="1"/>
  <c r="Q672" i="1"/>
  <c r="R672" i="1"/>
  <c r="S672" i="1"/>
  <c r="T672" i="1"/>
  <c r="U672" i="1"/>
  <c r="V672" i="1"/>
  <c r="Q673" i="1"/>
  <c r="R673" i="1"/>
  <c r="S673" i="1"/>
  <c r="T673" i="1"/>
  <c r="U673" i="1"/>
  <c r="V673" i="1"/>
  <c r="Q674" i="1"/>
  <c r="R674" i="1"/>
  <c r="S674" i="1"/>
  <c r="T674" i="1"/>
  <c r="U674" i="1"/>
  <c r="V674" i="1"/>
  <c r="Q675" i="1"/>
  <c r="R675" i="1"/>
  <c r="S675" i="1"/>
  <c r="T675" i="1"/>
  <c r="U675" i="1"/>
  <c r="V675" i="1"/>
  <c r="Q676" i="1"/>
  <c r="R676" i="1"/>
  <c r="S676" i="1"/>
  <c r="T676" i="1"/>
  <c r="U676" i="1"/>
  <c r="V676" i="1"/>
  <c r="Q677" i="1"/>
  <c r="R677" i="1"/>
  <c r="S677" i="1"/>
  <c r="T677" i="1"/>
  <c r="U677" i="1"/>
  <c r="V677" i="1"/>
  <c r="Q678" i="1"/>
  <c r="R678" i="1"/>
  <c r="S678" i="1"/>
  <c r="T678" i="1"/>
  <c r="U678" i="1"/>
  <c r="V678" i="1"/>
  <c r="Q679" i="1"/>
  <c r="R679" i="1"/>
  <c r="S679" i="1"/>
  <c r="T679" i="1"/>
  <c r="U679" i="1"/>
  <c r="V679" i="1"/>
  <c r="Q680" i="1"/>
  <c r="R680" i="1"/>
  <c r="S680" i="1"/>
  <c r="T680" i="1"/>
  <c r="U680" i="1"/>
  <c r="V680" i="1"/>
  <c r="Q681" i="1"/>
  <c r="R681" i="1"/>
  <c r="S681" i="1"/>
  <c r="T681" i="1"/>
  <c r="U681" i="1"/>
  <c r="V681" i="1"/>
  <c r="Q682" i="1"/>
  <c r="R682" i="1"/>
  <c r="S682" i="1"/>
  <c r="T682" i="1"/>
  <c r="U682" i="1"/>
  <c r="V682" i="1"/>
  <c r="Q683" i="1"/>
  <c r="R683" i="1"/>
  <c r="S683" i="1"/>
  <c r="T683" i="1"/>
  <c r="U683" i="1"/>
  <c r="V683" i="1"/>
  <c r="Q684" i="1"/>
  <c r="R684" i="1"/>
  <c r="S684" i="1"/>
  <c r="T684" i="1"/>
  <c r="U684" i="1"/>
  <c r="V684" i="1"/>
  <c r="Q685" i="1"/>
  <c r="R685" i="1"/>
  <c r="S685" i="1"/>
  <c r="T685" i="1"/>
  <c r="U685" i="1"/>
  <c r="V685" i="1"/>
  <c r="Q686" i="1"/>
  <c r="R686" i="1"/>
  <c r="S686" i="1"/>
  <c r="T686" i="1"/>
  <c r="U686" i="1"/>
  <c r="V686" i="1"/>
  <c r="Q687" i="1"/>
  <c r="R687" i="1"/>
  <c r="S687" i="1"/>
  <c r="T687" i="1"/>
  <c r="U687" i="1"/>
  <c r="V687" i="1"/>
  <c r="Q688" i="1"/>
  <c r="R688" i="1"/>
  <c r="S688" i="1"/>
  <c r="T688" i="1"/>
  <c r="U688" i="1"/>
  <c r="V688" i="1"/>
  <c r="Q689" i="1"/>
  <c r="R689" i="1"/>
  <c r="S689" i="1"/>
  <c r="T689" i="1"/>
  <c r="U689" i="1"/>
  <c r="V689" i="1"/>
  <c r="Q690" i="1"/>
  <c r="R690" i="1"/>
  <c r="S690" i="1"/>
  <c r="T690" i="1"/>
  <c r="U690" i="1"/>
  <c r="V690" i="1"/>
  <c r="Q691" i="1"/>
  <c r="R691" i="1"/>
  <c r="S691" i="1"/>
  <c r="T691" i="1"/>
  <c r="U691" i="1"/>
  <c r="V691" i="1"/>
  <c r="Q692" i="1"/>
  <c r="R692" i="1"/>
  <c r="S692" i="1"/>
  <c r="T692" i="1"/>
  <c r="U692" i="1"/>
  <c r="V692" i="1"/>
  <c r="Q693" i="1"/>
  <c r="R693" i="1"/>
  <c r="S693" i="1"/>
  <c r="T693" i="1"/>
  <c r="U693" i="1"/>
  <c r="V693" i="1"/>
  <c r="Q694" i="1"/>
  <c r="R694" i="1"/>
  <c r="S694" i="1"/>
  <c r="T694" i="1"/>
  <c r="U694" i="1"/>
  <c r="V694" i="1"/>
  <c r="Q695" i="1"/>
  <c r="R695" i="1"/>
  <c r="S695" i="1"/>
  <c r="T695" i="1"/>
  <c r="U695" i="1"/>
  <c r="V695" i="1"/>
  <c r="Q696" i="1"/>
  <c r="R696" i="1"/>
  <c r="S696" i="1"/>
  <c r="T696" i="1"/>
  <c r="U696" i="1"/>
  <c r="V696" i="1"/>
  <c r="Q697" i="1"/>
  <c r="R697" i="1"/>
  <c r="S697" i="1"/>
  <c r="T697" i="1"/>
  <c r="U697" i="1"/>
  <c r="V697" i="1"/>
  <c r="Q698" i="1"/>
  <c r="R698" i="1"/>
  <c r="S698" i="1"/>
  <c r="T698" i="1"/>
  <c r="U698" i="1"/>
  <c r="V698" i="1"/>
  <c r="Q699" i="1"/>
  <c r="R699" i="1"/>
  <c r="S699" i="1"/>
  <c r="T699" i="1"/>
  <c r="U699" i="1"/>
  <c r="V699" i="1"/>
  <c r="Q700" i="1"/>
  <c r="R700" i="1"/>
  <c r="S700" i="1"/>
  <c r="T700" i="1"/>
  <c r="U700" i="1"/>
  <c r="V700" i="1"/>
  <c r="Q701" i="1"/>
  <c r="R701" i="1"/>
  <c r="S701" i="1"/>
  <c r="T701" i="1"/>
  <c r="U701" i="1"/>
  <c r="V701" i="1"/>
  <c r="Q702" i="1"/>
  <c r="R702" i="1"/>
  <c r="S702" i="1"/>
  <c r="T702" i="1"/>
  <c r="U702" i="1"/>
  <c r="V702" i="1"/>
  <c r="Q703" i="1"/>
  <c r="R703" i="1"/>
  <c r="S703" i="1"/>
  <c r="T703" i="1"/>
  <c r="U703" i="1"/>
  <c r="V703" i="1"/>
  <c r="Q704" i="1"/>
  <c r="R704" i="1"/>
  <c r="S704" i="1"/>
  <c r="T704" i="1"/>
  <c r="U704" i="1"/>
  <c r="V704" i="1"/>
  <c r="Q705" i="1"/>
  <c r="R705" i="1"/>
  <c r="S705" i="1"/>
  <c r="T705" i="1"/>
  <c r="U705" i="1"/>
  <c r="V705" i="1"/>
  <c r="Q706" i="1"/>
  <c r="R706" i="1"/>
  <c r="S706" i="1"/>
  <c r="T706" i="1"/>
  <c r="U706" i="1"/>
  <c r="V706" i="1"/>
  <c r="Q707" i="1"/>
  <c r="R707" i="1"/>
  <c r="S707" i="1"/>
  <c r="T707" i="1"/>
  <c r="U707" i="1"/>
  <c r="V707" i="1"/>
  <c r="Q708" i="1"/>
  <c r="R708" i="1"/>
  <c r="S708" i="1"/>
  <c r="T708" i="1"/>
  <c r="U708" i="1"/>
  <c r="V708" i="1"/>
  <c r="Q709" i="1"/>
  <c r="R709" i="1"/>
  <c r="S709" i="1"/>
  <c r="T709" i="1"/>
  <c r="U709" i="1"/>
  <c r="V709" i="1"/>
  <c r="Q710" i="1"/>
  <c r="R710" i="1"/>
  <c r="S710" i="1"/>
  <c r="T710" i="1"/>
  <c r="U710" i="1"/>
  <c r="V710" i="1"/>
  <c r="Q711" i="1"/>
  <c r="R711" i="1"/>
  <c r="S711" i="1"/>
  <c r="T711" i="1"/>
  <c r="U711" i="1"/>
  <c r="V711" i="1"/>
  <c r="Q712" i="1"/>
  <c r="R712" i="1"/>
  <c r="S712" i="1"/>
  <c r="T712" i="1"/>
  <c r="U712" i="1"/>
  <c r="V712" i="1"/>
  <c r="Q713" i="1"/>
  <c r="R713" i="1"/>
  <c r="S713" i="1"/>
  <c r="T713" i="1"/>
  <c r="U713" i="1"/>
  <c r="V713" i="1"/>
  <c r="Q714" i="1"/>
  <c r="R714" i="1"/>
  <c r="S714" i="1"/>
  <c r="T714" i="1"/>
  <c r="U714" i="1"/>
  <c r="V714" i="1"/>
  <c r="Q715" i="1"/>
  <c r="R715" i="1"/>
  <c r="S715" i="1"/>
  <c r="T715" i="1"/>
  <c r="U715" i="1"/>
  <c r="V715" i="1"/>
  <c r="Q716" i="1"/>
  <c r="R716" i="1"/>
  <c r="S716" i="1"/>
  <c r="T716" i="1"/>
  <c r="U716" i="1"/>
  <c r="V716" i="1"/>
  <c r="Q717" i="1"/>
  <c r="R717" i="1"/>
  <c r="S717" i="1"/>
  <c r="T717" i="1"/>
  <c r="U717" i="1"/>
  <c r="V717" i="1"/>
  <c r="Q718" i="1"/>
  <c r="R718" i="1"/>
  <c r="S718" i="1"/>
  <c r="T718" i="1"/>
  <c r="U718" i="1"/>
  <c r="V718" i="1"/>
  <c r="Q719" i="1"/>
  <c r="R719" i="1"/>
  <c r="S719" i="1"/>
  <c r="T719" i="1"/>
  <c r="U719" i="1"/>
  <c r="V719" i="1"/>
  <c r="Q720" i="1"/>
  <c r="R720" i="1"/>
  <c r="S720" i="1"/>
  <c r="T720" i="1"/>
  <c r="U720" i="1"/>
  <c r="V720" i="1"/>
  <c r="Q721" i="1"/>
  <c r="R721" i="1"/>
  <c r="S721" i="1"/>
  <c r="T721" i="1"/>
  <c r="U721" i="1"/>
  <c r="V721" i="1"/>
  <c r="Q722" i="1"/>
  <c r="R722" i="1"/>
  <c r="S722" i="1"/>
  <c r="T722" i="1"/>
  <c r="U722" i="1"/>
  <c r="V722" i="1"/>
  <c r="Q723" i="1"/>
  <c r="R723" i="1"/>
  <c r="S723" i="1"/>
  <c r="T723" i="1"/>
  <c r="U723" i="1"/>
  <c r="V723" i="1"/>
  <c r="Q724" i="1"/>
  <c r="R724" i="1"/>
  <c r="S724" i="1"/>
  <c r="T724" i="1"/>
  <c r="U724" i="1"/>
  <c r="V724" i="1"/>
  <c r="Q725" i="1"/>
  <c r="R725" i="1"/>
  <c r="S725" i="1"/>
  <c r="T725" i="1"/>
  <c r="U725" i="1"/>
  <c r="V725" i="1"/>
  <c r="Q726" i="1"/>
  <c r="R726" i="1"/>
  <c r="S726" i="1"/>
  <c r="T726" i="1"/>
  <c r="U726" i="1"/>
  <c r="V726" i="1"/>
  <c r="Q727" i="1"/>
  <c r="R727" i="1"/>
  <c r="S727" i="1"/>
  <c r="T727" i="1"/>
  <c r="U727" i="1"/>
  <c r="V727" i="1"/>
  <c r="Q728" i="1"/>
  <c r="R728" i="1"/>
  <c r="S728" i="1"/>
  <c r="T728" i="1"/>
  <c r="U728" i="1"/>
  <c r="V728" i="1"/>
  <c r="Q729" i="1"/>
  <c r="R729" i="1"/>
  <c r="S729" i="1"/>
  <c r="T729" i="1"/>
  <c r="U729" i="1"/>
  <c r="V729" i="1"/>
  <c r="Q730" i="1"/>
  <c r="R730" i="1"/>
  <c r="S730" i="1"/>
  <c r="T730" i="1"/>
  <c r="U730" i="1"/>
  <c r="V730" i="1"/>
  <c r="Q731" i="1"/>
  <c r="R731" i="1"/>
  <c r="S731" i="1"/>
  <c r="T731" i="1"/>
  <c r="U731" i="1"/>
  <c r="V731" i="1"/>
  <c r="Q732" i="1"/>
  <c r="R732" i="1"/>
  <c r="S732" i="1"/>
  <c r="T732" i="1"/>
  <c r="U732" i="1"/>
  <c r="V732" i="1"/>
  <c r="Q733" i="1"/>
  <c r="R733" i="1"/>
  <c r="S733" i="1"/>
  <c r="T733" i="1"/>
  <c r="U733" i="1"/>
  <c r="V733" i="1"/>
  <c r="Q734" i="1"/>
  <c r="R734" i="1"/>
  <c r="S734" i="1"/>
  <c r="T734" i="1"/>
  <c r="U734" i="1"/>
  <c r="V734" i="1"/>
  <c r="Q735" i="1"/>
  <c r="R735" i="1"/>
  <c r="S735" i="1"/>
  <c r="T735" i="1"/>
  <c r="U735" i="1"/>
  <c r="V735" i="1"/>
  <c r="Q736" i="1"/>
  <c r="R736" i="1"/>
  <c r="S736" i="1"/>
  <c r="T736" i="1"/>
  <c r="U736" i="1"/>
  <c r="V736" i="1"/>
  <c r="Q737" i="1"/>
  <c r="R737" i="1"/>
  <c r="S737" i="1"/>
  <c r="T737" i="1"/>
  <c r="U737" i="1"/>
  <c r="V737" i="1"/>
  <c r="Q738" i="1"/>
  <c r="R738" i="1"/>
  <c r="S738" i="1"/>
  <c r="T738" i="1"/>
  <c r="U738" i="1"/>
  <c r="V738" i="1"/>
  <c r="Q739" i="1"/>
  <c r="R739" i="1"/>
  <c r="S739" i="1"/>
  <c r="T739" i="1"/>
  <c r="U739" i="1"/>
  <c r="V739" i="1"/>
  <c r="Q740" i="1"/>
  <c r="R740" i="1"/>
  <c r="S740" i="1"/>
  <c r="T740" i="1"/>
  <c r="U740" i="1"/>
  <c r="V740" i="1"/>
  <c r="Q741" i="1"/>
  <c r="R741" i="1"/>
  <c r="S741" i="1"/>
  <c r="T741" i="1"/>
  <c r="U741" i="1"/>
  <c r="V741" i="1"/>
  <c r="Q742" i="1"/>
  <c r="R742" i="1"/>
  <c r="S742" i="1"/>
  <c r="T742" i="1"/>
  <c r="U742" i="1"/>
  <c r="V742" i="1"/>
  <c r="Q743" i="1"/>
  <c r="R743" i="1"/>
  <c r="S743" i="1"/>
  <c r="T743" i="1"/>
  <c r="U743" i="1"/>
  <c r="V743" i="1"/>
  <c r="Q744" i="1"/>
  <c r="R744" i="1"/>
  <c r="S744" i="1"/>
  <c r="T744" i="1"/>
  <c r="U744" i="1"/>
  <c r="V744" i="1"/>
  <c r="Q745" i="1"/>
  <c r="R745" i="1"/>
  <c r="S745" i="1"/>
  <c r="T745" i="1"/>
  <c r="U745" i="1"/>
  <c r="V745" i="1"/>
  <c r="Q746" i="1"/>
  <c r="R746" i="1"/>
  <c r="S746" i="1"/>
  <c r="T746" i="1"/>
  <c r="U746" i="1"/>
  <c r="V746" i="1"/>
  <c r="Q747" i="1"/>
  <c r="R747" i="1"/>
  <c r="S747" i="1"/>
  <c r="T747" i="1"/>
  <c r="U747" i="1"/>
  <c r="V747" i="1"/>
  <c r="Q748" i="1"/>
  <c r="R748" i="1"/>
  <c r="S748" i="1"/>
  <c r="T748" i="1"/>
  <c r="U748" i="1"/>
  <c r="V748" i="1"/>
  <c r="Q749" i="1"/>
  <c r="R749" i="1"/>
  <c r="S749" i="1"/>
  <c r="T749" i="1"/>
  <c r="U749" i="1"/>
  <c r="V749" i="1"/>
  <c r="Q750" i="1"/>
  <c r="R750" i="1"/>
  <c r="S750" i="1"/>
  <c r="T750" i="1"/>
  <c r="U750" i="1"/>
  <c r="V750" i="1"/>
  <c r="Q751" i="1"/>
  <c r="R751" i="1"/>
  <c r="S751" i="1"/>
  <c r="T751" i="1"/>
  <c r="U751" i="1"/>
  <c r="V751" i="1"/>
  <c r="Q752" i="1"/>
  <c r="R752" i="1"/>
  <c r="S752" i="1"/>
  <c r="T752" i="1"/>
  <c r="U752" i="1"/>
  <c r="V752" i="1"/>
  <c r="Q753" i="1"/>
  <c r="R753" i="1"/>
  <c r="S753" i="1"/>
  <c r="T753" i="1"/>
  <c r="U753" i="1"/>
  <c r="V753" i="1"/>
  <c r="Q754" i="1"/>
  <c r="R754" i="1"/>
  <c r="S754" i="1"/>
  <c r="T754" i="1"/>
  <c r="U754" i="1"/>
  <c r="V754" i="1"/>
  <c r="Q755" i="1"/>
  <c r="R755" i="1"/>
  <c r="S755" i="1"/>
  <c r="T755" i="1"/>
  <c r="U755" i="1"/>
  <c r="V755" i="1"/>
  <c r="Q756" i="1"/>
  <c r="R756" i="1"/>
  <c r="S756" i="1"/>
  <c r="T756" i="1"/>
  <c r="U756" i="1"/>
  <c r="V756" i="1"/>
  <c r="Q757" i="1"/>
  <c r="R757" i="1"/>
  <c r="S757" i="1"/>
  <c r="T757" i="1"/>
  <c r="U757" i="1"/>
  <c r="V757" i="1"/>
  <c r="Q758" i="1"/>
  <c r="R758" i="1"/>
  <c r="S758" i="1"/>
  <c r="T758" i="1"/>
  <c r="U758" i="1"/>
  <c r="V758" i="1"/>
  <c r="Q759" i="1"/>
  <c r="R759" i="1"/>
  <c r="S759" i="1"/>
  <c r="T759" i="1"/>
  <c r="U759" i="1"/>
  <c r="V759" i="1"/>
  <c r="Q760" i="1"/>
  <c r="R760" i="1"/>
  <c r="S760" i="1"/>
  <c r="T760" i="1"/>
  <c r="U760" i="1"/>
  <c r="V760" i="1"/>
  <c r="Q761" i="1"/>
  <c r="R761" i="1"/>
  <c r="S761" i="1"/>
  <c r="T761" i="1"/>
  <c r="U761" i="1"/>
  <c r="V761" i="1"/>
  <c r="Q762" i="1"/>
  <c r="R762" i="1"/>
  <c r="S762" i="1"/>
  <c r="T762" i="1"/>
  <c r="U762" i="1"/>
  <c r="V762" i="1"/>
  <c r="Q763" i="1"/>
  <c r="R763" i="1"/>
  <c r="S763" i="1"/>
  <c r="T763" i="1"/>
  <c r="U763" i="1"/>
  <c r="V763" i="1"/>
  <c r="Q764" i="1"/>
  <c r="R764" i="1"/>
  <c r="S764" i="1"/>
  <c r="T764" i="1"/>
  <c r="U764" i="1"/>
  <c r="V764" i="1"/>
  <c r="Q765" i="1"/>
  <c r="R765" i="1"/>
  <c r="S765" i="1"/>
  <c r="T765" i="1"/>
  <c r="U765" i="1"/>
  <c r="V765" i="1"/>
  <c r="Q766" i="1"/>
  <c r="R766" i="1"/>
  <c r="S766" i="1"/>
  <c r="T766" i="1"/>
  <c r="U766" i="1"/>
  <c r="V766" i="1"/>
  <c r="Q767" i="1"/>
  <c r="R767" i="1"/>
  <c r="S767" i="1"/>
  <c r="T767" i="1"/>
  <c r="U767" i="1"/>
  <c r="V767" i="1"/>
  <c r="Q768" i="1"/>
  <c r="R768" i="1"/>
  <c r="S768" i="1"/>
  <c r="T768" i="1"/>
  <c r="U768" i="1"/>
  <c r="V768" i="1"/>
  <c r="Q769" i="1"/>
  <c r="R769" i="1"/>
  <c r="S769" i="1"/>
  <c r="T769" i="1"/>
  <c r="U769" i="1"/>
  <c r="V769" i="1"/>
  <c r="Q770" i="1"/>
  <c r="R770" i="1"/>
  <c r="S770" i="1"/>
  <c r="T770" i="1"/>
  <c r="U770" i="1"/>
  <c r="V770" i="1"/>
  <c r="Q771" i="1"/>
  <c r="R771" i="1"/>
  <c r="S771" i="1"/>
  <c r="T771" i="1"/>
  <c r="U771" i="1"/>
  <c r="V771" i="1"/>
  <c r="Q772" i="1"/>
  <c r="R772" i="1"/>
  <c r="S772" i="1"/>
  <c r="T772" i="1"/>
  <c r="U772" i="1"/>
  <c r="V772" i="1"/>
  <c r="Q773" i="1"/>
  <c r="R773" i="1"/>
  <c r="S773" i="1"/>
  <c r="T773" i="1"/>
  <c r="U773" i="1"/>
  <c r="V773" i="1"/>
  <c r="Q774" i="1"/>
  <c r="R774" i="1"/>
  <c r="S774" i="1"/>
  <c r="T774" i="1"/>
  <c r="U774" i="1"/>
  <c r="V774" i="1"/>
  <c r="Q775" i="1"/>
  <c r="R775" i="1"/>
  <c r="S775" i="1"/>
  <c r="T775" i="1"/>
  <c r="U775" i="1"/>
  <c r="V775" i="1"/>
  <c r="Q776" i="1"/>
  <c r="R776" i="1"/>
  <c r="S776" i="1"/>
  <c r="T776" i="1"/>
  <c r="U776" i="1"/>
  <c r="V776" i="1"/>
  <c r="Q777" i="1"/>
  <c r="R777" i="1"/>
  <c r="S777" i="1"/>
  <c r="T777" i="1"/>
  <c r="U777" i="1"/>
  <c r="V777" i="1"/>
  <c r="Q778" i="1"/>
  <c r="R778" i="1"/>
  <c r="S778" i="1"/>
  <c r="T778" i="1"/>
  <c r="U778" i="1"/>
  <c r="V778" i="1"/>
  <c r="Q779" i="1"/>
  <c r="R779" i="1"/>
  <c r="S779" i="1"/>
  <c r="T779" i="1"/>
  <c r="U779" i="1"/>
  <c r="V779" i="1"/>
  <c r="Q780" i="1"/>
  <c r="R780" i="1"/>
  <c r="S780" i="1"/>
  <c r="T780" i="1"/>
  <c r="U780" i="1"/>
  <c r="V780" i="1"/>
  <c r="Q781" i="1"/>
  <c r="R781" i="1"/>
  <c r="S781" i="1"/>
  <c r="T781" i="1"/>
  <c r="U781" i="1"/>
  <c r="V781" i="1"/>
  <c r="Q782" i="1"/>
  <c r="R782" i="1"/>
  <c r="S782" i="1"/>
  <c r="T782" i="1"/>
  <c r="U782" i="1"/>
  <c r="V782" i="1"/>
  <c r="Q783" i="1"/>
  <c r="R783" i="1"/>
  <c r="S783" i="1"/>
  <c r="T783" i="1"/>
  <c r="U783" i="1"/>
  <c r="V783" i="1"/>
  <c r="Q784" i="1"/>
  <c r="R784" i="1"/>
  <c r="S784" i="1"/>
  <c r="T784" i="1"/>
  <c r="U784" i="1"/>
  <c r="V784" i="1"/>
  <c r="Q785" i="1"/>
  <c r="R785" i="1"/>
  <c r="S785" i="1"/>
  <c r="T785" i="1"/>
  <c r="U785" i="1"/>
  <c r="V785" i="1"/>
  <c r="Q786" i="1"/>
  <c r="R786" i="1"/>
  <c r="S786" i="1"/>
  <c r="T786" i="1"/>
  <c r="U786" i="1"/>
  <c r="V786" i="1"/>
  <c r="Q787" i="1"/>
  <c r="R787" i="1"/>
  <c r="S787" i="1"/>
  <c r="T787" i="1"/>
  <c r="U787" i="1"/>
  <c r="V787" i="1"/>
  <c r="Q788" i="1"/>
  <c r="R788" i="1"/>
  <c r="S788" i="1"/>
  <c r="T788" i="1"/>
  <c r="U788" i="1"/>
  <c r="V788" i="1"/>
  <c r="Q789" i="1"/>
  <c r="R789" i="1"/>
  <c r="S789" i="1"/>
  <c r="T789" i="1"/>
  <c r="U789" i="1"/>
  <c r="V789" i="1"/>
  <c r="Q790" i="1"/>
  <c r="R790" i="1"/>
  <c r="S790" i="1"/>
  <c r="T790" i="1"/>
  <c r="U790" i="1"/>
  <c r="V790" i="1"/>
  <c r="Q791" i="1"/>
  <c r="R791" i="1"/>
  <c r="S791" i="1"/>
  <c r="T791" i="1"/>
  <c r="U791" i="1"/>
  <c r="V791" i="1"/>
  <c r="Q792" i="1"/>
  <c r="R792" i="1"/>
  <c r="S792" i="1"/>
  <c r="T792" i="1"/>
  <c r="U792" i="1"/>
  <c r="V792" i="1"/>
  <c r="Q793" i="1"/>
  <c r="R793" i="1"/>
  <c r="S793" i="1"/>
  <c r="T793" i="1"/>
  <c r="U793" i="1"/>
  <c r="V793" i="1"/>
  <c r="Q794" i="1"/>
  <c r="R794" i="1"/>
  <c r="S794" i="1"/>
  <c r="T794" i="1"/>
  <c r="U794" i="1"/>
  <c r="V794" i="1"/>
  <c r="Q795" i="1"/>
  <c r="R795" i="1"/>
  <c r="S795" i="1"/>
  <c r="T795" i="1"/>
  <c r="U795" i="1"/>
  <c r="V795" i="1"/>
  <c r="Q796" i="1"/>
  <c r="R796" i="1"/>
  <c r="S796" i="1"/>
  <c r="T796" i="1"/>
  <c r="U796" i="1"/>
  <c r="V796" i="1"/>
  <c r="Q797" i="1"/>
  <c r="R797" i="1"/>
  <c r="S797" i="1"/>
  <c r="T797" i="1"/>
  <c r="U797" i="1"/>
  <c r="V797" i="1"/>
  <c r="Q798" i="1"/>
  <c r="R798" i="1"/>
  <c r="S798" i="1"/>
  <c r="T798" i="1"/>
  <c r="U798" i="1"/>
  <c r="V798" i="1"/>
  <c r="Q799" i="1"/>
  <c r="R799" i="1"/>
  <c r="S799" i="1"/>
  <c r="T799" i="1"/>
  <c r="U799" i="1"/>
  <c r="V799" i="1"/>
  <c r="Q800" i="1"/>
  <c r="R800" i="1"/>
  <c r="S800" i="1"/>
  <c r="T800" i="1"/>
  <c r="U800" i="1"/>
  <c r="V800" i="1"/>
  <c r="Q801" i="1"/>
  <c r="R801" i="1"/>
  <c r="S801" i="1"/>
  <c r="T801" i="1"/>
  <c r="U801" i="1"/>
  <c r="V801" i="1"/>
  <c r="Q802" i="1"/>
  <c r="R802" i="1"/>
  <c r="S802" i="1"/>
  <c r="T802" i="1"/>
  <c r="U802" i="1"/>
  <c r="V802" i="1"/>
  <c r="Q803" i="1"/>
  <c r="R803" i="1"/>
  <c r="S803" i="1"/>
  <c r="T803" i="1"/>
  <c r="U803" i="1"/>
  <c r="V803" i="1"/>
  <c r="Q804" i="1"/>
  <c r="R804" i="1"/>
  <c r="S804" i="1"/>
  <c r="T804" i="1"/>
  <c r="U804" i="1"/>
  <c r="V804" i="1"/>
  <c r="Q805" i="1"/>
  <c r="R805" i="1"/>
  <c r="S805" i="1"/>
  <c r="T805" i="1"/>
  <c r="U805" i="1"/>
  <c r="V805" i="1"/>
  <c r="Q806" i="1"/>
  <c r="R806" i="1"/>
  <c r="S806" i="1"/>
  <c r="T806" i="1"/>
  <c r="U806" i="1"/>
  <c r="V806" i="1"/>
  <c r="Q807" i="1"/>
  <c r="R807" i="1"/>
  <c r="S807" i="1"/>
  <c r="T807" i="1"/>
  <c r="U807" i="1"/>
  <c r="V807" i="1"/>
  <c r="Q808" i="1"/>
  <c r="R808" i="1"/>
  <c r="S808" i="1"/>
  <c r="T808" i="1"/>
  <c r="U808" i="1"/>
  <c r="V808" i="1"/>
  <c r="Q809" i="1"/>
  <c r="R809" i="1"/>
  <c r="S809" i="1"/>
  <c r="T809" i="1"/>
  <c r="U809" i="1"/>
  <c r="V809" i="1"/>
  <c r="Q810" i="1"/>
  <c r="R810" i="1"/>
  <c r="S810" i="1"/>
  <c r="T810" i="1"/>
  <c r="U810" i="1"/>
  <c r="V810" i="1"/>
  <c r="Q811" i="1"/>
  <c r="R811" i="1"/>
  <c r="S811" i="1"/>
  <c r="T811" i="1"/>
  <c r="U811" i="1"/>
  <c r="V811" i="1"/>
  <c r="Q812" i="1"/>
  <c r="R812" i="1"/>
  <c r="S812" i="1"/>
  <c r="T812" i="1"/>
  <c r="U812" i="1"/>
  <c r="V812" i="1"/>
  <c r="Q813" i="1"/>
  <c r="R813" i="1"/>
  <c r="S813" i="1"/>
  <c r="T813" i="1"/>
  <c r="U813" i="1"/>
  <c r="V813" i="1"/>
  <c r="Q814" i="1"/>
  <c r="R814" i="1"/>
  <c r="S814" i="1"/>
  <c r="T814" i="1"/>
  <c r="U814" i="1"/>
  <c r="V814" i="1"/>
  <c r="Q815" i="1"/>
  <c r="R815" i="1"/>
  <c r="S815" i="1"/>
  <c r="T815" i="1"/>
  <c r="U815" i="1"/>
  <c r="V815" i="1"/>
  <c r="Q816" i="1"/>
  <c r="R816" i="1"/>
  <c r="S816" i="1"/>
  <c r="T816" i="1"/>
  <c r="U816" i="1"/>
  <c r="V816" i="1"/>
  <c r="Q817" i="1"/>
  <c r="R817" i="1"/>
  <c r="S817" i="1"/>
  <c r="T817" i="1"/>
  <c r="U817" i="1"/>
  <c r="V817" i="1"/>
  <c r="Q818" i="1"/>
  <c r="R818" i="1"/>
  <c r="S818" i="1"/>
  <c r="T818" i="1"/>
  <c r="U818" i="1"/>
  <c r="V818" i="1"/>
  <c r="Q819" i="1"/>
  <c r="R819" i="1"/>
  <c r="S819" i="1"/>
  <c r="T819" i="1"/>
  <c r="U819" i="1"/>
  <c r="V819" i="1"/>
  <c r="Q820" i="1"/>
  <c r="R820" i="1"/>
  <c r="S820" i="1"/>
  <c r="T820" i="1"/>
  <c r="U820" i="1"/>
  <c r="V820" i="1"/>
  <c r="Q821" i="1"/>
  <c r="R821" i="1"/>
  <c r="S821" i="1"/>
  <c r="T821" i="1"/>
  <c r="U821" i="1"/>
  <c r="V821" i="1"/>
  <c r="Q822" i="1"/>
  <c r="R822" i="1"/>
  <c r="S822" i="1"/>
  <c r="T822" i="1"/>
  <c r="U822" i="1"/>
  <c r="V822" i="1"/>
  <c r="Q823" i="1"/>
  <c r="R823" i="1"/>
  <c r="S823" i="1"/>
  <c r="T823" i="1"/>
  <c r="U823" i="1"/>
  <c r="V823" i="1"/>
  <c r="Q824" i="1"/>
  <c r="R824" i="1"/>
  <c r="S824" i="1"/>
  <c r="T824" i="1"/>
  <c r="U824" i="1"/>
  <c r="V824" i="1"/>
  <c r="Q825" i="1"/>
  <c r="R825" i="1"/>
  <c r="S825" i="1"/>
  <c r="T825" i="1"/>
  <c r="U825" i="1"/>
  <c r="V825" i="1"/>
  <c r="Q826" i="1"/>
  <c r="R826" i="1"/>
  <c r="S826" i="1"/>
  <c r="T826" i="1"/>
  <c r="U826" i="1"/>
  <c r="V826" i="1"/>
  <c r="Q827" i="1"/>
  <c r="R827" i="1"/>
  <c r="S827" i="1"/>
  <c r="T827" i="1"/>
  <c r="U827" i="1"/>
  <c r="V827" i="1"/>
  <c r="Q828" i="1"/>
  <c r="R828" i="1"/>
  <c r="S828" i="1"/>
  <c r="T828" i="1"/>
  <c r="U828" i="1"/>
  <c r="V828" i="1"/>
  <c r="Q829" i="1"/>
  <c r="R829" i="1"/>
  <c r="S829" i="1"/>
  <c r="T829" i="1"/>
  <c r="U829" i="1"/>
  <c r="V829" i="1"/>
  <c r="Q830" i="1"/>
  <c r="R830" i="1"/>
  <c r="S830" i="1"/>
  <c r="T830" i="1"/>
  <c r="U830" i="1"/>
  <c r="V830" i="1"/>
  <c r="Q831" i="1"/>
  <c r="R831" i="1"/>
  <c r="S831" i="1"/>
  <c r="T831" i="1"/>
  <c r="U831" i="1"/>
  <c r="V831" i="1"/>
  <c r="Q832" i="1"/>
  <c r="R832" i="1"/>
  <c r="S832" i="1"/>
  <c r="T832" i="1"/>
  <c r="U832" i="1"/>
  <c r="V832" i="1"/>
  <c r="Q833" i="1"/>
  <c r="R833" i="1"/>
  <c r="S833" i="1"/>
  <c r="T833" i="1"/>
  <c r="U833" i="1"/>
  <c r="V833" i="1"/>
  <c r="Q834" i="1"/>
  <c r="R834" i="1"/>
  <c r="S834" i="1"/>
  <c r="T834" i="1"/>
  <c r="U834" i="1"/>
  <c r="V834" i="1"/>
  <c r="Q835" i="1"/>
  <c r="R835" i="1"/>
  <c r="S835" i="1"/>
  <c r="T835" i="1"/>
  <c r="U835" i="1"/>
  <c r="V835" i="1"/>
  <c r="Q836" i="1"/>
  <c r="R836" i="1"/>
  <c r="S836" i="1"/>
  <c r="T836" i="1"/>
  <c r="U836" i="1"/>
  <c r="V836" i="1"/>
  <c r="Q837" i="1"/>
  <c r="R837" i="1"/>
  <c r="S837" i="1"/>
  <c r="T837" i="1"/>
  <c r="U837" i="1"/>
  <c r="V837" i="1"/>
  <c r="Q838" i="1"/>
  <c r="R838" i="1"/>
  <c r="S838" i="1"/>
  <c r="T838" i="1"/>
  <c r="U838" i="1"/>
  <c r="V838" i="1"/>
  <c r="Q839" i="1"/>
  <c r="R839" i="1"/>
  <c r="S839" i="1"/>
  <c r="T839" i="1"/>
  <c r="U839" i="1"/>
  <c r="V839" i="1"/>
  <c r="Q840" i="1"/>
  <c r="R840" i="1"/>
  <c r="S840" i="1"/>
  <c r="T840" i="1"/>
  <c r="U840" i="1"/>
  <c r="V840" i="1"/>
  <c r="Q841" i="1"/>
  <c r="R841" i="1"/>
  <c r="S841" i="1"/>
  <c r="T841" i="1"/>
  <c r="U841" i="1"/>
  <c r="V841" i="1"/>
  <c r="Q842" i="1"/>
  <c r="R842" i="1"/>
  <c r="S842" i="1"/>
  <c r="T842" i="1"/>
  <c r="U842" i="1"/>
  <c r="V842" i="1"/>
  <c r="Q843" i="1"/>
  <c r="R843" i="1"/>
  <c r="S843" i="1"/>
  <c r="T843" i="1"/>
  <c r="U843" i="1"/>
  <c r="V843" i="1"/>
  <c r="Q844" i="1"/>
  <c r="R844" i="1"/>
  <c r="S844" i="1"/>
  <c r="T844" i="1"/>
  <c r="U844" i="1"/>
  <c r="V844" i="1"/>
  <c r="Q845" i="1"/>
  <c r="R845" i="1"/>
  <c r="S845" i="1"/>
  <c r="T845" i="1"/>
  <c r="U845" i="1"/>
  <c r="V845" i="1"/>
  <c r="Q846" i="1"/>
  <c r="R846" i="1"/>
  <c r="S846" i="1"/>
  <c r="T846" i="1"/>
  <c r="U846" i="1"/>
  <c r="V846" i="1"/>
  <c r="Q847" i="1"/>
  <c r="R847" i="1"/>
  <c r="S847" i="1"/>
  <c r="T847" i="1"/>
  <c r="U847" i="1"/>
  <c r="V847" i="1"/>
  <c r="Q848" i="1"/>
  <c r="R848" i="1"/>
  <c r="S848" i="1"/>
  <c r="T848" i="1"/>
  <c r="U848" i="1"/>
  <c r="V848" i="1"/>
  <c r="Q849" i="1"/>
  <c r="R849" i="1"/>
  <c r="S849" i="1"/>
  <c r="T849" i="1"/>
  <c r="U849" i="1"/>
  <c r="V849" i="1"/>
  <c r="Q850" i="1"/>
  <c r="R850" i="1"/>
  <c r="S850" i="1"/>
  <c r="T850" i="1"/>
  <c r="U850" i="1"/>
  <c r="V850" i="1"/>
  <c r="Q851" i="1"/>
  <c r="R851" i="1"/>
  <c r="S851" i="1"/>
  <c r="T851" i="1"/>
  <c r="U851" i="1"/>
  <c r="V851" i="1"/>
  <c r="Q852" i="1"/>
  <c r="R852" i="1"/>
  <c r="S852" i="1"/>
  <c r="T852" i="1"/>
  <c r="U852" i="1"/>
  <c r="V852" i="1"/>
  <c r="Q853" i="1"/>
  <c r="R853" i="1"/>
  <c r="S853" i="1"/>
  <c r="T853" i="1"/>
  <c r="U853" i="1"/>
  <c r="V853" i="1"/>
  <c r="Q854" i="1"/>
  <c r="R854" i="1"/>
  <c r="S854" i="1"/>
  <c r="T854" i="1"/>
  <c r="U854" i="1"/>
  <c r="V854" i="1"/>
  <c r="Q855" i="1"/>
  <c r="R855" i="1"/>
  <c r="S855" i="1"/>
  <c r="T855" i="1"/>
  <c r="U855" i="1"/>
  <c r="V855" i="1"/>
  <c r="Q856" i="1"/>
  <c r="R856" i="1"/>
  <c r="S856" i="1"/>
  <c r="T856" i="1"/>
  <c r="U856" i="1"/>
  <c r="V856" i="1"/>
  <c r="Q857" i="1"/>
  <c r="R857" i="1"/>
  <c r="S857" i="1"/>
  <c r="T857" i="1"/>
  <c r="U857" i="1"/>
  <c r="V857" i="1"/>
  <c r="Q858" i="1"/>
  <c r="R858" i="1"/>
  <c r="S858" i="1"/>
  <c r="T858" i="1"/>
  <c r="U858" i="1"/>
  <c r="V858" i="1"/>
  <c r="Q859" i="1"/>
  <c r="R859" i="1"/>
  <c r="S859" i="1"/>
  <c r="T859" i="1"/>
  <c r="U859" i="1"/>
  <c r="V859" i="1"/>
  <c r="Q860" i="1"/>
  <c r="R860" i="1"/>
  <c r="S860" i="1"/>
  <c r="T860" i="1"/>
  <c r="U860" i="1"/>
  <c r="V860" i="1"/>
  <c r="Q861" i="1"/>
  <c r="R861" i="1"/>
  <c r="S861" i="1"/>
  <c r="T861" i="1"/>
  <c r="U861" i="1"/>
  <c r="V861" i="1"/>
  <c r="Q862" i="1"/>
  <c r="R862" i="1"/>
  <c r="S862" i="1"/>
  <c r="T862" i="1"/>
  <c r="U862" i="1"/>
  <c r="V862" i="1"/>
  <c r="Q863" i="1"/>
  <c r="R863" i="1"/>
  <c r="S863" i="1"/>
  <c r="T863" i="1"/>
  <c r="U863" i="1"/>
  <c r="V863" i="1"/>
  <c r="Q864" i="1"/>
  <c r="R864" i="1"/>
  <c r="S864" i="1"/>
  <c r="T864" i="1"/>
  <c r="U864" i="1"/>
  <c r="V864" i="1"/>
  <c r="Q865" i="1"/>
  <c r="R865" i="1"/>
  <c r="S865" i="1"/>
  <c r="T865" i="1"/>
  <c r="U865" i="1"/>
  <c r="V865" i="1"/>
  <c r="Q866" i="1"/>
  <c r="R866" i="1"/>
  <c r="S866" i="1"/>
  <c r="T866" i="1"/>
  <c r="U866" i="1"/>
  <c r="V866" i="1"/>
  <c r="Q867" i="1"/>
  <c r="R867" i="1"/>
  <c r="S867" i="1"/>
  <c r="T867" i="1"/>
  <c r="U867" i="1"/>
  <c r="V867" i="1"/>
  <c r="Q868" i="1"/>
  <c r="R868" i="1"/>
  <c r="S868" i="1"/>
  <c r="T868" i="1"/>
  <c r="U868" i="1"/>
  <c r="V868" i="1"/>
  <c r="Q869" i="1"/>
  <c r="R869" i="1"/>
  <c r="S869" i="1"/>
  <c r="T869" i="1"/>
  <c r="U869" i="1"/>
  <c r="V869" i="1"/>
  <c r="Q870" i="1"/>
  <c r="R870" i="1"/>
  <c r="S870" i="1"/>
  <c r="T870" i="1"/>
  <c r="U870" i="1"/>
  <c r="V870" i="1"/>
  <c r="Q871" i="1"/>
  <c r="R871" i="1"/>
  <c r="S871" i="1"/>
  <c r="T871" i="1"/>
  <c r="U871" i="1"/>
  <c r="V871" i="1"/>
  <c r="Q872" i="1"/>
  <c r="R872" i="1"/>
  <c r="S872" i="1"/>
  <c r="T872" i="1"/>
  <c r="U872" i="1"/>
  <c r="V872" i="1"/>
  <c r="Q873" i="1"/>
  <c r="R873" i="1"/>
  <c r="S873" i="1"/>
  <c r="T873" i="1"/>
  <c r="U873" i="1"/>
  <c r="V873" i="1"/>
  <c r="Q874" i="1"/>
  <c r="R874" i="1"/>
  <c r="S874" i="1"/>
  <c r="T874" i="1"/>
  <c r="U874" i="1"/>
  <c r="V874" i="1"/>
  <c r="Q875" i="1"/>
  <c r="R875" i="1"/>
  <c r="S875" i="1"/>
  <c r="T875" i="1"/>
  <c r="U875" i="1"/>
  <c r="V875" i="1"/>
  <c r="Q876" i="1"/>
  <c r="R876" i="1"/>
  <c r="S876" i="1"/>
  <c r="T876" i="1"/>
  <c r="U876" i="1"/>
  <c r="V876" i="1"/>
  <c r="Q877" i="1"/>
  <c r="R877" i="1"/>
  <c r="S877" i="1"/>
  <c r="T877" i="1"/>
  <c r="U877" i="1"/>
  <c r="V877" i="1"/>
  <c r="Q878" i="1"/>
  <c r="R878" i="1"/>
  <c r="S878" i="1"/>
  <c r="T878" i="1"/>
  <c r="U878" i="1"/>
  <c r="V878" i="1"/>
  <c r="Q879" i="1"/>
  <c r="R879" i="1"/>
  <c r="S879" i="1"/>
  <c r="T879" i="1"/>
  <c r="U879" i="1"/>
  <c r="V879" i="1"/>
  <c r="Q880" i="1"/>
  <c r="R880" i="1"/>
  <c r="S880" i="1"/>
  <c r="T880" i="1"/>
  <c r="U880" i="1"/>
  <c r="V880" i="1"/>
  <c r="Q881" i="1"/>
  <c r="R881" i="1"/>
  <c r="S881" i="1"/>
  <c r="T881" i="1"/>
  <c r="U881" i="1"/>
  <c r="V881" i="1"/>
  <c r="Q882" i="1"/>
  <c r="R882" i="1"/>
  <c r="S882" i="1"/>
  <c r="T882" i="1"/>
  <c r="U882" i="1"/>
  <c r="V882" i="1"/>
  <c r="Q883" i="1"/>
  <c r="R883" i="1"/>
  <c r="S883" i="1"/>
  <c r="T883" i="1"/>
  <c r="U883" i="1"/>
  <c r="V883" i="1"/>
  <c r="Q884" i="1"/>
  <c r="R884" i="1"/>
  <c r="S884" i="1"/>
  <c r="T884" i="1"/>
  <c r="U884" i="1"/>
  <c r="V884" i="1"/>
  <c r="Q885" i="1"/>
  <c r="R885" i="1"/>
  <c r="S885" i="1"/>
  <c r="T885" i="1"/>
  <c r="U885" i="1"/>
  <c r="V885" i="1"/>
  <c r="Q886" i="1"/>
  <c r="R886" i="1"/>
  <c r="S886" i="1"/>
  <c r="T886" i="1"/>
  <c r="U886" i="1"/>
  <c r="V886" i="1"/>
  <c r="Q887" i="1"/>
  <c r="R887" i="1"/>
  <c r="S887" i="1"/>
  <c r="T887" i="1"/>
  <c r="U887" i="1"/>
  <c r="V887" i="1"/>
  <c r="Q888" i="1"/>
  <c r="R888" i="1"/>
  <c r="S888" i="1"/>
  <c r="T888" i="1"/>
  <c r="U888" i="1"/>
  <c r="V888" i="1"/>
  <c r="Q889" i="1"/>
  <c r="R889" i="1"/>
  <c r="S889" i="1"/>
  <c r="T889" i="1"/>
  <c r="U889" i="1"/>
  <c r="V889" i="1"/>
  <c r="Q890" i="1"/>
  <c r="R890" i="1"/>
  <c r="S890" i="1"/>
  <c r="T890" i="1"/>
  <c r="U890" i="1"/>
  <c r="V890" i="1"/>
  <c r="Q891" i="1"/>
  <c r="R891" i="1"/>
  <c r="S891" i="1"/>
  <c r="T891" i="1"/>
  <c r="U891" i="1"/>
  <c r="V891" i="1"/>
  <c r="Q892" i="1"/>
  <c r="R892" i="1"/>
  <c r="S892" i="1"/>
  <c r="T892" i="1"/>
  <c r="U892" i="1"/>
  <c r="V892" i="1"/>
  <c r="Q893" i="1"/>
  <c r="R893" i="1"/>
  <c r="S893" i="1"/>
  <c r="T893" i="1"/>
  <c r="U893" i="1"/>
  <c r="V893" i="1"/>
  <c r="Q894" i="1"/>
  <c r="R894" i="1"/>
  <c r="S894" i="1"/>
  <c r="T894" i="1"/>
  <c r="U894" i="1"/>
  <c r="V894" i="1"/>
  <c r="Q895" i="1"/>
  <c r="R895" i="1"/>
  <c r="S895" i="1"/>
  <c r="T895" i="1"/>
  <c r="U895" i="1"/>
  <c r="V895" i="1"/>
  <c r="Q896" i="1"/>
  <c r="R896" i="1"/>
  <c r="S896" i="1"/>
  <c r="T896" i="1"/>
  <c r="U896" i="1"/>
  <c r="V896" i="1"/>
  <c r="Q897" i="1"/>
  <c r="R897" i="1"/>
  <c r="S897" i="1"/>
  <c r="T897" i="1"/>
  <c r="U897" i="1"/>
  <c r="V897" i="1"/>
  <c r="Q898" i="1"/>
  <c r="R898" i="1"/>
  <c r="S898" i="1"/>
  <c r="T898" i="1"/>
  <c r="U898" i="1"/>
  <c r="V898" i="1"/>
  <c r="Q899" i="1"/>
  <c r="R899" i="1"/>
  <c r="S899" i="1"/>
  <c r="T899" i="1"/>
  <c r="U899" i="1"/>
  <c r="V899" i="1"/>
  <c r="Q900" i="1"/>
  <c r="R900" i="1"/>
  <c r="S900" i="1"/>
  <c r="T900" i="1"/>
  <c r="U900" i="1"/>
  <c r="V900" i="1"/>
  <c r="Q901" i="1"/>
  <c r="R901" i="1"/>
  <c r="S901" i="1"/>
  <c r="T901" i="1"/>
  <c r="U901" i="1"/>
  <c r="V901" i="1"/>
  <c r="Q902" i="1"/>
  <c r="R902" i="1"/>
  <c r="S902" i="1"/>
  <c r="T902" i="1"/>
  <c r="U902" i="1"/>
  <c r="V902" i="1"/>
  <c r="Q903" i="1"/>
  <c r="R903" i="1"/>
  <c r="S903" i="1"/>
  <c r="T903" i="1"/>
  <c r="U903" i="1"/>
  <c r="V903" i="1"/>
  <c r="Q904" i="1"/>
  <c r="R904" i="1"/>
  <c r="S904" i="1"/>
  <c r="T904" i="1"/>
  <c r="U904" i="1"/>
  <c r="V904" i="1"/>
  <c r="Q905" i="1"/>
  <c r="R905" i="1"/>
  <c r="S905" i="1"/>
  <c r="T905" i="1"/>
  <c r="U905" i="1"/>
  <c r="V905" i="1"/>
  <c r="Q906" i="1"/>
  <c r="R906" i="1"/>
  <c r="S906" i="1"/>
  <c r="T906" i="1"/>
  <c r="U906" i="1"/>
  <c r="V906" i="1"/>
  <c r="Q907" i="1"/>
  <c r="R907" i="1"/>
  <c r="S907" i="1"/>
  <c r="T907" i="1"/>
  <c r="U907" i="1"/>
  <c r="V907" i="1"/>
  <c r="Q908" i="1"/>
  <c r="R908" i="1"/>
  <c r="S908" i="1"/>
  <c r="T908" i="1"/>
  <c r="U908" i="1"/>
  <c r="V908" i="1"/>
  <c r="Q909" i="1"/>
  <c r="R909" i="1"/>
  <c r="S909" i="1"/>
  <c r="T909" i="1"/>
  <c r="U909" i="1"/>
  <c r="V909" i="1"/>
  <c r="Q910" i="1"/>
  <c r="R910" i="1"/>
  <c r="S910" i="1"/>
  <c r="T910" i="1"/>
  <c r="U910" i="1"/>
  <c r="V910" i="1"/>
  <c r="Q911" i="1"/>
  <c r="R911" i="1"/>
  <c r="S911" i="1"/>
  <c r="T911" i="1"/>
  <c r="U911" i="1"/>
  <c r="V911" i="1"/>
  <c r="Q912" i="1"/>
  <c r="R912" i="1"/>
  <c r="S912" i="1"/>
  <c r="T912" i="1"/>
  <c r="U912" i="1"/>
  <c r="V912" i="1"/>
  <c r="Q913" i="1"/>
  <c r="R913" i="1"/>
  <c r="S913" i="1"/>
  <c r="T913" i="1"/>
  <c r="U913" i="1"/>
  <c r="V913" i="1"/>
  <c r="Q914" i="1"/>
  <c r="R914" i="1"/>
  <c r="S914" i="1"/>
  <c r="T914" i="1"/>
  <c r="U914" i="1"/>
  <c r="V914" i="1"/>
  <c r="Q915" i="1"/>
  <c r="R915" i="1"/>
  <c r="S915" i="1"/>
  <c r="T915" i="1"/>
  <c r="U915" i="1"/>
  <c r="V915" i="1"/>
  <c r="Q916" i="1"/>
  <c r="R916" i="1"/>
  <c r="S916" i="1"/>
  <c r="T916" i="1"/>
  <c r="U916" i="1"/>
  <c r="V916" i="1"/>
  <c r="Q917" i="1"/>
  <c r="R917" i="1"/>
  <c r="S917" i="1"/>
  <c r="T917" i="1"/>
  <c r="U917" i="1"/>
  <c r="V917" i="1"/>
  <c r="Q918" i="1"/>
  <c r="R918" i="1"/>
  <c r="S918" i="1"/>
  <c r="T918" i="1"/>
  <c r="U918" i="1"/>
  <c r="V918" i="1"/>
  <c r="Q919" i="1"/>
  <c r="R919" i="1"/>
  <c r="S919" i="1"/>
  <c r="T919" i="1"/>
  <c r="U919" i="1"/>
  <c r="V919" i="1"/>
  <c r="Q920" i="1"/>
  <c r="R920" i="1"/>
  <c r="S920" i="1"/>
  <c r="T920" i="1"/>
  <c r="U920" i="1"/>
  <c r="V920" i="1"/>
  <c r="Q921" i="1"/>
  <c r="R921" i="1"/>
  <c r="S921" i="1"/>
  <c r="T921" i="1"/>
  <c r="U921" i="1"/>
  <c r="V921" i="1"/>
  <c r="Q922" i="1"/>
  <c r="R922" i="1"/>
  <c r="S922" i="1"/>
  <c r="T922" i="1"/>
  <c r="U922" i="1"/>
  <c r="V922" i="1"/>
  <c r="Q923" i="1"/>
  <c r="R923" i="1"/>
  <c r="S923" i="1"/>
  <c r="T923" i="1"/>
  <c r="U923" i="1"/>
  <c r="V923" i="1"/>
  <c r="Q924" i="1"/>
  <c r="R924" i="1"/>
  <c r="S924" i="1"/>
  <c r="T924" i="1"/>
  <c r="U924" i="1"/>
  <c r="V924" i="1"/>
  <c r="Q925" i="1"/>
  <c r="R925" i="1"/>
  <c r="S925" i="1"/>
  <c r="T925" i="1"/>
  <c r="U925" i="1"/>
  <c r="V925" i="1"/>
  <c r="Q926" i="1"/>
  <c r="R926" i="1"/>
  <c r="S926" i="1"/>
  <c r="T926" i="1"/>
  <c r="U926" i="1"/>
  <c r="V926" i="1"/>
  <c r="Q927" i="1"/>
  <c r="R927" i="1"/>
  <c r="S927" i="1"/>
  <c r="T927" i="1"/>
  <c r="U927" i="1"/>
  <c r="V927" i="1"/>
  <c r="Q928" i="1"/>
  <c r="R928" i="1"/>
  <c r="S928" i="1"/>
  <c r="T928" i="1"/>
  <c r="U928" i="1"/>
  <c r="V928" i="1"/>
  <c r="Q929" i="1"/>
  <c r="R929" i="1"/>
  <c r="S929" i="1"/>
  <c r="T929" i="1"/>
  <c r="U929" i="1"/>
  <c r="V929" i="1"/>
  <c r="Q930" i="1"/>
  <c r="R930" i="1"/>
  <c r="S930" i="1"/>
  <c r="T930" i="1"/>
  <c r="U930" i="1"/>
  <c r="V930" i="1"/>
  <c r="Q931" i="1"/>
  <c r="R931" i="1"/>
  <c r="S931" i="1"/>
  <c r="T931" i="1"/>
  <c r="U931" i="1"/>
  <c r="V931" i="1"/>
  <c r="Q932" i="1"/>
  <c r="R932" i="1"/>
  <c r="S932" i="1"/>
  <c r="T932" i="1"/>
  <c r="U932" i="1"/>
  <c r="V932" i="1"/>
  <c r="Q933" i="1"/>
  <c r="R933" i="1"/>
  <c r="S933" i="1"/>
  <c r="T933" i="1"/>
  <c r="U933" i="1"/>
  <c r="V933" i="1"/>
  <c r="Q934" i="1"/>
  <c r="R934" i="1"/>
  <c r="S934" i="1"/>
  <c r="T934" i="1"/>
  <c r="U934" i="1"/>
  <c r="V934" i="1"/>
  <c r="Q935" i="1"/>
  <c r="R935" i="1"/>
  <c r="S935" i="1"/>
  <c r="T935" i="1"/>
  <c r="U935" i="1"/>
  <c r="V935" i="1"/>
  <c r="Q936" i="1"/>
  <c r="R936" i="1"/>
  <c r="S936" i="1"/>
  <c r="T936" i="1"/>
  <c r="U936" i="1"/>
  <c r="V936" i="1"/>
  <c r="Q937" i="1"/>
  <c r="R937" i="1"/>
  <c r="S937" i="1"/>
  <c r="T937" i="1"/>
  <c r="U937" i="1"/>
  <c r="V937" i="1"/>
  <c r="Q938" i="1"/>
  <c r="R938" i="1"/>
  <c r="S938" i="1"/>
  <c r="T938" i="1"/>
  <c r="U938" i="1"/>
  <c r="V938" i="1"/>
  <c r="Q939" i="1"/>
  <c r="R939" i="1"/>
  <c r="S939" i="1"/>
  <c r="T939" i="1"/>
  <c r="U939" i="1"/>
  <c r="V939" i="1"/>
  <c r="Q940" i="1"/>
  <c r="R940" i="1"/>
  <c r="S940" i="1"/>
  <c r="T940" i="1"/>
  <c r="U940" i="1"/>
  <c r="V940" i="1"/>
  <c r="Q941" i="1"/>
  <c r="R941" i="1"/>
  <c r="S941" i="1"/>
  <c r="T941" i="1"/>
  <c r="U941" i="1"/>
  <c r="V941" i="1"/>
  <c r="Q942" i="1"/>
  <c r="R942" i="1"/>
  <c r="S942" i="1"/>
  <c r="T942" i="1"/>
  <c r="U942" i="1"/>
  <c r="V942" i="1"/>
  <c r="Q943" i="1"/>
  <c r="R943" i="1"/>
  <c r="S943" i="1"/>
  <c r="T943" i="1"/>
  <c r="U943" i="1"/>
  <c r="V943" i="1"/>
  <c r="Q944" i="1"/>
  <c r="R944" i="1"/>
  <c r="S944" i="1"/>
  <c r="T944" i="1"/>
  <c r="U944" i="1"/>
  <c r="V944" i="1"/>
  <c r="Q945" i="1"/>
  <c r="R945" i="1"/>
  <c r="S945" i="1"/>
  <c r="T945" i="1"/>
  <c r="U945" i="1"/>
  <c r="V945" i="1"/>
  <c r="Q946" i="1"/>
  <c r="R946" i="1"/>
  <c r="S946" i="1"/>
  <c r="T946" i="1"/>
  <c r="U946" i="1"/>
  <c r="V946" i="1"/>
  <c r="Q947" i="1"/>
  <c r="R947" i="1"/>
  <c r="S947" i="1"/>
  <c r="T947" i="1"/>
  <c r="U947" i="1"/>
  <c r="V947" i="1"/>
  <c r="Q948" i="1"/>
  <c r="R948" i="1"/>
  <c r="S948" i="1"/>
  <c r="T948" i="1"/>
  <c r="U948" i="1"/>
  <c r="V948" i="1"/>
  <c r="Q949" i="1"/>
  <c r="R949" i="1"/>
  <c r="S949" i="1"/>
  <c r="T949" i="1"/>
  <c r="U949" i="1"/>
  <c r="V949" i="1"/>
  <c r="Q950" i="1"/>
  <c r="R950" i="1"/>
  <c r="S950" i="1"/>
  <c r="T950" i="1"/>
  <c r="U950" i="1"/>
  <c r="V950" i="1"/>
  <c r="Q951" i="1"/>
  <c r="R951" i="1"/>
  <c r="S951" i="1"/>
  <c r="T951" i="1"/>
  <c r="U951" i="1"/>
  <c r="V951" i="1"/>
  <c r="Q952" i="1"/>
  <c r="R952" i="1"/>
  <c r="S952" i="1"/>
  <c r="T952" i="1"/>
  <c r="U952" i="1"/>
  <c r="V952" i="1"/>
  <c r="Q953" i="1"/>
  <c r="R953" i="1"/>
  <c r="S953" i="1"/>
  <c r="T953" i="1"/>
  <c r="U953" i="1"/>
  <c r="V953" i="1"/>
  <c r="Q954" i="1"/>
  <c r="R954" i="1"/>
  <c r="S954" i="1"/>
  <c r="T954" i="1"/>
  <c r="U954" i="1"/>
  <c r="V954" i="1"/>
  <c r="Q955" i="1"/>
  <c r="R955" i="1"/>
  <c r="S955" i="1"/>
  <c r="T955" i="1"/>
  <c r="U955" i="1"/>
  <c r="V955" i="1"/>
  <c r="Q956" i="1"/>
  <c r="R956" i="1"/>
  <c r="S956" i="1"/>
  <c r="T956" i="1"/>
  <c r="U956" i="1"/>
  <c r="V956" i="1"/>
  <c r="Q957" i="1"/>
  <c r="R957" i="1"/>
  <c r="S957" i="1"/>
  <c r="T957" i="1"/>
  <c r="U957" i="1"/>
  <c r="V957" i="1"/>
  <c r="Q958" i="1"/>
  <c r="R958" i="1"/>
  <c r="S958" i="1"/>
  <c r="T958" i="1"/>
  <c r="U958" i="1"/>
  <c r="V958" i="1"/>
  <c r="Q959" i="1"/>
  <c r="R959" i="1"/>
  <c r="S959" i="1"/>
  <c r="T959" i="1"/>
  <c r="U959" i="1"/>
  <c r="V959" i="1"/>
  <c r="Q960" i="1"/>
  <c r="R960" i="1"/>
  <c r="S960" i="1"/>
  <c r="T960" i="1"/>
  <c r="U960" i="1"/>
  <c r="V960" i="1"/>
  <c r="Q961" i="1"/>
  <c r="R961" i="1"/>
  <c r="S961" i="1"/>
  <c r="T961" i="1"/>
  <c r="U961" i="1"/>
  <c r="V961" i="1"/>
  <c r="Q962" i="1"/>
  <c r="R962" i="1"/>
  <c r="S962" i="1"/>
  <c r="T962" i="1"/>
  <c r="U962" i="1"/>
  <c r="V962" i="1"/>
  <c r="Q963" i="1"/>
  <c r="R963" i="1"/>
  <c r="S963" i="1"/>
  <c r="T963" i="1"/>
  <c r="U963" i="1"/>
  <c r="V963" i="1"/>
  <c r="Q964" i="1"/>
  <c r="R964" i="1"/>
  <c r="S964" i="1"/>
  <c r="T964" i="1"/>
  <c r="U964" i="1"/>
  <c r="V964" i="1"/>
  <c r="Q965" i="1"/>
  <c r="R965" i="1"/>
  <c r="S965" i="1"/>
  <c r="T965" i="1"/>
  <c r="U965" i="1"/>
  <c r="V965" i="1"/>
  <c r="Q966" i="1"/>
  <c r="R966" i="1"/>
  <c r="S966" i="1"/>
  <c r="T966" i="1"/>
  <c r="U966" i="1"/>
  <c r="V966" i="1"/>
  <c r="Q967" i="1"/>
  <c r="R967" i="1"/>
  <c r="S967" i="1"/>
  <c r="T967" i="1"/>
  <c r="U967" i="1"/>
  <c r="V967" i="1"/>
  <c r="Q968" i="1"/>
  <c r="R968" i="1"/>
  <c r="S968" i="1"/>
  <c r="T968" i="1"/>
  <c r="U968" i="1"/>
  <c r="V968" i="1"/>
  <c r="Q969" i="1"/>
  <c r="R969" i="1"/>
  <c r="S969" i="1"/>
  <c r="T969" i="1"/>
  <c r="U969" i="1"/>
  <c r="V969" i="1"/>
  <c r="Q970" i="1"/>
  <c r="R970" i="1"/>
  <c r="S970" i="1"/>
  <c r="T970" i="1"/>
  <c r="U970" i="1"/>
  <c r="V970" i="1"/>
  <c r="Q971" i="1"/>
  <c r="R971" i="1"/>
  <c r="S971" i="1"/>
  <c r="T971" i="1"/>
  <c r="U971" i="1"/>
  <c r="V971" i="1"/>
  <c r="Q972" i="1"/>
  <c r="R972" i="1"/>
  <c r="S972" i="1"/>
  <c r="T972" i="1"/>
  <c r="U972" i="1"/>
  <c r="V972" i="1"/>
  <c r="Q973" i="1"/>
  <c r="R973" i="1"/>
  <c r="S973" i="1"/>
  <c r="T973" i="1"/>
  <c r="U973" i="1"/>
  <c r="V973" i="1"/>
  <c r="Q974" i="1"/>
  <c r="R974" i="1"/>
  <c r="S974" i="1"/>
  <c r="T974" i="1"/>
  <c r="U974" i="1"/>
  <c r="V974" i="1"/>
  <c r="Q975" i="1"/>
  <c r="R975" i="1"/>
  <c r="S975" i="1"/>
  <c r="T975" i="1"/>
  <c r="U975" i="1"/>
  <c r="V975" i="1"/>
  <c r="Q976" i="1"/>
  <c r="R976" i="1"/>
  <c r="S976" i="1"/>
  <c r="T976" i="1"/>
  <c r="U976" i="1"/>
  <c r="V976" i="1"/>
  <c r="Q977" i="1"/>
  <c r="R977" i="1"/>
  <c r="S977" i="1"/>
  <c r="T977" i="1"/>
  <c r="U977" i="1"/>
  <c r="V977" i="1"/>
  <c r="Q978" i="1"/>
  <c r="R978" i="1"/>
  <c r="S978" i="1"/>
  <c r="T978" i="1"/>
  <c r="U978" i="1"/>
  <c r="V978" i="1"/>
  <c r="Q979" i="1"/>
  <c r="R979" i="1"/>
  <c r="S979" i="1"/>
  <c r="T979" i="1"/>
  <c r="U979" i="1"/>
  <c r="V979" i="1"/>
  <c r="Q980" i="1"/>
  <c r="R980" i="1"/>
  <c r="S980" i="1"/>
  <c r="T980" i="1"/>
  <c r="U980" i="1"/>
  <c r="V980" i="1"/>
  <c r="Q981" i="1"/>
  <c r="R981" i="1"/>
  <c r="S981" i="1"/>
  <c r="T981" i="1"/>
  <c r="U981" i="1"/>
  <c r="V981" i="1"/>
  <c r="Q982" i="1"/>
  <c r="R982" i="1"/>
  <c r="S982" i="1"/>
  <c r="T982" i="1"/>
  <c r="U982" i="1"/>
  <c r="V982" i="1"/>
  <c r="Q983" i="1"/>
  <c r="R983" i="1"/>
  <c r="S983" i="1"/>
  <c r="T983" i="1"/>
  <c r="U983" i="1"/>
  <c r="V983" i="1"/>
  <c r="Q984" i="1"/>
  <c r="R984" i="1"/>
  <c r="S984" i="1"/>
  <c r="T984" i="1"/>
  <c r="U984" i="1"/>
  <c r="V984" i="1"/>
  <c r="Q985" i="1"/>
  <c r="R985" i="1"/>
  <c r="S985" i="1"/>
  <c r="T985" i="1"/>
  <c r="U985" i="1"/>
  <c r="V985" i="1"/>
  <c r="Q986" i="1"/>
  <c r="R986" i="1"/>
  <c r="S986" i="1"/>
  <c r="T986" i="1"/>
  <c r="U986" i="1"/>
  <c r="V986" i="1"/>
  <c r="Q987" i="1"/>
  <c r="R987" i="1"/>
  <c r="S987" i="1"/>
  <c r="T987" i="1"/>
  <c r="U987" i="1"/>
  <c r="V987" i="1"/>
  <c r="Q988" i="1"/>
  <c r="R988" i="1"/>
  <c r="S988" i="1"/>
  <c r="T988" i="1"/>
  <c r="U988" i="1"/>
  <c r="V988" i="1"/>
  <c r="Q989" i="1"/>
  <c r="R989" i="1"/>
  <c r="S989" i="1"/>
  <c r="T989" i="1"/>
  <c r="U989" i="1"/>
  <c r="V989" i="1"/>
  <c r="Q990" i="1"/>
  <c r="R990" i="1"/>
  <c r="S990" i="1"/>
  <c r="T990" i="1"/>
  <c r="U990" i="1"/>
  <c r="V990" i="1"/>
  <c r="Q991" i="1"/>
  <c r="R991" i="1"/>
  <c r="S991" i="1"/>
  <c r="T991" i="1"/>
  <c r="U991" i="1"/>
  <c r="V991" i="1"/>
  <c r="Q992" i="1"/>
  <c r="R992" i="1"/>
  <c r="S992" i="1"/>
  <c r="T992" i="1"/>
  <c r="U992" i="1"/>
  <c r="V992" i="1"/>
  <c r="Q993" i="1"/>
  <c r="R993" i="1"/>
  <c r="S993" i="1"/>
  <c r="T993" i="1"/>
  <c r="U993" i="1"/>
  <c r="V993" i="1"/>
  <c r="Q994" i="1"/>
  <c r="R994" i="1"/>
  <c r="S994" i="1"/>
  <c r="T994" i="1"/>
  <c r="U994" i="1"/>
  <c r="V994" i="1"/>
  <c r="D967" i="1" l="1"/>
  <c r="E967" i="1"/>
  <c r="F967" i="1"/>
  <c r="H967" i="1"/>
  <c r="I967" i="1"/>
  <c r="J967" i="1"/>
  <c r="K967" i="1"/>
  <c r="L967" i="1"/>
  <c r="M967" i="1"/>
  <c r="N967" i="1"/>
  <c r="D968" i="1"/>
  <c r="E968" i="1"/>
  <c r="F968" i="1"/>
  <c r="H968" i="1"/>
  <c r="I968" i="1"/>
  <c r="J968" i="1"/>
  <c r="K968" i="1"/>
  <c r="L968" i="1"/>
  <c r="M968" i="1"/>
  <c r="N968" i="1"/>
  <c r="D969" i="1"/>
  <c r="E969" i="1"/>
  <c r="F969" i="1"/>
  <c r="H969" i="1"/>
  <c r="I969" i="1"/>
  <c r="J969" i="1"/>
  <c r="K969" i="1"/>
  <c r="L969" i="1"/>
  <c r="M969" i="1"/>
  <c r="N969" i="1"/>
  <c r="D970" i="1"/>
  <c r="E970" i="1"/>
  <c r="F970" i="1"/>
  <c r="H970" i="1"/>
  <c r="I970" i="1"/>
  <c r="J970" i="1"/>
  <c r="K970" i="1"/>
  <c r="L970" i="1"/>
  <c r="M970" i="1"/>
  <c r="N970" i="1"/>
  <c r="D971" i="1"/>
  <c r="E971" i="1"/>
  <c r="F971" i="1"/>
  <c r="H971" i="1"/>
  <c r="I971" i="1"/>
  <c r="J971" i="1"/>
  <c r="K971" i="1"/>
  <c r="L971" i="1"/>
  <c r="M971" i="1"/>
  <c r="N971" i="1"/>
  <c r="D972" i="1"/>
  <c r="E972" i="1"/>
  <c r="F972" i="1"/>
  <c r="H972" i="1"/>
  <c r="I972" i="1"/>
  <c r="J972" i="1"/>
  <c r="K972" i="1"/>
  <c r="L972" i="1"/>
  <c r="M972" i="1"/>
  <c r="N972" i="1"/>
  <c r="D973" i="1"/>
  <c r="E973" i="1"/>
  <c r="F973" i="1"/>
  <c r="H973" i="1"/>
  <c r="I973" i="1"/>
  <c r="J973" i="1"/>
  <c r="K973" i="1"/>
  <c r="L973" i="1"/>
  <c r="M973" i="1"/>
  <c r="N973" i="1"/>
  <c r="D974" i="1"/>
  <c r="E974" i="1"/>
  <c r="F974" i="1"/>
  <c r="H974" i="1"/>
  <c r="I974" i="1"/>
  <c r="J974" i="1"/>
  <c r="K974" i="1"/>
  <c r="L974" i="1"/>
  <c r="M974" i="1"/>
  <c r="N974" i="1"/>
  <c r="D975" i="1"/>
  <c r="E975" i="1"/>
  <c r="F975" i="1"/>
  <c r="H975" i="1"/>
  <c r="I975" i="1"/>
  <c r="J975" i="1"/>
  <c r="K975" i="1"/>
  <c r="L975" i="1"/>
  <c r="M975" i="1"/>
  <c r="N975" i="1"/>
  <c r="D976" i="1"/>
  <c r="E976" i="1"/>
  <c r="F976" i="1"/>
  <c r="H976" i="1"/>
  <c r="I976" i="1"/>
  <c r="J976" i="1"/>
  <c r="K976" i="1"/>
  <c r="L976" i="1"/>
  <c r="M976" i="1"/>
  <c r="N976" i="1"/>
  <c r="D977" i="1"/>
  <c r="E977" i="1"/>
  <c r="F977" i="1"/>
  <c r="H977" i="1"/>
  <c r="I977" i="1"/>
  <c r="J977" i="1"/>
  <c r="K977" i="1"/>
  <c r="L977" i="1"/>
  <c r="M977" i="1"/>
  <c r="N977" i="1"/>
  <c r="D978" i="1"/>
  <c r="E978" i="1"/>
  <c r="F978" i="1"/>
  <c r="H978" i="1"/>
  <c r="I978" i="1"/>
  <c r="J978" i="1"/>
  <c r="K978" i="1"/>
  <c r="L978" i="1"/>
  <c r="M978" i="1"/>
  <c r="N978" i="1"/>
  <c r="D979" i="1"/>
  <c r="E979" i="1"/>
  <c r="F979" i="1"/>
  <c r="H979" i="1"/>
  <c r="I979" i="1"/>
  <c r="J979" i="1"/>
  <c r="K979" i="1"/>
  <c r="L979" i="1"/>
  <c r="M979" i="1"/>
  <c r="N979" i="1"/>
  <c r="D980" i="1"/>
  <c r="E980" i="1"/>
  <c r="F980" i="1"/>
  <c r="H980" i="1"/>
  <c r="I980" i="1"/>
  <c r="J980" i="1"/>
  <c r="K980" i="1"/>
  <c r="L980" i="1"/>
  <c r="M980" i="1"/>
  <c r="N980" i="1"/>
  <c r="D981" i="1"/>
  <c r="E981" i="1"/>
  <c r="F981" i="1"/>
  <c r="H981" i="1"/>
  <c r="I981" i="1"/>
  <c r="J981" i="1"/>
  <c r="K981" i="1"/>
  <c r="L981" i="1"/>
  <c r="M981" i="1"/>
  <c r="N981" i="1"/>
  <c r="C982" i="1"/>
  <c r="D982" i="1"/>
  <c r="E982" i="1"/>
  <c r="F982" i="1"/>
  <c r="H982" i="1"/>
  <c r="I982" i="1"/>
  <c r="J982" i="1"/>
  <c r="K982" i="1"/>
  <c r="L982" i="1"/>
  <c r="M982" i="1"/>
  <c r="N982" i="1"/>
  <c r="C983" i="1"/>
  <c r="D983" i="1"/>
  <c r="E983" i="1"/>
  <c r="F983" i="1"/>
  <c r="H983" i="1"/>
  <c r="I983" i="1"/>
  <c r="J983" i="1"/>
  <c r="K983" i="1"/>
  <c r="L983" i="1"/>
  <c r="M983" i="1"/>
  <c r="N983" i="1"/>
  <c r="D984" i="1"/>
  <c r="E984" i="1"/>
  <c r="F984" i="1"/>
  <c r="H984" i="1"/>
  <c r="I984" i="1"/>
  <c r="J984" i="1"/>
  <c r="K984" i="1"/>
  <c r="L984" i="1"/>
  <c r="M984" i="1"/>
  <c r="N984" i="1"/>
  <c r="D985" i="1"/>
  <c r="E985" i="1"/>
  <c r="F985" i="1"/>
  <c r="H985" i="1"/>
  <c r="I985" i="1"/>
  <c r="J985" i="1"/>
  <c r="K985" i="1"/>
  <c r="L985" i="1"/>
  <c r="M985" i="1"/>
  <c r="N985" i="1"/>
  <c r="D986" i="1"/>
  <c r="E986" i="1"/>
  <c r="F986" i="1"/>
  <c r="H986" i="1"/>
  <c r="I986" i="1"/>
  <c r="J986" i="1"/>
  <c r="K986" i="1"/>
  <c r="L986" i="1"/>
  <c r="M986" i="1"/>
  <c r="N986" i="1"/>
  <c r="D987" i="1"/>
  <c r="E987" i="1"/>
  <c r="F987" i="1"/>
  <c r="H987" i="1"/>
  <c r="I987" i="1"/>
  <c r="J987" i="1"/>
  <c r="K987" i="1"/>
  <c r="L987" i="1"/>
  <c r="M987" i="1"/>
  <c r="N987" i="1"/>
  <c r="D988" i="1"/>
  <c r="E988" i="1"/>
  <c r="F988" i="1"/>
  <c r="H988" i="1"/>
  <c r="I988" i="1"/>
  <c r="J988" i="1"/>
  <c r="K988" i="1"/>
  <c r="L988" i="1"/>
  <c r="M988" i="1"/>
  <c r="N988" i="1"/>
  <c r="D989" i="1"/>
  <c r="E989" i="1"/>
  <c r="F989" i="1"/>
  <c r="H989" i="1"/>
  <c r="I989" i="1"/>
  <c r="J989" i="1"/>
  <c r="K989" i="1"/>
  <c r="L989" i="1"/>
  <c r="M989" i="1"/>
  <c r="N989" i="1"/>
  <c r="D990" i="1"/>
  <c r="E990" i="1"/>
  <c r="F990" i="1"/>
  <c r="H990" i="1"/>
  <c r="I990" i="1"/>
  <c r="J990" i="1"/>
  <c r="K990" i="1"/>
  <c r="L990" i="1"/>
  <c r="M990" i="1"/>
  <c r="N990" i="1"/>
  <c r="D991" i="1"/>
  <c r="E991" i="1"/>
  <c r="F991" i="1"/>
  <c r="H991" i="1"/>
  <c r="I991" i="1"/>
  <c r="J991" i="1"/>
  <c r="K991" i="1"/>
  <c r="L991" i="1"/>
  <c r="M991" i="1"/>
  <c r="N991" i="1"/>
  <c r="D992" i="1"/>
  <c r="E992" i="1"/>
  <c r="F992" i="1"/>
  <c r="H992" i="1"/>
  <c r="I992" i="1"/>
  <c r="J992" i="1"/>
  <c r="K992" i="1"/>
  <c r="L992" i="1"/>
  <c r="M992" i="1"/>
  <c r="N992" i="1"/>
  <c r="D993" i="1"/>
  <c r="E993" i="1"/>
  <c r="F993" i="1"/>
  <c r="H993" i="1"/>
  <c r="I993" i="1"/>
  <c r="J993" i="1"/>
  <c r="K993" i="1"/>
  <c r="L993" i="1"/>
  <c r="M993" i="1"/>
  <c r="N993" i="1"/>
  <c r="D994" i="1"/>
  <c r="E994" i="1"/>
  <c r="F994" i="1"/>
  <c r="H994" i="1"/>
  <c r="I994" i="1"/>
  <c r="J994" i="1"/>
  <c r="K994" i="1"/>
  <c r="L994" i="1"/>
  <c r="M994" i="1"/>
  <c r="N994" i="1"/>
  <c r="A683" i="2"/>
  <c r="B683" i="2"/>
  <c r="A961" i="2"/>
  <c r="B961" i="2"/>
  <c r="A303" i="2"/>
  <c r="B303" i="2"/>
  <c r="A179" i="2"/>
  <c r="B179" i="2"/>
  <c r="A680" i="2"/>
  <c r="B680" i="2"/>
  <c r="A1009" i="2"/>
  <c r="B1009" i="2"/>
  <c r="A1095" i="2"/>
  <c r="B1095" i="2"/>
  <c r="A913" i="2"/>
  <c r="B913" i="2"/>
  <c r="A240" i="2"/>
  <c r="B240" i="2"/>
  <c r="A531" i="2"/>
  <c r="B531" i="2"/>
  <c r="A568" i="2"/>
  <c r="B568" i="2"/>
  <c r="A314" i="2"/>
  <c r="B314" i="2"/>
  <c r="C980" i="1"/>
  <c r="A760" i="2"/>
  <c r="B760" i="2"/>
  <c r="A614" i="2"/>
  <c r="B614" i="2"/>
  <c r="A1047" i="2"/>
  <c r="B1047" i="2"/>
  <c r="A223" i="2"/>
  <c r="B223" i="2"/>
  <c r="A483" i="2"/>
  <c r="B483" i="2"/>
  <c r="A753" i="2"/>
  <c r="B753" i="2"/>
  <c r="A655" i="2"/>
  <c r="B655" i="2"/>
  <c r="A478" i="2"/>
  <c r="B478" i="2"/>
  <c r="A132" i="2"/>
  <c r="B132" i="2"/>
  <c r="A712" i="2"/>
  <c r="B712" i="2"/>
  <c r="A71" i="2"/>
  <c r="B71" i="2"/>
  <c r="A65" i="2"/>
  <c r="B65" i="2"/>
  <c r="A446" i="2"/>
  <c r="B446" i="2"/>
  <c r="A902" i="2"/>
  <c r="B902" i="2"/>
  <c r="A634" i="2"/>
  <c r="B634" i="2"/>
  <c r="A472" i="2"/>
  <c r="B472" i="2"/>
  <c r="A851" i="2"/>
  <c r="B851" i="2"/>
  <c r="A840" i="2"/>
  <c r="B840" i="2"/>
  <c r="A662" i="2"/>
  <c r="B662" i="2"/>
  <c r="A894" i="2"/>
  <c r="B894" i="2"/>
  <c r="A556" i="2"/>
  <c r="B556" i="2"/>
  <c r="A922" i="2"/>
  <c r="B922" i="2"/>
  <c r="N966" i="1"/>
  <c r="M966" i="1"/>
  <c r="L966" i="1"/>
  <c r="K966" i="1"/>
  <c r="J966" i="1"/>
  <c r="I966" i="1"/>
  <c r="H966" i="1"/>
  <c r="F966" i="1"/>
  <c r="E966" i="1"/>
  <c r="D966" i="1"/>
  <c r="N965" i="1"/>
  <c r="M965" i="1"/>
  <c r="L965" i="1"/>
  <c r="K965" i="1"/>
  <c r="J965" i="1"/>
  <c r="I965" i="1"/>
  <c r="H965" i="1"/>
  <c r="F965" i="1"/>
  <c r="E965" i="1"/>
  <c r="D965" i="1"/>
  <c r="A622" i="2"/>
  <c r="B622" i="2"/>
  <c r="A624" i="2"/>
  <c r="B624" i="2"/>
  <c r="A407" i="2"/>
  <c r="B407" i="2"/>
  <c r="A721" i="2"/>
  <c r="B721" i="2"/>
  <c r="A137" i="2"/>
  <c r="B137" i="2"/>
  <c r="A521" i="2"/>
  <c r="B521" i="2"/>
  <c r="B728" i="2"/>
  <c r="A728" i="2"/>
  <c r="P980" i="1" l="1"/>
  <c r="P972" i="1"/>
  <c r="P990" i="1"/>
  <c r="P992" i="1"/>
  <c r="P991" i="1"/>
  <c r="P986" i="1"/>
  <c r="P988" i="1"/>
  <c r="P974" i="1"/>
  <c r="P994" i="1"/>
  <c r="P989" i="1"/>
  <c r="P984" i="1"/>
  <c r="P982" i="1"/>
  <c r="P985" i="1"/>
  <c r="P981" i="1"/>
  <c r="P979" i="1"/>
  <c r="P977" i="1"/>
  <c r="P971" i="1"/>
  <c r="P969" i="1"/>
  <c r="P983" i="1"/>
  <c r="P978" i="1"/>
  <c r="P973" i="1"/>
  <c r="P970" i="1"/>
  <c r="P987" i="1"/>
  <c r="P975" i="1"/>
  <c r="P967" i="1"/>
  <c r="P993" i="1"/>
  <c r="P976" i="1"/>
  <c r="P968" i="1"/>
  <c r="P966" i="1"/>
  <c r="P965" i="1"/>
  <c r="C979" i="1"/>
  <c r="C972" i="1"/>
  <c r="C981" i="1"/>
  <c r="C989" i="1"/>
  <c r="C986" i="1"/>
  <c r="C987" i="1"/>
  <c r="C976" i="1"/>
  <c r="C967" i="1"/>
  <c r="C991" i="1"/>
  <c r="C993" i="1"/>
  <c r="C988" i="1"/>
  <c r="C971" i="1"/>
  <c r="C977" i="1"/>
  <c r="C968" i="1"/>
  <c r="C973" i="1"/>
  <c r="C975" i="1"/>
  <c r="C994" i="1"/>
  <c r="C984" i="1"/>
  <c r="C966" i="1"/>
  <c r="C978" i="1"/>
  <c r="C969" i="1"/>
  <c r="C985" i="1"/>
  <c r="C974" i="1"/>
  <c r="C970" i="1"/>
  <c r="C1" i="2"/>
  <c r="C990" i="1"/>
  <c r="C992" i="1"/>
  <c r="A880" i="2"/>
  <c r="B880" i="2"/>
  <c r="A131" i="2"/>
  <c r="B131" i="2"/>
  <c r="A421" i="2"/>
  <c r="B421" i="2"/>
  <c r="A603" i="2"/>
  <c r="B603" i="2"/>
  <c r="N960" i="1"/>
  <c r="M960" i="1"/>
  <c r="L960" i="1"/>
  <c r="K960" i="1"/>
  <c r="J960" i="1"/>
  <c r="I960" i="1"/>
  <c r="H960" i="1"/>
  <c r="F960" i="1"/>
  <c r="E960" i="1"/>
  <c r="D960" i="1"/>
  <c r="N959" i="1"/>
  <c r="M959" i="1"/>
  <c r="L959" i="1"/>
  <c r="K959" i="1"/>
  <c r="J959" i="1"/>
  <c r="I959" i="1"/>
  <c r="H959" i="1"/>
  <c r="F959" i="1"/>
  <c r="E959" i="1"/>
  <c r="D959" i="1"/>
  <c r="N958" i="1"/>
  <c r="M958" i="1"/>
  <c r="L958" i="1"/>
  <c r="K958" i="1"/>
  <c r="J958" i="1"/>
  <c r="I958" i="1"/>
  <c r="H958" i="1"/>
  <c r="F958" i="1"/>
  <c r="E958" i="1"/>
  <c r="D958" i="1"/>
  <c r="N957" i="1"/>
  <c r="M957" i="1"/>
  <c r="L957" i="1"/>
  <c r="K957" i="1"/>
  <c r="J957" i="1"/>
  <c r="I957" i="1"/>
  <c r="H957" i="1"/>
  <c r="F957" i="1"/>
  <c r="E957" i="1"/>
  <c r="D957" i="1"/>
  <c r="B663" i="2"/>
  <c r="A663" i="2"/>
  <c r="D2" i="1"/>
  <c r="E2" i="1"/>
  <c r="F2" i="1"/>
  <c r="H2" i="1"/>
  <c r="I2" i="1"/>
  <c r="J2" i="1"/>
  <c r="K2" i="1"/>
  <c r="L2" i="1"/>
  <c r="M2" i="1"/>
  <c r="N2" i="1"/>
  <c r="D3" i="1"/>
  <c r="E3" i="1"/>
  <c r="F3" i="1"/>
  <c r="H3" i="1"/>
  <c r="I3" i="1"/>
  <c r="J3" i="1"/>
  <c r="K3" i="1"/>
  <c r="L3" i="1"/>
  <c r="M3" i="1"/>
  <c r="N3" i="1"/>
  <c r="D4" i="1"/>
  <c r="E4" i="1"/>
  <c r="F4" i="1"/>
  <c r="H4" i="1"/>
  <c r="I4" i="1"/>
  <c r="J4" i="1"/>
  <c r="K4" i="1"/>
  <c r="L4" i="1"/>
  <c r="M4" i="1"/>
  <c r="N4" i="1"/>
  <c r="D5" i="1"/>
  <c r="E5" i="1"/>
  <c r="F5" i="1"/>
  <c r="H5" i="1"/>
  <c r="I5" i="1"/>
  <c r="J5" i="1"/>
  <c r="K5" i="1"/>
  <c r="L5" i="1"/>
  <c r="M5" i="1"/>
  <c r="N5" i="1"/>
  <c r="D6" i="1"/>
  <c r="E6" i="1"/>
  <c r="F6" i="1"/>
  <c r="H6" i="1"/>
  <c r="I6" i="1"/>
  <c r="J6" i="1"/>
  <c r="K6" i="1"/>
  <c r="L6" i="1"/>
  <c r="M6" i="1"/>
  <c r="N6" i="1"/>
  <c r="D7" i="1"/>
  <c r="E7" i="1"/>
  <c r="F7" i="1"/>
  <c r="H7" i="1"/>
  <c r="I7" i="1"/>
  <c r="J7" i="1"/>
  <c r="K7" i="1"/>
  <c r="L7" i="1"/>
  <c r="M7" i="1"/>
  <c r="N7" i="1"/>
  <c r="D8" i="1"/>
  <c r="E8" i="1"/>
  <c r="F8" i="1"/>
  <c r="H8" i="1"/>
  <c r="I8" i="1"/>
  <c r="J8" i="1"/>
  <c r="K8" i="1"/>
  <c r="L8" i="1"/>
  <c r="M8" i="1"/>
  <c r="N8" i="1"/>
  <c r="D9" i="1"/>
  <c r="E9" i="1"/>
  <c r="F9" i="1"/>
  <c r="H9" i="1"/>
  <c r="I9" i="1"/>
  <c r="J9" i="1"/>
  <c r="K9" i="1"/>
  <c r="L9" i="1"/>
  <c r="M9" i="1"/>
  <c r="N9" i="1"/>
  <c r="D10" i="1"/>
  <c r="E10" i="1"/>
  <c r="F10" i="1"/>
  <c r="H10" i="1"/>
  <c r="I10" i="1"/>
  <c r="J10" i="1"/>
  <c r="K10" i="1"/>
  <c r="L10" i="1"/>
  <c r="M10" i="1"/>
  <c r="N10" i="1"/>
  <c r="D11" i="1"/>
  <c r="E11" i="1"/>
  <c r="F11" i="1"/>
  <c r="H11" i="1"/>
  <c r="I11" i="1"/>
  <c r="J11" i="1"/>
  <c r="K11" i="1"/>
  <c r="L11" i="1"/>
  <c r="M11" i="1"/>
  <c r="N11" i="1"/>
  <c r="D12" i="1"/>
  <c r="E12" i="1"/>
  <c r="F12" i="1"/>
  <c r="H12" i="1"/>
  <c r="I12" i="1"/>
  <c r="J12" i="1"/>
  <c r="K12" i="1"/>
  <c r="L12" i="1"/>
  <c r="M12" i="1"/>
  <c r="N12" i="1"/>
  <c r="D13" i="1"/>
  <c r="E13" i="1"/>
  <c r="F13" i="1"/>
  <c r="H13" i="1"/>
  <c r="I13" i="1"/>
  <c r="J13" i="1"/>
  <c r="K13" i="1"/>
  <c r="L13" i="1"/>
  <c r="M13" i="1"/>
  <c r="N13" i="1"/>
  <c r="D14" i="1"/>
  <c r="E14" i="1"/>
  <c r="F14" i="1"/>
  <c r="H14" i="1"/>
  <c r="I14" i="1"/>
  <c r="J14" i="1"/>
  <c r="K14" i="1"/>
  <c r="L14" i="1"/>
  <c r="M14" i="1"/>
  <c r="N14" i="1"/>
  <c r="D15" i="1"/>
  <c r="E15" i="1"/>
  <c r="F15" i="1"/>
  <c r="H15" i="1"/>
  <c r="I15" i="1"/>
  <c r="J15" i="1"/>
  <c r="K15" i="1"/>
  <c r="L15" i="1"/>
  <c r="M15" i="1"/>
  <c r="N15" i="1"/>
  <c r="D16" i="1"/>
  <c r="E16" i="1"/>
  <c r="F16" i="1"/>
  <c r="H16" i="1"/>
  <c r="I16" i="1"/>
  <c r="J16" i="1"/>
  <c r="K16" i="1"/>
  <c r="L16" i="1"/>
  <c r="M16" i="1"/>
  <c r="N16" i="1"/>
  <c r="D17" i="1"/>
  <c r="E17" i="1"/>
  <c r="F17" i="1"/>
  <c r="H17" i="1"/>
  <c r="I17" i="1"/>
  <c r="J17" i="1"/>
  <c r="K17" i="1"/>
  <c r="L17" i="1"/>
  <c r="M17" i="1"/>
  <c r="N17" i="1"/>
  <c r="D18" i="1"/>
  <c r="E18" i="1"/>
  <c r="F18" i="1"/>
  <c r="H18" i="1"/>
  <c r="I18" i="1"/>
  <c r="J18" i="1"/>
  <c r="K18" i="1"/>
  <c r="L18" i="1"/>
  <c r="M18" i="1"/>
  <c r="N18" i="1"/>
  <c r="D19" i="1"/>
  <c r="E19" i="1"/>
  <c r="F19" i="1"/>
  <c r="H19" i="1"/>
  <c r="I19" i="1"/>
  <c r="J19" i="1"/>
  <c r="K19" i="1"/>
  <c r="L19" i="1"/>
  <c r="M19" i="1"/>
  <c r="N19" i="1"/>
  <c r="D20" i="1"/>
  <c r="E20" i="1"/>
  <c r="F20" i="1"/>
  <c r="H20" i="1"/>
  <c r="I20" i="1"/>
  <c r="J20" i="1"/>
  <c r="K20" i="1"/>
  <c r="L20" i="1"/>
  <c r="M20" i="1"/>
  <c r="N20" i="1"/>
  <c r="D21" i="1"/>
  <c r="E21" i="1"/>
  <c r="F21" i="1"/>
  <c r="H21" i="1"/>
  <c r="I21" i="1"/>
  <c r="J21" i="1"/>
  <c r="K21" i="1"/>
  <c r="L21" i="1"/>
  <c r="M21" i="1"/>
  <c r="N21" i="1"/>
  <c r="D22" i="1"/>
  <c r="E22" i="1"/>
  <c r="F22" i="1"/>
  <c r="H22" i="1"/>
  <c r="I22" i="1"/>
  <c r="J22" i="1"/>
  <c r="K22" i="1"/>
  <c r="L22" i="1"/>
  <c r="M22" i="1"/>
  <c r="N22" i="1"/>
  <c r="D23" i="1"/>
  <c r="E23" i="1"/>
  <c r="F23" i="1"/>
  <c r="H23" i="1"/>
  <c r="I23" i="1"/>
  <c r="J23" i="1"/>
  <c r="K23" i="1"/>
  <c r="L23" i="1"/>
  <c r="M23" i="1"/>
  <c r="N23" i="1"/>
  <c r="D24" i="1"/>
  <c r="E24" i="1"/>
  <c r="F24" i="1"/>
  <c r="H24" i="1"/>
  <c r="I24" i="1"/>
  <c r="J24" i="1"/>
  <c r="K24" i="1"/>
  <c r="L24" i="1"/>
  <c r="M24" i="1"/>
  <c r="N24" i="1"/>
  <c r="D25" i="1"/>
  <c r="E25" i="1"/>
  <c r="F25" i="1"/>
  <c r="H25" i="1"/>
  <c r="I25" i="1"/>
  <c r="J25" i="1"/>
  <c r="K25" i="1"/>
  <c r="L25" i="1"/>
  <c r="M25" i="1"/>
  <c r="N25" i="1"/>
  <c r="D26" i="1"/>
  <c r="E26" i="1"/>
  <c r="F26" i="1"/>
  <c r="H26" i="1"/>
  <c r="I26" i="1"/>
  <c r="J26" i="1"/>
  <c r="K26" i="1"/>
  <c r="L26" i="1"/>
  <c r="M26" i="1"/>
  <c r="N26" i="1"/>
  <c r="D27" i="1"/>
  <c r="E27" i="1"/>
  <c r="F27" i="1"/>
  <c r="H27" i="1"/>
  <c r="I27" i="1"/>
  <c r="J27" i="1"/>
  <c r="K27" i="1"/>
  <c r="L27" i="1"/>
  <c r="M27" i="1"/>
  <c r="N27" i="1"/>
  <c r="D28" i="1"/>
  <c r="E28" i="1"/>
  <c r="F28" i="1"/>
  <c r="H28" i="1"/>
  <c r="I28" i="1"/>
  <c r="J28" i="1"/>
  <c r="K28" i="1"/>
  <c r="L28" i="1"/>
  <c r="M28" i="1"/>
  <c r="N28" i="1"/>
  <c r="D29" i="1"/>
  <c r="E29" i="1"/>
  <c r="F29" i="1"/>
  <c r="H29" i="1"/>
  <c r="I29" i="1"/>
  <c r="J29" i="1"/>
  <c r="K29" i="1"/>
  <c r="L29" i="1"/>
  <c r="M29" i="1"/>
  <c r="N29" i="1"/>
  <c r="D30" i="1"/>
  <c r="E30" i="1"/>
  <c r="F30" i="1"/>
  <c r="H30" i="1"/>
  <c r="I30" i="1"/>
  <c r="J30" i="1"/>
  <c r="K30" i="1"/>
  <c r="L30" i="1"/>
  <c r="M30" i="1"/>
  <c r="N30" i="1"/>
  <c r="D31" i="1"/>
  <c r="E31" i="1"/>
  <c r="F31" i="1"/>
  <c r="H31" i="1"/>
  <c r="I31" i="1"/>
  <c r="J31" i="1"/>
  <c r="K31" i="1"/>
  <c r="L31" i="1"/>
  <c r="M31" i="1"/>
  <c r="N31" i="1"/>
  <c r="D32" i="1"/>
  <c r="E32" i="1"/>
  <c r="F32" i="1"/>
  <c r="H32" i="1"/>
  <c r="I32" i="1"/>
  <c r="J32" i="1"/>
  <c r="K32" i="1"/>
  <c r="L32" i="1"/>
  <c r="M32" i="1"/>
  <c r="N32" i="1"/>
  <c r="D33" i="1"/>
  <c r="E33" i="1"/>
  <c r="F33" i="1"/>
  <c r="H33" i="1"/>
  <c r="I33" i="1"/>
  <c r="J33" i="1"/>
  <c r="K33" i="1"/>
  <c r="L33" i="1"/>
  <c r="M33" i="1"/>
  <c r="N33" i="1"/>
  <c r="D34" i="1"/>
  <c r="E34" i="1"/>
  <c r="F34" i="1"/>
  <c r="H34" i="1"/>
  <c r="I34" i="1"/>
  <c r="J34" i="1"/>
  <c r="K34" i="1"/>
  <c r="L34" i="1"/>
  <c r="M34" i="1"/>
  <c r="N34" i="1"/>
  <c r="D35" i="1"/>
  <c r="E35" i="1"/>
  <c r="F35" i="1"/>
  <c r="H35" i="1"/>
  <c r="I35" i="1"/>
  <c r="J35" i="1"/>
  <c r="K35" i="1"/>
  <c r="L35" i="1"/>
  <c r="M35" i="1"/>
  <c r="N35" i="1"/>
  <c r="D36" i="1"/>
  <c r="E36" i="1"/>
  <c r="F36" i="1"/>
  <c r="H36" i="1"/>
  <c r="I36" i="1"/>
  <c r="J36" i="1"/>
  <c r="K36" i="1"/>
  <c r="L36" i="1"/>
  <c r="M36" i="1"/>
  <c r="N36" i="1"/>
  <c r="D37" i="1"/>
  <c r="E37" i="1"/>
  <c r="F37" i="1"/>
  <c r="H37" i="1"/>
  <c r="I37" i="1"/>
  <c r="J37" i="1"/>
  <c r="K37" i="1"/>
  <c r="L37" i="1"/>
  <c r="M37" i="1"/>
  <c r="N37" i="1"/>
  <c r="D38" i="1"/>
  <c r="E38" i="1"/>
  <c r="F38" i="1"/>
  <c r="H38" i="1"/>
  <c r="I38" i="1"/>
  <c r="J38" i="1"/>
  <c r="K38" i="1"/>
  <c r="L38" i="1"/>
  <c r="M38" i="1"/>
  <c r="N38" i="1"/>
  <c r="D39" i="1"/>
  <c r="E39" i="1"/>
  <c r="F39" i="1"/>
  <c r="H39" i="1"/>
  <c r="I39" i="1"/>
  <c r="J39" i="1"/>
  <c r="K39" i="1"/>
  <c r="L39" i="1"/>
  <c r="M39" i="1"/>
  <c r="N39" i="1"/>
  <c r="D40" i="1"/>
  <c r="E40" i="1"/>
  <c r="F40" i="1"/>
  <c r="H40" i="1"/>
  <c r="I40" i="1"/>
  <c r="J40" i="1"/>
  <c r="K40" i="1"/>
  <c r="L40" i="1"/>
  <c r="M40" i="1"/>
  <c r="N40" i="1"/>
  <c r="D41" i="1"/>
  <c r="E41" i="1"/>
  <c r="F41" i="1"/>
  <c r="H41" i="1"/>
  <c r="I41" i="1"/>
  <c r="J41" i="1"/>
  <c r="K41" i="1"/>
  <c r="L41" i="1"/>
  <c r="M41" i="1"/>
  <c r="N41" i="1"/>
  <c r="D42" i="1"/>
  <c r="E42" i="1"/>
  <c r="F42" i="1"/>
  <c r="H42" i="1"/>
  <c r="I42" i="1"/>
  <c r="J42" i="1"/>
  <c r="K42" i="1"/>
  <c r="L42" i="1"/>
  <c r="M42" i="1"/>
  <c r="N42" i="1"/>
  <c r="D43" i="1"/>
  <c r="E43" i="1"/>
  <c r="F43" i="1"/>
  <c r="H43" i="1"/>
  <c r="I43" i="1"/>
  <c r="J43" i="1"/>
  <c r="K43" i="1"/>
  <c r="L43" i="1"/>
  <c r="M43" i="1"/>
  <c r="N43" i="1"/>
  <c r="D44" i="1"/>
  <c r="E44" i="1"/>
  <c r="F44" i="1"/>
  <c r="H44" i="1"/>
  <c r="I44" i="1"/>
  <c r="J44" i="1"/>
  <c r="K44" i="1"/>
  <c r="L44" i="1"/>
  <c r="M44" i="1"/>
  <c r="N44" i="1"/>
  <c r="D45" i="1"/>
  <c r="E45" i="1"/>
  <c r="F45" i="1"/>
  <c r="H45" i="1"/>
  <c r="I45" i="1"/>
  <c r="J45" i="1"/>
  <c r="K45" i="1"/>
  <c r="L45" i="1"/>
  <c r="M45" i="1"/>
  <c r="N45" i="1"/>
  <c r="D46" i="1"/>
  <c r="E46" i="1"/>
  <c r="F46" i="1"/>
  <c r="H46" i="1"/>
  <c r="I46" i="1"/>
  <c r="J46" i="1"/>
  <c r="K46" i="1"/>
  <c r="L46" i="1"/>
  <c r="M46" i="1"/>
  <c r="N46" i="1"/>
  <c r="D47" i="1"/>
  <c r="E47" i="1"/>
  <c r="F47" i="1"/>
  <c r="H47" i="1"/>
  <c r="I47" i="1"/>
  <c r="J47" i="1"/>
  <c r="K47" i="1"/>
  <c r="L47" i="1"/>
  <c r="M47" i="1"/>
  <c r="N47" i="1"/>
  <c r="D48" i="1"/>
  <c r="E48" i="1"/>
  <c r="F48" i="1"/>
  <c r="H48" i="1"/>
  <c r="I48" i="1"/>
  <c r="J48" i="1"/>
  <c r="K48" i="1"/>
  <c r="L48" i="1"/>
  <c r="M48" i="1"/>
  <c r="N48" i="1"/>
  <c r="D49" i="1"/>
  <c r="E49" i="1"/>
  <c r="F49" i="1"/>
  <c r="H49" i="1"/>
  <c r="I49" i="1"/>
  <c r="J49" i="1"/>
  <c r="K49" i="1"/>
  <c r="L49" i="1"/>
  <c r="M49" i="1"/>
  <c r="N49" i="1"/>
  <c r="D50" i="1"/>
  <c r="E50" i="1"/>
  <c r="F50" i="1"/>
  <c r="H50" i="1"/>
  <c r="I50" i="1"/>
  <c r="J50" i="1"/>
  <c r="K50" i="1"/>
  <c r="L50" i="1"/>
  <c r="M50" i="1"/>
  <c r="N50" i="1"/>
  <c r="D51" i="1"/>
  <c r="E51" i="1"/>
  <c r="F51" i="1"/>
  <c r="H51" i="1"/>
  <c r="I51" i="1"/>
  <c r="J51" i="1"/>
  <c r="K51" i="1"/>
  <c r="L51" i="1"/>
  <c r="M51" i="1"/>
  <c r="N51" i="1"/>
  <c r="D52" i="1"/>
  <c r="E52" i="1"/>
  <c r="F52" i="1"/>
  <c r="H52" i="1"/>
  <c r="I52" i="1"/>
  <c r="J52" i="1"/>
  <c r="K52" i="1"/>
  <c r="L52" i="1"/>
  <c r="M52" i="1"/>
  <c r="N52" i="1"/>
  <c r="D53" i="1"/>
  <c r="E53" i="1"/>
  <c r="F53" i="1"/>
  <c r="H53" i="1"/>
  <c r="I53" i="1"/>
  <c r="J53" i="1"/>
  <c r="K53" i="1"/>
  <c r="L53" i="1"/>
  <c r="M53" i="1"/>
  <c r="N53" i="1"/>
  <c r="D54" i="1"/>
  <c r="E54" i="1"/>
  <c r="F54" i="1"/>
  <c r="H54" i="1"/>
  <c r="I54" i="1"/>
  <c r="J54" i="1"/>
  <c r="K54" i="1"/>
  <c r="L54" i="1"/>
  <c r="M54" i="1"/>
  <c r="N54" i="1"/>
  <c r="D55" i="1"/>
  <c r="E55" i="1"/>
  <c r="F55" i="1"/>
  <c r="H55" i="1"/>
  <c r="I55" i="1"/>
  <c r="J55" i="1"/>
  <c r="K55" i="1"/>
  <c r="L55" i="1"/>
  <c r="M55" i="1"/>
  <c r="N55" i="1"/>
  <c r="D56" i="1"/>
  <c r="E56" i="1"/>
  <c r="F56" i="1"/>
  <c r="H56" i="1"/>
  <c r="I56" i="1"/>
  <c r="J56" i="1"/>
  <c r="K56" i="1"/>
  <c r="L56" i="1"/>
  <c r="M56" i="1"/>
  <c r="N56" i="1"/>
  <c r="D57" i="1"/>
  <c r="E57" i="1"/>
  <c r="F57" i="1"/>
  <c r="H57" i="1"/>
  <c r="I57" i="1"/>
  <c r="J57" i="1"/>
  <c r="K57" i="1"/>
  <c r="L57" i="1"/>
  <c r="M57" i="1"/>
  <c r="N57" i="1"/>
  <c r="D58" i="1"/>
  <c r="E58" i="1"/>
  <c r="F58" i="1"/>
  <c r="H58" i="1"/>
  <c r="I58" i="1"/>
  <c r="J58" i="1"/>
  <c r="K58" i="1"/>
  <c r="L58" i="1"/>
  <c r="M58" i="1"/>
  <c r="N58" i="1"/>
  <c r="D59" i="1"/>
  <c r="E59" i="1"/>
  <c r="F59" i="1"/>
  <c r="H59" i="1"/>
  <c r="I59" i="1"/>
  <c r="J59" i="1"/>
  <c r="K59" i="1"/>
  <c r="L59" i="1"/>
  <c r="M59" i="1"/>
  <c r="N59" i="1"/>
  <c r="D60" i="1"/>
  <c r="E60" i="1"/>
  <c r="F60" i="1"/>
  <c r="H60" i="1"/>
  <c r="I60" i="1"/>
  <c r="J60" i="1"/>
  <c r="K60" i="1"/>
  <c r="L60" i="1"/>
  <c r="M60" i="1"/>
  <c r="N60" i="1"/>
  <c r="D61" i="1"/>
  <c r="E61" i="1"/>
  <c r="F61" i="1"/>
  <c r="H61" i="1"/>
  <c r="I61" i="1"/>
  <c r="J61" i="1"/>
  <c r="K61" i="1"/>
  <c r="L61" i="1"/>
  <c r="M61" i="1"/>
  <c r="N61" i="1"/>
  <c r="D62" i="1"/>
  <c r="E62" i="1"/>
  <c r="F62" i="1"/>
  <c r="H62" i="1"/>
  <c r="I62" i="1"/>
  <c r="J62" i="1"/>
  <c r="K62" i="1"/>
  <c r="L62" i="1"/>
  <c r="M62" i="1"/>
  <c r="N62" i="1"/>
  <c r="D63" i="1"/>
  <c r="E63" i="1"/>
  <c r="F63" i="1"/>
  <c r="H63" i="1"/>
  <c r="I63" i="1"/>
  <c r="J63" i="1"/>
  <c r="K63" i="1"/>
  <c r="L63" i="1"/>
  <c r="M63" i="1"/>
  <c r="N63" i="1"/>
  <c r="D64" i="1"/>
  <c r="E64" i="1"/>
  <c r="F64" i="1"/>
  <c r="H64" i="1"/>
  <c r="I64" i="1"/>
  <c r="J64" i="1"/>
  <c r="K64" i="1"/>
  <c r="L64" i="1"/>
  <c r="M64" i="1"/>
  <c r="N64" i="1"/>
  <c r="D65" i="1"/>
  <c r="E65" i="1"/>
  <c r="F65" i="1"/>
  <c r="H65" i="1"/>
  <c r="I65" i="1"/>
  <c r="J65" i="1"/>
  <c r="K65" i="1"/>
  <c r="L65" i="1"/>
  <c r="M65" i="1"/>
  <c r="N65" i="1"/>
  <c r="D66" i="1"/>
  <c r="E66" i="1"/>
  <c r="F66" i="1"/>
  <c r="H66" i="1"/>
  <c r="I66" i="1"/>
  <c r="J66" i="1"/>
  <c r="K66" i="1"/>
  <c r="L66" i="1"/>
  <c r="M66" i="1"/>
  <c r="N66" i="1"/>
  <c r="D67" i="1"/>
  <c r="E67" i="1"/>
  <c r="F67" i="1"/>
  <c r="H67" i="1"/>
  <c r="I67" i="1"/>
  <c r="J67" i="1"/>
  <c r="K67" i="1"/>
  <c r="L67" i="1"/>
  <c r="M67" i="1"/>
  <c r="N67" i="1"/>
  <c r="D68" i="1"/>
  <c r="E68" i="1"/>
  <c r="F68" i="1"/>
  <c r="H68" i="1"/>
  <c r="I68" i="1"/>
  <c r="J68" i="1"/>
  <c r="K68" i="1"/>
  <c r="L68" i="1"/>
  <c r="M68" i="1"/>
  <c r="N68" i="1"/>
  <c r="D69" i="1"/>
  <c r="E69" i="1"/>
  <c r="F69" i="1"/>
  <c r="H69" i="1"/>
  <c r="I69" i="1"/>
  <c r="J69" i="1"/>
  <c r="K69" i="1"/>
  <c r="L69" i="1"/>
  <c r="M69" i="1"/>
  <c r="N69" i="1"/>
  <c r="D70" i="1"/>
  <c r="E70" i="1"/>
  <c r="F70" i="1"/>
  <c r="H70" i="1"/>
  <c r="I70" i="1"/>
  <c r="J70" i="1"/>
  <c r="K70" i="1"/>
  <c r="L70" i="1"/>
  <c r="M70" i="1"/>
  <c r="N70" i="1"/>
  <c r="D71" i="1"/>
  <c r="E71" i="1"/>
  <c r="F71" i="1"/>
  <c r="H71" i="1"/>
  <c r="I71" i="1"/>
  <c r="J71" i="1"/>
  <c r="K71" i="1"/>
  <c r="L71" i="1"/>
  <c r="M71" i="1"/>
  <c r="N71" i="1"/>
  <c r="D72" i="1"/>
  <c r="E72" i="1"/>
  <c r="F72" i="1"/>
  <c r="H72" i="1"/>
  <c r="I72" i="1"/>
  <c r="J72" i="1"/>
  <c r="K72" i="1"/>
  <c r="L72" i="1"/>
  <c r="M72" i="1"/>
  <c r="N72" i="1"/>
  <c r="D73" i="1"/>
  <c r="E73" i="1"/>
  <c r="F73" i="1"/>
  <c r="H73" i="1"/>
  <c r="I73" i="1"/>
  <c r="J73" i="1"/>
  <c r="K73" i="1"/>
  <c r="L73" i="1"/>
  <c r="M73" i="1"/>
  <c r="N73" i="1"/>
  <c r="D74" i="1"/>
  <c r="E74" i="1"/>
  <c r="F74" i="1"/>
  <c r="H74" i="1"/>
  <c r="I74" i="1"/>
  <c r="J74" i="1"/>
  <c r="K74" i="1"/>
  <c r="L74" i="1"/>
  <c r="M74" i="1"/>
  <c r="N74" i="1"/>
  <c r="D75" i="1"/>
  <c r="E75" i="1"/>
  <c r="F75" i="1"/>
  <c r="H75" i="1"/>
  <c r="I75" i="1"/>
  <c r="J75" i="1"/>
  <c r="K75" i="1"/>
  <c r="L75" i="1"/>
  <c r="M75" i="1"/>
  <c r="N75" i="1"/>
  <c r="D76" i="1"/>
  <c r="E76" i="1"/>
  <c r="F76" i="1"/>
  <c r="H76" i="1"/>
  <c r="I76" i="1"/>
  <c r="J76" i="1"/>
  <c r="K76" i="1"/>
  <c r="L76" i="1"/>
  <c r="M76" i="1"/>
  <c r="N76" i="1"/>
  <c r="D77" i="1"/>
  <c r="E77" i="1"/>
  <c r="F77" i="1"/>
  <c r="H77" i="1"/>
  <c r="I77" i="1"/>
  <c r="J77" i="1"/>
  <c r="K77" i="1"/>
  <c r="L77" i="1"/>
  <c r="M77" i="1"/>
  <c r="N77" i="1"/>
  <c r="D78" i="1"/>
  <c r="E78" i="1"/>
  <c r="F78" i="1"/>
  <c r="H78" i="1"/>
  <c r="I78" i="1"/>
  <c r="J78" i="1"/>
  <c r="K78" i="1"/>
  <c r="L78" i="1"/>
  <c r="M78" i="1"/>
  <c r="N78" i="1"/>
  <c r="D79" i="1"/>
  <c r="E79" i="1"/>
  <c r="F79" i="1"/>
  <c r="H79" i="1"/>
  <c r="I79" i="1"/>
  <c r="J79" i="1"/>
  <c r="K79" i="1"/>
  <c r="L79" i="1"/>
  <c r="M79" i="1"/>
  <c r="N79" i="1"/>
  <c r="D80" i="1"/>
  <c r="E80" i="1"/>
  <c r="F80" i="1"/>
  <c r="H80" i="1"/>
  <c r="I80" i="1"/>
  <c r="J80" i="1"/>
  <c r="K80" i="1"/>
  <c r="L80" i="1"/>
  <c r="M80" i="1"/>
  <c r="N80" i="1"/>
  <c r="D81" i="1"/>
  <c r="E81" i="1"/>
  <c r="F81" i="1"/>
  <c r="H81" i="1"/>
  <c r="I81" i="1"/>
  <c r="J81" i="1"/>
  <c r="K81" i="1"/>
  <c r="L81" i="1"/>
  <c r="M81" i="1"/>
  <c r="N81" i="1"/>
  <c r="D82" i="1"/>
  <c r="E82" i="1"/>
  <c r="F82" i="1"/>
  <c r="H82" i="1"/>
  <c r="I82" i="1"/>
  <c r="J82" i="1"/>
  <c r="K82" i="1"/>
  <c r="L82" i="1"/>
  <c r="M82" i="1"/>
  <c r="N82" i="1"/>
  <c r="D83" i="1"/>
  <c r="E83" i="1"/>
  <c r="F83" i="1"/>
  <c r="H83" i="1"/>
  <c r="I83" i="1"/>
  <c r="J83" i="1"/>
  <c r="K83" i="1"/>
  <c r="L83" i="1"/>
  <c r="M83" i="1"/>
  <c r="N83" i="1"/>
  <c r="D84" i="1"/>
  <c r="E84" i="1"/>
  <c r="F84" i="1"/>
  <c r="H84" i="1"/>
  <c r="I84" i="1"/>
  <c r="J84" i="1"/>
  <c r="K84" i="1"/>
  <c r="L84" i="1"/>
  <c r="M84" i="1"/>
  <c r="N84" i="1"/>
  <c r="D85" i="1"/>
  <c r="E85" i="1"/>
  <c r="F85" i="1"/>
  <c r="H85" i="1"/>
  <c r="I85" i="1"/>
  <c r="J85" i="1"/>
  <c r="K85" i="1"/>
  <c r="L85" i="1"/>
  <c r="M85" i="1"/>
  <c r="N85" i="1"/>
  <c r="D86" i="1"/>
  <c r="E86" i="1"/>
  <c r="F86" i="1"/>
  <c r="H86" i="1"/>
  <c r="I86" i="1"/>
  <c r="J86" i="1"/>
  <c r="K86" i="1"/>
  <c r="L86" i="1"/>
  <c r="M86" i="1"/>
  <c r="N86" i="1"/>
  <c r="D87" i="1"/>
  <c r="E87" i="1"/>
  <c r="F87" i="1"/>
  <c r="H87" i="1"/>
  <c r="I87" i="1"/>
  <c r="J87" i="1"/>
  <c r="K87" i="1"/>
  <c r="L87" i="1"/>
  <c r="M87" i="1"/>
  <c r="N87" i="1"/>
  <c r="D88" i="1"/>
  <c r="E88" i="1"/>
  <c r="F88" i="1"/>
  <c r="H88" i="1"/>
  <c r="I88" i="1"/>
  <c r="J88" i="1"/>
  <c r="K88" i="1"/>
  <c r="L88" i="1"/>
  <c r="M88" i="1"/>
  <c r="N88" i="1"/>
  <c r="D89" i="1"/>
  <c r="E89" i="1"/>
  <c r="F89" i="1"/>
  <c r="H89" i="1"/>
  <c r="I89" i="1"/>
  <c r="J89" i="1"/>
  <c r="K89" i="1"/>
  <c r="L89" i="1"/>
  <c r="M89" i="1"/>
  <c r="N89" i="1"/>
  <c r="D90" i="1"/>
  <c r="E90" i="1"/>
  <c r="F90" i="1"/>
  <c r="H90" i="1"/>
  <c r="I90" i="1"/>
  <c r="J90" i="1"/>
  <c r="K90" i="1"/>
  <c r="L90" i="1"/>
  <c r="M90" i="1"/>
  <c r="N90" i="1"/>
  <c r="D91" i="1"/>
  <c r="E91" i="1"/>
  <c r="F91" i="1"/>
  <c r="H91" i="1"/>
  <c r="I91" i="1"/>
  <c r="J91" i="1"/>
  <c r="K91" i="1"/>
  <c r="L91" i="1"/>
  <c r="M91" i="1"/>
  <c r="N91" i="1"/>
  <c r="D92" i="1"/>
  <c r="E92" i="1"/>
  <c r="F92" i="1"/>
  <c r="H92" i="1"/>
  <c r="I92" i="1"/>
  <c r="J92" i="1"/>
  <c r="K92" i="1"/>
  <c r="L92" i="1"/>
  <c r="M92" i="1"/>
  <c r="N92" i="1"/>
  <c r="D93" i="1"/>
  <c r="E93" i="1"/>
  <c r="F93" i="1"/>
  <c r="H93" i="1"/>
  <c r="I93" i="1"/>
  <c r="J93" i="1"/>
  <c r="K93" i="1"/>
  <c r="L93" i="1"/>
  <c r="M93" i="1"/>
  <c r="N93" i="1"/>
  <c r="D94" i="1"/>
  <c r="E94" i="1"/>
  <c r="F94" i="1"/>
  <c r="H94" i="1"/>
  <c r="I94" i="1"/>
  <c r="J94" i="1"/>
  <c r="K94" i="1"/>
  <c r="L94" i="1"/>
  <c r="M94" i="1"/>
  <c r="N94" i="1"/>
  <c r="D95" i="1"/>
  <c r="E95" i="1"/>
  <c r="F95" i="1"/>
  <c r="H95" i="1"/>
  <c r="I95" i="1"/>
  <c r="J95" i="1"/>
  <c r="K95" i="1"/>
  <c r="L95" i="1"/>
  <c r="M95" i="1"/>
  <c r="N95" i="1"/>
  <c r="D96" i="1"/>
  <c r="E96" i="1"/>
  <c r="F96" i="1"/>
  <c r="H96" i="1"/>
  <c r="I96" i="1"/>
  <c r="J96" i="1"/>
  <c r="K96" i="1"/>
  <c r="L96" i="1"/>
  <c r="M96" i="1"/>
  <c r="N96" i="1"/>
  <c r="D97" i="1"/>
  <c r="E97" i="1"/>
  <c r="F97" i="1"/>
  <c r="H97" i="1"/>
  <c r="I97" i="1"/>
  <c r="J97" i="1"/>
  <c r="K97" i="1"/>
  <c r="L97" i="1"/>
  <c r="M97" i="1"/>
  <c r="N97" i="1"/>
  <c r="D98" i="1"/>
  <c r="E98" i="1"/>
  <c r="F98" i="1"/>
  <c r="H98" i="1"/>
  <c r="I98" i="1"/>
  <c r="J98" i="1"/>
  <c r="K98" i="1"/>
  <c r="L98" i="1"/>
  <c r="M98" i="1"/>
  <c r="N98" i="1"/>
  <c r="D99" i="1"/>
  <c r="E99" i="1"/>
  <c r="F99" i="1"/>
  <c r="H99" i="1"/>
  <c r="I99" i="1"/>
  <c r="J99" i="1"/>
  <c r="K99" i="1"/>
  <c r="L99" i="1"/>
  <c r="M99" i="1"/>
  <c r="N99" i="1"/>
  <c r="D100" i="1"/>
  <c r="E100" i="1"/>
  <c r="F100" i="1"/>
  <c r="H100" i="1"/>
  <c r="I100" i="1"/>
  <c r="J100" i="1"/>
  <c r="K100" i="1"/>
  <c r="L100" i="1"/>
  <c r="M100" i="1"/>
  <c r="N100" i="1"/>
  <c r="D101" i="1"/>
  <c r="E101" i="1"/>
  <c r="F101" i="1"/>
  <c r="H101" i="1"/>
  <c r="I101" i="1"/>
  <c r="J101" i="1"/>
  <c r="K101" i="1"/>
  <c r="L101" i="1"/>
  <c r="M101" i="1"/>
  <c r="N101" i="1"/>
  <c r="D102" i="1"/>
  <c r="E102" i="1"/>
  <c r="F102" i="1"/>
  <c r="H102" i="1"/>
  <c r="I102" i="1"/>
  <c r="J102" i="1"/>
  <c r="K102" i="1"/>
  <c r="L102" i="1"/>
  <c r="M102" i="1"/>
  <c r="N102" i="1"/>
  <c r="D103" i="1"/>
  <c r="E103" i="1"/>
  <c r="F103" i="1"/>
  <c r="H103" i="1"/>
  <c r="I103" i="1"/>
  <c r="J103" i="1"/>
  <c r="K103" i="1"/>
  <c r="L103" i="1"/>
  <c r="M103" i="1"/>
  <c r="N103" i="1"/>
  <c r="D104" i="1"/>
  <c r="E104" i="1"/>
  <c r="F104" i="1"/>
  <c r="H104" i="1"/>
  <c r="I104" i="1"/>
  <c r="J104" i="1"/>
  <c r="K104" i="1"/>
  <c r="L104" i="1"/>
  <c r="M104" i="1"/>
  <c r="N104" i="1"/>
  <c r="D105" i="1"/>
  <c r="E105" i="1"/>
  <c r="F105" i="1"/>
  <c r="H105" i="1"/>
  <c r="I105" i="1"/>
  <c r="J105" i="1"/>
  <c r="K105" i="1"/>
  <c r="L105" i="1"/>
  <c r="M105" i="1"/>
  <c r="N105" i="1"/>
  <c r="D106" i="1"/>
  <c r="E106" i="1"/>
  <c r="F106" i="1"/>
  <c r="H106" i="1"/>
  <c r="I106" i="1"/>
  <c r="J106" i="1"/>
  <c r="K106" i="1"/>
  <c r="L106" i="1"/>
  <c r="M106" i="1"/>
  <c r="N106" i="1"/>
  <c r="D107" i="1"/>
  <c r="E107" i="1"/>
  <c r="F107" i="1"/>
  <c r="H107" i="1"/>
  <c r="I107" i="1"/>
  <c r="J107" i="1"/>
  <c r="K107" i="1"/>
  <c r="L107" i="1"/>
  <c r="M107" i="1"/>
  <c r="N107" i="1"/>
  <c r="D108" i="1"/>
  <c r="E108" i="1"/>
  <c r="F108" i="1"/>
  <c r="H108" i="1"/>
  <c r="I108" i="1"/>
  <c r="J108" i="1"/>
  <c r="K108" i="1"/>
  <c r="L108" i="1"/>
  <c r="M108" i="1"/>
  <c r="N108" i="1"/>
  <c r="D109" i="1"/>
  <c r="E109" i="1"/>
  <c r="F109" i="1"/>
  <c r="H109" i="1"/>
  <c r="I109" i="1"/>
  <c r="J109" i="1"/>
  <c r="K109" i="1"/>
  <c r="L109" i="1"/>
  <c r="M109" i="1"/>
  <c r="N109" i="1"/>
  <c r="D110" i="1"/>
  <c r="E110" i="1"/>
  <c r="F110" i="1"/>
  <c r="H110" i="1"/>
  <c r="I110" i="1"/>
  <c r="J110" i="1"/>
  <c r="K110" i="1"/>
  <c r="L110" i="1"/>
  <c r="M110" i="1"/>
  <c r="N110" i="1"/>
  <c r="D111" i="1"/>
  <c r="E111" i="1"/>
  <c r="F111" i="1"/>
  <c r="H111" i="1"/>
  <c r="I111" i="1"/>
  <c r="J111" i="1"/>
  <c r="K111" i="1"/>
  <c r="L111" i="1"/>
  <c r="M111" i="1"/>
  <c r="N111" i="1"/>
  <c r="D112" i="1"/>
  <c r="E112" i="1"/>
  <c r="F112" i="1"/>
  <c r="H112" i="1"/>
  <c r="I112" i="1"/>
  <c r="J112" i="1"/>
  <c r="K112" i="1"/>
  <c r="L112" i="1"/>
  <c r="M112" i="1"/>
  <c r="N112" i="1"/>
  <c r="D113" i="1"/>
  <c r="E113" i="1"/>
  <c r="F113" i="1"/>
  <c r="H113" i="1"/>
  <c r="I113" i="1"/>
  <c r="J113" i="1"/>
  <c r="K113" i="1"/>
  <c r="L113" i="1"/>
  <c r="M113" i="1"/>
  <c r="N113" i="1"/>
  <c r="D114" i="1"/>
  <c r="E114" i="1"/>
  <c r="F114" i="1"/>
  <c r="H114" i="1"/>
  <c r="I114" i="1"/>
  <c r="J114" i="1"/>
  <c r="K114" i="1"/>
  <c r="L114" i="1"/>
  <c r="M114" i="1"/>
  <c r="N114" i="1"/>
  <c r="D115" i="1"/>
  <c r="E115" i="1"/>
  <c r="F115" i="1"/>
  <c r="H115" i="1"/>
  <c r="I115" i="1"/>
  <c r="J115" i="1"/>
  <c r="K115" i="1"/>
  <c r="L115" i="1"/>
  <c r="M115" i="1"/>
  <c r="N115" i="1"/>
  <c r="D116" i="1"/>
  <c r="E116" i="1"/>
  <c r="F116" i="1"/>
  <c r="H116" i="1"/>
  <c r="I116" i="1"/>
  <c r="J116" i="1"/>
  <c r="K116" i="1"/>
  <c r="L116" i="1"/>
  <c r="M116" i="1"/>
  <c r="N116" i="1"/>
  <c r="D117" i="1"/>
  <c r="E117" i="1"/>
  <c r="F117" i="1"/>
  <c r="H117" i="1"/>
  <c r="I117" i="1"/>
  <c r="J117" i="1"/>
  <c r="K117" i="1"/>
  <c r="L117" i="1"/>
  <c r="M117" i="1"/>
  <c r="N117" i="1"/>
  <c r="D118" i="1"/>
  <c r="E118" i="1"/>
  <c r="F118" i="1"/>
  <c r="H118" i="1"/>
  <c r="I118" i="1"/>
  <c r="J118" i="1"/>
  <c r="K118" i="1"/>
  <c r="L118" i="1"/>
  <c r="M118" i="1"/>
  <c r="N118" i="1"/>
  <c r="D119" i="1"/>
  <c r="E119" i="1"/>
  <c r="F119" i="1"/>
  <c r="H119" i="1"/>
  <c r="I119" i="1"/>
  <c r="J119" i="1"/>
  <c r="K119" i="1"/>
  <c r="L119" i="1"/>
  <c r="M119" i="1"/>
  <c r="N119" i="1"/>
  <c r="D120" i="1"/>
  <c r="E120" i="1"/>
  <c r="F120" i="1"/>
  <c r="H120" i="1"/>
  <c r="I120" i="1"/>
  <c r="J120" i="1"/>
  <c r="K120" i="1"/>
  <c r="L120" i="1"/>
  <c r="M120" i="1"/>
  <c r="N120" i="1"/>
  <c r="D121" i="1"/>
  <c r="E121" i="1"/>
  <c r="F121" i="1"/>
  <c r="H121" i="1"/>
  <c r="I121" i="1"/>
  <c r="J121" i="1"/>
  <c r="K121" i="1"/>
  <c r="L121" i="1"/>
  <c r="M121" i="1"/>
  <c r="N121" i="1"/>
  <c r="D122" i="1"/>
  <c r="E122" i="1"/>
  <c r="F122" i="1"/>
  <c r="H122" i="1"/>
  <c r="I122" i="1"/>
  <c r="J122" i="1"/>
  <c r="K122" i="1"/>
  <c r="L122" i="1"/>
  <c r="M122" i="1"/>
  <c r="N122" i="1"/>
  <c r="D123" i="1"/>
  <c r="E123" i="1"/>
  <c r="F123" i="1"/>
  <c r="H123" i="1"/>
  <c r="I123" i="1"/>
  <c r="J123" i="1"/>
  <c r="K123" i="1"/>
  <c r="L123" i="1"/>
  <c r="M123" i="1"/>
  <c r="N123" i="1"/>
  <c r="D124" i="1"/>
  <c r="E124" i="1"/>
  <c r="F124" i="1"/>
  <c r="H124" i="1"/>
  <c r="I124" i="1"/>
  <c r="J124" i="1"/>
  <c r="K124" i="1"/>
  <c r="L124" i="1"/>
  <c r="M124" i="1"/>
  <c r="N124" i="1"/>
  <c r="D125" i="1"/>
  <c r="E125" i="1"/>
  <c r="F125" i="1"/>
  <c r="H125" i="1"/>
  <c r="I125" i="1"/>
  <c r="J125" i="1"/>
  <c r="K125" i="1"/>
  <c r="L125" i="1"/>
  <c r="M125" i="1"/>
  <c r="N125" i="1"/>
  <c r="D126" i="1"/>
  <c r="E126" i="1"/>
  <c r="F126" i="1"/>
  <c r="H126" i="1"/>
  <c r="I126" i="1"/>
  <c r="J126" i="1"/>
  <c r="K126" i="1"/>
  <c r="L126" i="1"/>
  <c r="M126" i="1"/>
  <c r="N126" i="1"/>
  <c r="D127" i="1"/>
  <c r="E127" i="1"/>
  <c r="F127" i="1"/>
  <c r="H127" i="1"/>
  <c r="I127" i="1"/>
  <c r="J127" i="1"/>
  <c r="K127" i="1"/>
  <c r="L127" i="1"/>
  <c r="M127" i="1"/>
  <c r="N127" i="1"/>
  <c r="D128" i="1"/>
  <c r="E128" i="1"/>
  <c r="F128" i="1"/>
  <c r="H128" i="1"/>
  <c r="I128" i="1"/>
  <c r="J128" i="1"/>
  <c r="K128" i="1"/>
  <c r="L128" i="1"/>
  <c r="M128" i="1"/>
  <c r="N128" i="1"/>
  <c r="D129" i="1"/>
  <c r="E129" i="1"/>
  <c r="F129" i="1"/>
  <c r="H129" i="1"/>
  <c r="I129" i="1"/>
  <c r="J129" i="1"/>
  <c r="K129" i="1"/>
  <c r="L129" i="1"/>
  <c r="M129" i="1"/>
  <c r="N129" i="1"/>
  <c r="D130" i="1"/>
  <c r="E130" i="1"/>
  <c r="F130" i="1"/>
  <c r="H130" i="1"/>
  <c r="I130" i="1"/>
  <c r="J130" i="1"/>
  <c r="K130" i="1"/>
  <c r="L130" i="1"/>
  <c r="M130" i="1"/>
  <c r="N130" i="1"/>
  <c r="D131" i="1"/>
  <c r="E131" i="1"/>
  <c r="F131" i="1"/>
  <c r="H131" i="1"/>
  <c r="I131" i="1"/>
  <c r="J131" i="1"/>
  <c r="K131" i="1"/>
  <c r="L131" i="1"/>
  <c r="M131" i="1"/>
  <c r="N131" i="1"/>
  <c r="D132" i="1"/>
  <c r="E132" i="1"/>
  <c r="F132" i="1"/>
  <c r="H132" i="1"/>
  <c r="I132" i="1"/>
  <c r="J132" i="1"/>
  <c r="K132" i="1"/>
  <c r="L132" i="1"/>
  <c r="M132" i="1"/>
  <c r="N132" i="1"/>
  <c r="D133" i="1"/>
  <c r="E133" i="1"/>
  <c r="F133" i="1"/>
  <c r="H133" i="1"/>
  <c r="I133" i="1"/>
  <c r="J133" i="1"/>
  <c r="K133" i="1"/>
  <c r="L133" i="1"/>
  <c r="M133" i="1"/>
  <c r="N133" i="1"/>
  <c r="D134" i="1"/>
  <c r="E134" i="1"/>
  <c r="F134" i="1"/>
  <c r="H134" i="1"/>
  <c r="I134" i="1"/>
  <c r="J134" i="1"/>
  <c r="K134" i="1"/>
  <c r="L134" i="1"/>
  <c r="M134" i="1"/>
  <c r="N134" i="1"/>
  <c r="D135" i="1"/>
  <c r="E135" i="1"/>
  <c r="F135" i="1"/>
  <c r="H135" i="1"/>
  <c r="I135" i="1"/>
  <c r="J135" i="1"/>
  <c r="K135" i="1"/>
  <c r="L135" i="1"/>
  <c r="M135" i="1"/>
  <c r="N135" i="1"/>
  <c r="D136" i="1"/>
  <c r="E136" i="1"/>
  <c r="F136" i="1"/>
  <c r="H136" i="1"/>
  <c r="I136" i="1"/>
  <c r="J136" i="1"/>
  <c r="K136" i="1"/>
  <c r="L136" i="1"/>
  <c r="M136" i="1"/>
  <c r="N136" i="1"/>
  <c r="D137" i="1"/>
  <c r="E137" i="1"/>
  <c r="F137" i="1"/>
  <c r="H137" i="1"/>
  <c r="I137" i="1"/>
  <c r="J137" i="1"/>
  <c r="K137" i="1"/>
  <c r="L137" i="1"/>
  <c r="M137" i="1"/>
  <c r="N137" i="1"/>
  <c r="D138" i="1"/>
  <c r="E138" i="1"/>
  <c r="F138" i="1"/>
  <c r="H138" i="1"/>
  <c r="I138" i="1"/>
  <c r="J138" i="1"/>
  <c r="K138" i="1"/>
  <c r="L138" i="1"/>
  <c r="M138" i="1"/>
  <c r="N138" i="1"/>
  <c r="D139" i="1"/>
  <c r="E139" i="1"/>
  <c r="F139" i="1"/>
  <c r="H139" i="1"/>
  <c r="I139" i="1"/>
  <c r="J139" i="1"/>
  <c r="K139" i="1"/>
  <c r="L139" i="1"/>
  <c r="M139" i="1"/>
  <c r="N139" i="1"/>
  <c r="D140" i="1"/>
  <c r="E140" i="1"/>
  <c r="F140" i="1"/>
  <c r="H140" i="1"/>
  <c r="I140" i="1"/>
  <c r="J140" i="1"/>
  <c r="K140" i="1"/>
  <c r="L140" i="1"/>
  <c r="M140" i="1"/>
  <c r="N140" i="1"/>
  <c r="D141" i="1"/>
  <c r="E141" i="1"/>
  <c r="F141" i="1"/>
  <c r="H141" i="1"/>
  <c r="I141" i="1"/>
  <c r="J141" i="1"/>
  <c r="K141" i="1"/>
  <c r="L141" i="1"/>
  <c r="M141" i="1"/>
  <c r="N141" i="1"/>
  <c r="D142" i="1"/>
  <c r="E142" i="1"/>
  <c r="F142" i="1"/>
  <c r="H142" i="1"/>
  <c r="I142" i="1"/>
  <c r="J142" i="1"/>
  <c r="K142" i="1"/>
  <c r="L142" i="1"/>
  <c r="M142" i="1"/>
  <c r="N142" i="1"/>
  <c r="D143" i="1"/>
  <c r="E143" i="1"/>
  <c r="F143" i="1"/>
  <c r="H143" i="1"/>
  <c r="I143" i="1"/>
  <c r="J143" i="1"/>
  <c r="K143" i="1"/>
  <c r="L143" i="1"/>
  <c r="M143" i="1"/>
  <c r="N143" i="1"/>
  <c r="D144" i="1"/>
  <c r="E144" i="1"/>
  <c r="F144" i="1"/>
  <c r="H144" i="1"/>
  <c r="I144" i="1"/>
  <c r="J144" i="1"/>
  <c r="K144" i="1"/>
  <c r="L144" i="1"/>
  <c r="M144" i="1"/>
  <c r="N144" i="1"/>
  <c r="D145" i="1"/>
  <c r="E145" i="1"/>
  <c r="F145" i="1"/>
  <c r="H145" i="1"/>
  <c r="I145" i="1"/>
  <c r="J145" i="1"/>
  <c r="K145" i="1"/>
  <c r="L145" i="1"/>
  <c r="M145" i="1"/>
  <c r="N145" i="1"/>
  <c r="D146" i="1"/>
  <c r="E146" i="1"/>
  <c r="F146" i="1"/>
  <c r="H146" i="1"/>
  <c r="I146" i="1"/>
  <c r="J146" i="1"/>
  <c r="K146" i="1"/>
  <c r="L146" i="1"/>
  <c r="M146" i="1"/>
  <c r="N146" i="1"/>
  <c r="D147" i="1"/>
  <c r="E147" i="1"/>
  <c r="F147" i="1"/>
  <c r="H147" i="1"/>
  <c r="I147" i="1"/>
  <c r="J147" i="1"/>
  <c r="K147" i="1"/>
  <c r="L147" i="1"/>
  <c r="M147" i="1"/>
  <c r="N147" i="1"/>
  <c r="D148" i="1"/>
  <c r="E148" i="1"/>
  <c r="F148" i="1"/>
  <c r="H148" i="1"/>
  <c r="I148" i="1"/>
  <c r="J148" i="1"/>
  <c r="K148" i="1"/>
  <c r="L148" i="1"/>
  <c r="M148" i="1"/>
  <c r="N148" i="1"/>
  <c r="D149" i="1"/>
  <c r="E149" i="1"/>
  <c r="F149" i="1"/>
  <c r="H149" i="1"/>
  <c r="I149" i="1"/>
  <c r="J149" i="1"/>
  <c r="K149" i="1"/>
  <c r="L149" i="1"/>
  <c r="M149" i="1"/>
  <c r="N149" i="1"/>
  <c r="D150" i="1"/>
  <c r="E150" i="1"/>
  <c r="F150" i="1"/>
  <c r="H150" i="1"/>
  <c r="I150" i="1"/>
  <c r="J150" i="1"/>
  <c r="K150" i="1"/>
  <c r="L150" i="1"/>
  <c r="M150" i="1"/>
  <c r="N150" i="1"/>
  <c r="D151" i="1"/>
  <c r="E151" i="1"/>
  <c r="F151" i="1"/>
  <c r="H151" i="1"/>
  <c r="I151" i="1"/>
  <c r="J151" i="1"/>
  <c r="K151" i="1"/>
  <c r="L151" i="1"/>
  <c r="M151" i="1"/>
  <c r="N151" i="1"/>
  <c r="D152" i="1"/>
  <c r="E152" i="1"/>
  <c r="F152" i="1"/>
  <c r="H152" i="1"/>
  <c r="I152" i="1"/>
  <c r="J152" i="1"/>
  <c r="K152" i="1"/>
  <c r="L152" i="1"/>
  <c r="M152" i="1"/>
  <c r="N152" i="1"/>
  <c r="D153" i="1"/>
  <c r="E153" i="1"/>
  <c r="F153" i="1"/>
  <c r="H153" i="1"/>
  <c r="I153" i="1"/>
  <c r="J153" i="1"/>
  <c r="K153" i="1"/>
  <c r="L153" i="1"/>
  <c r="M153" i="1"/>
  <c r="N153" i="1"/>
  <c r="D154" i="1"/>
  <c r="E154" i="1"/>
  <c r="F154" i="1"/>
  <c r="H154" i="1"/>
  <c r="I154" i="1"/>
  <c r="J154" i="1"/>
  <c r="K154" i="1"/>
  <c r="L154" i="1"/>
  <c r="M154" i="1"/>
  <c r="N154" i="1"/>
  <c r="D155" i="1"/>
  <c r="E155" i="1"/>
  <c r="F155" i="1"/>
  <c r="H155" i="1"/>
  <c r="I155" i="1"/>
  <c r="J155" i="1"/>
  <c r="K155" i="1"/>
  <c r="L155" i="1"/>
  <c r="M155" i="1"/>
  <c r="N155" i="1"/>
  <c r="D156" i="1"/>
  <c r="E156" i="1"/>
  <c r="F156" i="1"/>
  <c r="H156" i="1"/>
  <c r="I156" i="1"/>
  <c r="J156" i="1"/>
  <c r="K156" i="1"/>
  <c r="L156" i="1"/>
  <c r="M156" i="1"/>
  <c r="N156" i="1"/>
  <c r="D157" i="1"/>
  <c r="E157" i="1"/>
  <c r="F157" i="1"/>
  <c r="H157" i="1"/>
  <c r="I157" i="1"/>
  <c r="J157" i="1"/>
  <c r="K157" i="1"/>
  <c r="L157" i="1"/>
  <c r="M157" i="1"/>
  <c r="N157" i="1"/>
  <c r="D158" i="1"/>
  <c r="E158" i="1"/>
  <c r="F158" i="1"/>
  <c r="H158" i="1"/>
  <c r="I158" i="1"/>
  <c r="J158" i="1"/>
  <c r="K158" i="1"/>
  <c r="L158" i="1"/>
  <c r="M158" i="1"/>
  <c r="N158" i="1"/>
  <c r="D159" i="1"/>
  <c r="E159" i="1"/>
  <c r="F159" i="1"/>
  <c r="H159" i="1"/>
  <c r="I159" i="1"/>
  <c r="J159" i="1"/>
  <c r="K159" i="1"/>
  <c r="L159" i="1"/>
  <c r="M159" i="1"/>
  <c r="N159" i="1"/>
  <c r="D160" i="1"/>
  <c r="E160" i="1"/>
  <c r="F160" i="1"/>
  <c r="H160" i="1"/>
  <c r="I160" i="1"/>
  <c r="J160" i="1"/>
  <c r="K160" i="1"/>
  <c r="L160" i="1"/>
  <c r="M160" i="1"/>
  <c r="N160" i="1"/>
  <c r="D161" i="1"/>
  <c r="E161" i="1"/>
  <c r="F161" i="1"/>
  <c r="H161" i="1"/>
  <c r="I161" i="1"/>
  <c r="J161" i="1"/>
  <c r="K161" i="1"/>
  <c r="L161" i="1"/>
  <c r="M161" i="1"/>
  <c r="N161" i="1"/>
  <c r="D162" i="1"/>
  <c r="E162" i="1"/>
  <c r="F162" i="1"/>
  <c r="H162" i="1"/>
  <c r="I162" i="1"/>
  <c r="J162" i="1"/>
  <c r="K162" i="1"/>
  <c r="L162" i="1"/>
  <c r="M162" i="1"/>
  <c r="N162" i="1"/>
  <c r="D163" i="1"/>
  <c r="E163" i="1"/>
  <c r="F163" i="1"/>
  <c r="H163" i="1"/>
  <c r="I163" i="1"/>
  <c r="J163" i="1"/>
  <c r="K163" i="1"/>
  <c r="L163" i="1"/>
  <c r="M163" i="1"/>
  <c r="N163" i="1"/>
  <c r="D164" i="1"/>
  <c r="E164" i="1"/>
  <c r="F164" i="1"/>
  <c r="H164" i="1"/>
  <c r="I164" i="1"/>
  <c r="J164" i="1"/>
  <c r="K164" i="1"/>
  <c r="L164" i="1"/>
  <c r="M164" i="1"/>
  <c r="N164" i="1"/>
  <c r="D165" i="1"/>
  <c r="E165" i="1"/>
  <c r="F165" i="1"/>
  <c r="H165" i="1"/>
  <c r="I165" i="1"/>
  <c r="J165" i="1"/>
  <c r="K165" i="1"/>
  <c r="L165" i="1"/>
  <c r="M165" i="1"/>
  <c r="N165" i="1"/>
  <c r="D166" i="1"/>
  <c r="E166" i="1"/>
  <c r="F166" i="1"/>
  <c r="H166" i="1"/>
  <c r="I166" i="1"/>
  <c r="J166" i="1"/>
  <c r="K166" i="1"/>
  <c r="L166" i="1"/>
  <c r="M166" i="1"/>
  <c r="N166" i="1"/>
  <c r="D167" i="1"/>
  <c r="E167" i="1"/>
  <c r="F167" i="1"/>
  <c r="H167" i="1"/>
  <c r="I167" i="1"/>
  <c r="J167" i="1"/>
  <c r="K167" i="1"/>
  <c r="L167" i="1"/>
  <c r="M167" i="1"/>
  <c r="N167" i="1"/>
  <c r="D168" i="1"/>
  <c r="E168" i="1"/>
  <c r="F168" i="1"/>
  <c r="H168" i="1"/>
  <c r="I168" i="1"/>
  <c r="J168" i="1"/>
  <c r="K168" i="1"/>
  <c r="L168" i="1"/>
  <c r="M168" i="1"/>
  <c r="N168" i="1"/>
  <c r="D169" i="1"/>
  <c r="E169" i="1"/>
  <c r="F169" i="1"/>
  <c r="H169" i="1"/>
  <c r="I169" i="1"/>
  <c r="J169" i="1"/>
  <c r="K169" i="1"/>
  <c r="L169" i="1"/>
  <c r="M169" i="1"/>
  <c r="N169" i="1"/>
  <c r="D170" i="1"/>
  <c r="E170" i="1"/>
  <c r="F170" i="1"/>
  <c r="H170" i="1"/>
  <c r="I170" i="1"/>
  <c r="J170" i="1"/>
  <c r="K170" i="1"/>
  <c r="L170" i="1"/>
  <c r="M170" i="1"/>
  <c r="N170" i="1"/>
  <c r="D171" i="1"/>
  <c r="E171" i="1"/>
  <c r="F171" i="1"/>
  <c r="H171" i="1"/>
  <c r="I171" i="1"/>
  <c r="J171" i="1"/>
  <c r="K171" i="1"/>
  <c r="L171" i="1"/>
  <c r="M171" i="1"/>
  <c r="N171" i="1"/>
  <c r="D172" i="1"/>
  <c r="E172" i="1"/>
  <c r="F172" i="1"/>
  <c r="H172" i="1"/>
  <c r="I172" i="1"/>
  <c r="J172" i="1"/>
  <c r="K172" i="1"/>
  <c r="L172" i="1"/>
  <c r="M172" i="1"/>
  <c r="N172" i="1"/>
  <c r="D173" i="1"/>
  <c r="E173" i="1"/>
  <c r="F173" i="1"/>
  <c r="H173" i="1"/>
  <c r="I173" i="1"/>
  <c r="J173" i="1"/>
  <c r="K173" i="1"/>
  <c r="L173" i="1"/>
  <c r="M173" i="1"/>
  <c r="N173" i="1"/>
  <c r="D174" i="1"/>
  <c r="E174" i="1"/>
  <c r="F174" i="1"/>
  <c r="H174" i="1"/>
  <c r="I174" i="1"/>
  <c r="J174" i="1"/>
  <c r="K174" i="1"/>
  <c r="L174" i="1"/>
  <c r="M174" i="1"/>
  <c r="N174" i="1"/>
  <c r="D175" i="1"/>
  <c r="E175" i="1"/>
  <c r="F175" i="1"/>
  <c r="H175" i="1"/>
  <c r="I175" i="1"/>
  <c r="J175" i="1"/>
  <c r="K175" i="1"/>
  <c r="L175" i="1"/>
  <c r="M175" i="1"/>
  <c r="N175" i="1"/>
  <c r="D176" i="1"/>
  <c r="E176" i="1"/>
  <c r="F176" i="1"/>
  <c r="H176" i="1"/>
  <c r="I176" i="1"/>
  <c r="J176" i="1"/>
  <c r="K176" i="1"/>
  <c r="L176" i="1"/>
  <c r="M176" i="1"/>
  <c r="N176" i="1"/>
  <c r="D177" i="1"/>
  <c r="E177" i="1"/>
  <c r="F177" i="1"/>
  <c r="H177" i="1"/>
  <c r="I177" i="1"/>
  <c r="J177" i="1"/>
  <c r="K177" i="1"/>
  <c r="L177" i="1"/>
  <c r="M177" i="1"/>
  <c r="N177" i="1"/>
  <c r="D178" i="1"/>
  <c r="E178" i="1"/>
  <c r="F178" i="1"/>
  <c r="H178" i="1"/>
  <c r="I178" i="1"/>
  <c r="J178" i="1"/>
  <c r="K178" i="1"/>
  <c r="L178" i="1"/>
  <c r="M178" i="1"/>
  <c r="N178" i="1"/>
  <c r="D179" i="1"/>
  <c r="E179" i="1"/>
  <c r="F179" i="1"/>
  <c r="H179" i="1"/>
  <c r="I179" i="1"/>
  <c r="J179" i="1"/>
  <c r="K179" i="1"/>
  <c r="L179" i="1"/>
  <c r="M179" i="1"/>
  <c r="N179" i="1"/>
  <c r="D180" i="1"/>
  <c r="E180" i="1"/>
  <c r="F180" i="1"/>
  <c r="H180" i="1"/>
  <c r="I180" i="1"/>
  <c r="J180" i="1"/>
  <c r="K180" i="1"/>
  <c r="L180" i="1"/>
  <c r="M180" i="1"/>
  <c r="N180" i="1"/>
  <c r="D181" i="1"/>
  <c r="E181" i="1"/>
  <c r="F181" i="1"/>
  <c r="H181" i="1"/>
  <c r="I181" i="1"/>
  <c r="J181" i="1"/>
  <c r="K181" i="1"/>
  <c r="L181" i="1"/>
  <c r="M181" i="1"/>
  <c r="N181" i="1"/>
  <c r="D182" i="1"/>
  <c r="E182" i="1"/>
  <c r="F182" i="1"/>
  <c r="H182" i="1"/>
  <c r="I182" i="1"/>
  <c r="J182" i="1"/>
  <c r="K182" i="1"/>
  <c r="L182" i="1"/>
  <c r="M182" i="1"/>
  <c r="N182" i="1"/>
  <c r="D183" i="1"/>
  <c r="E183" i="1"/>
  <c r="F183" i="1"/>
  <c r="H183" i="1"/>
  <c r="I183" i="1"/>
  <c r="J183" i="1"/>
  <c r="K183" i="1"/>
  <c r="L183" i="1"/>
  <c r="M183" i="1"/>
  <c r="N183" i="1"/>
  <c r="D184" i="1"/>
  <c r="E184" i="1"/>
  <c r="F184" i="1"/>
  <c r="H184" i="1"/>
  <c r="I184" i="1"/>
  <c r="J184" i="1"/>
  <c r="K184" i="1"/>
  <c r="L184" i="1"/>
  <c r="M184" i="1"/>
  <c r="N184" i="1"/>
  <c r="D185" i="1"/>
  <c r="E185" i="1"/>
  <c r="F185" i="1"/>
  <c r="H185" i="1"/>
  <c r="I185" i="1"/>
  <c r="J185" i="1"/>
  <c r="K185" i="1"/>
  <c r="L185" i="1"/>
  <c r="M185" i="1"/>
  <c r="N185" i="1"/>
  <c r="D186" i="1"/>
  <c r="E186" i="1"/>
  <c r="F186" i="1"/>
  <c r="H186" i="1"/>
  <c r="I186" i="1"/>
  <c r="J186" i="1"/>
  <c r="K186" i="1"/>
  <c r="L186" i="1"/>
  <c r="M186" i="1"/>
  <c r="N186" i="1"/>
  <c r="D187" i="1"/>
  <c r="E187" i="1"/>
  <c r="F187" i="1"/>
  <c r="H187" i="1"/>
  <c r="I187" i="1"/>
  <c r="J187" i="1"/>
  <c r="K187" i="1"/>
  <c r="L187" i="1"/>
  <c r="M187" i="1"/>
  <c r="N187" i="1"/>
  <c r="D188" i="1"/>
  <c r="E188" i="1"/>
  <c r="F188" i="1"/>
  <c r="H188" i="1"/>
  <c r="I188" i="1"/>
  <c r="J188" i="1"/>
  <c r="K188" i="1"/>
  <c r="L188" i="1"/>
  <c r="M188" i="1"/>
  <c r="N188" i="1"/>
  <c r="D189" i="1"/>
  <c r="E189" i="1"/>
  <c r="F189" i="1"/>
  <c r="H189" i="1"/>
  <c r="I189" i="1"/>
  <c r="J189" i="1"/>
  <c r="K189" i="1"/>
  <c r="L189" i="1"/>
  <c r="M189" i="1"/>
  <c r="N189" i="1"/>
  <c r="D190" i="1"/>
  <c r="E190" i="1"/>
  <c r="F190" i="1"/>
  <c r="H190" i="1"/>
  <c r="I190" i="1"/>
  <c r="J190" i="1"/>
  <c r="K190" i="1"/>
  <c r="L190" i="1"/>
  <c r="M190" i="1"/>
  <c r="N190" i="1"/>
  <c r="D191" i="1"/>
  <c r="E191" i="1"/>
  <c r="F191" i="1"/>
  <c r="H191" i="1"/>
  <c r="I191" i="1"/>
  <c r="J191" i="1"/>
  <c r="K191" i="1"/>
  <c r="L191" i="1"/>
  <c r="M191" i="1"/>
  <c r="N191" i="1"/>
  <c r="D192" i="1"/>
  <c r="E192" i="1"/>
  <c r="F192" i="1"/>
  <c r="H192" i="1"/>
  <c r="I192" i="1"/>
  <c r="J192" i="1"/>
  <c r="K192" i="1"/>
  <c r="L192" i="1"/>
  <c r="M192" i="1"/>
  <c r="N192" i="1"/>
  <c r="D193" i="1"/>
  <c r="E193" i="1"/>
  <c r="F193" i="1"/>
  <c r="H193" i="1"/>
  <c r="I193" i="1"/>
  <c r="J193" i="1"/>
  <c r="K193" i="1"/>
  <c r="L193" i="1"/>
  <c r="M193" i="1"/>
  <c r="N193" i="1"/>
  <c r="D194" i="1"/>
  <c r="E194" i="1"/>
  <c r="F194" i="1"/>
  <c r="H194" i="1"/>
  <c r="I194" i="1"/>
  <c r="J194" i="1"/>
  <c r="K194" i="1"/>
  <c r="L194" i="1"/>
  <c r="M194" i="1"/>
  <c r="N194" i="1"/>
  <c r="D195" i="1"/>
  <c r="E195" i="1"/>
  <c r="F195" i="1"/>
  <c r="H195" i="1"/>
  <c r="I195" i="1"/>
  <c r="J195" i="1"/>
  <c r="K195" i="1"/>
  <c r="L195" i="1"/>
  <c r="M195" i="1"/>
  <c r="N195" i="1"/>
  <c r="D196" i="1"/>
  <c r="E196" i="1"/>
  <c r="F196" i="1"/>
  <c r="H196" i="1"/>
  <c r="I196" i="1"/>
  <c r="J196" i="1"/>
  <c r="K196" i="1"/>
  <c r="L196" i="1"/>
  <c r="M196" i="1"/>
  <c r="N196" i="1"/>
  <c r="D197" i="1"/>
  <c r="E197" i="1"/>
  <c r="F197" i="1"/>
  <c r="H197" i="1"/>
  <c r="I197" i="1"/>
  <c r="J197" i="1"/>
  <c r="K197" i="1"/>
  <c r="L197" i="1"/>
  <c r="M197" i="1"/>
  <c r="N197" i="1"/>
  <c r="D198" i="1"/>
  <c r="E198" i="1"/>
  <c r="F198" i="1"/>
  <c r="H198" i="1"/>
  <c r="I198" i="1"/>
  <c r="J198" i="1"/>
  <c r="K198" i="1"/>
  <c r="L198" i="1"/>
  <c r="M198" i="1"/>
  <c r="N198" i="1"/>
  <c r="D199" i="1"/>
  <c r="E199" i="1"/>
  <c r="F199" i="1"/>
  <c r="H199" i="1"/>
  <c r="I199" i="1"/>
  <c r="J199" i="1"/>
  <c r="K199" i="1"/>
  <c r="L199" i="1"/>
  <c r="M199" i="1"/>
  <c r="N199" i="1"/>
  <c r="D200" i="1"/>
  <c r="E200" i="1"/>
  <c r="F200" i="1"/>
  <c r="H200" i="1"/>
  <c r="I200" i="1"/>
  <c r="J200" i="1"/>
  <c r="K200" i="1"/>
  <c r="L200" i="1"/>
  <c r="M200" i="1"/>
  <c r="N200" i="1"/>
  <c r="D201" i="1"/>
  <c r="E201" i="1"/>
  <c r="F201" i="1"/>
  <c r="H201" i="1"/>
  <c r="I201" i="1"/>
  <c r="J201" i="1"/>
  <c r="K201" i="1"/>
  <c r="L201" i="1"/>
  <c r="M201" i="1"/>
  <c r="N201" i="1"/>
  <c r="D202" i="1"/>
  <c r="E202" i="1"/>
  <c r="F202" i="1"/>
  <c r="H202" i="1"/>
  <c r="I202" i="1"/>
  <c r="J202" i="1"/>
  <c r="K202" i="1"/>
  <c r="L202" i="1"/>
  <c r="M202" i="1"/>
  <c r="N202" i="1"/>
  <c r="D203" i="1"/>
  <c r="E203" i="1"/>
  <c r="F203" i="1"/>
  <c r="H203" i="1"/>
  <c r="I203" i="1"/>
  <c r="J203" i="1"/>
  <c r="K203" i="1"/>
  <c r="L203" i="1"/>
  <c r="M203" i="1"/>
  <c r="N203" i="1"/>
  <c r="D204" i="1"/>
  <c r="E204" i="1"/>
  <c r="F204" i="1"/>
  <c r="H204" i="1"/>
  <c r="I204" i="1"/>
  <c r="J204" i="1"/>
  <c r="K204" i="1"/>
  <c r="L204" i="1"/>
  <c r="M204" i="1"/>
  <c r="N204" i="1"/>
  <c r="D205" i="1"/>
  <c r="E205" i="1"/>
  <c r="F205" i="1"/>
  <c r="H205" i="1"/>
  <c r="I205" i="1"/>
  <c r="J205" i="1"/>
  <c r="K205" i="1"/>
  <c r="L205" i="1"/>
  <c r="M205" i="1"/>
  <c r="N205" i="1"/>
  <c r="D206" i="1"/>
  <c r="E206" i="1"/>
  <c r="F206" i="1"/>
  <c r="H206" i="1"/>
  <c r="I206" i="1"/>
  <c r="J206" i="1"/>
  <c r="K206" i="1"/>
  <c r="L206" i="1"/>
  <c r="M206" i="1"/>
  <c r="N206" i="1"/>
  <c r="D207" i="1"/>
  <c r="E207" i="1"/>
  <c r="F207" i="1"/>
  <c r="H207" i="1"/>
  <c r="I207" i="1"/>
  <c r="J207" i="1"/>
  <c r="K207" i="1"/>
  <c r="L207" i="1"/>
  <c r="M207" i="1"/>
  <c r="N207" i="1"/>
  <c r="D208" i="1"/>
  <c r="E208" i="1"/>
  <c r="F208" i="1"/>
  <c r="H208" i="1"/>
  <c r="I208" i="1"/>
  <c r="J208" i="1"/>
  <c r="K208" i="1"/>
  <c r="L208" i="1"/>
  <c r="M208" i="1"/>
  <c r="N208" i="1"/>
  <c r="D209" i="1"/>
  <c r="E209" i="1"/>
  <c r="F209" i="1"/>
  <c r="H209" i="1"/>
  <c r="I209" i="1"/>
  <c r="J209" i="1"/>
  <c r="K209" i="1"/>
  <c r="L209" i="1"/>
  <c r="M209" i="1"/>
  <c r="N209" i="1"/>
  <c r="D210" i="1"/>
  <c r="E210" i="1"/>
  <c r="F210" i="1"/>
  <c r="H210" i="1"/>
  <c r="I210" i="1"/>
  <c r="J210" i="1"/>
  <c r="K210" i="1"/>
  <c r="L210" i="1"/>
  <c r="M210" i="1"/>
  <c r="N210" i="1"/>
  <c r="D211" i="1"/>
  <c r="E211" i="1"/>
  <c r="F211" i="1"/>
  <c r="H211" i="1"/>
  <c r="I211" i="1"/>
  <c r="J211" i="1"/>
  <c r="K211" i="1"/>
  <c r="L211" i="1"/>
  <c r="M211" i="1"/>
  <c r="N211" i="1"/>
  <c r="D212" i="1"/>
  <c r="E212" i="1"/>
  <c r="F212" i="1"/>
  <c r="H212" i="1"/>
  <c r="I212" i="1"/>
  <c r="J212" i="1"/>
  <c r="K212" i="1"/>
  <c r="L212" i="1"/>
  <c r="M212" i="1"/>
  <c r="N212" i="1"/>
  <c r="D213" i="1"/>
  <c r="E213" i="1"/>
  <c r="F213" i="1"/>
  <c r="H213" i="1"/>
  <c r="I213" i="1"/>
  <c r="J213" i="1"/>
  <c r="K213" i="1"/>
  <c r="L213" i="1"/>
  <c r="M213" i="1"/>
  <c r="N213" i="1"/>
  <c r="D214" i="1"/>
  <c r="E214" i="1"/>
  <c r="F214" i="1"/>
  <c r="H214" i="1"/>
  <c r="I214" i="1"/>
  <c r="J214" i="1"/>
  <c r="K214" i="1"/>
  <c r="L214" i="1"/>
  <c r="M214" i="1"/>
  <c r="N214" i="1"/>
  <c r="D215" i="1"/>
  <c r="E215" i="1"/>
  <c r="F215" i="1"/>
  <c r="H215" i="1"/>
  <c r="I215" i="1"/>
  <c r="J215" i="1"/>
  <c r="K215" i="1"/>
  <c r="L215" i="1"/>
  <c r="M215" i="1"/>
  <c r="N215" i="1"/>
  <c r="D216" i="1"/>
  <c r="E216" i="1"/>
  <c r="F216" i="1"/>
  <c r="H216" i="1"/>
  <c r="I216" i="1"/>
  <c r="J216" i="1"/>
  <c r="K216" i="1"/>
  <c r="L216" i="1"/>
  <c r="M216" i="1"/>
  <c r="N216" i="1"/>
  <c r="D217" i="1"/>
  <c r="E217" i="1"/>
  <c r="F217" i="1"/>
  <c r="H217" i="1"/>
  <c r="I217" i="1"/>
  <c r="J217" i="1"/>
  <c r="K217" i="1"/>
  <c r="L217" i="1"/>
  <c r="M217" i="1"/>
  <c r="N217" i="1"/>
  <c r="D218" i="1"/>
  <c r="E218" i="1"/>
  <c r="F218" i="1"/>
  <c r="H218" i="1"/>
  <c r="I218" i="1"/>
  <c r="J218" i="1"/>
  <c r="K218" i="1"/>
  <c r="L218" i="1"/>
  <c r="M218" i="1"/>
  <c r="N218" i="1"/>
  <c r="D219" i="1"/>
  <c r="E219" i="1"/>
  <c r="F219" i="1"/>
  <c r="H219" i="1"/>
  <c r="I219" i="1"/>
  <c r="J219" i="1"/>
  <c r="K219" i="1"/>
  <c r="L219" i="1"/>
  <c r="M219" i="1"/>
  <c r="N219" i="1"/>
  <c r="D220" i="1"/>
  <c r="E220" i="1"/>
  <c r="F220" i="1"/>
  <c r="H220" i="1"/>
  <c r="I220" i="1"/>
  <c r="J220" i="1"/>
  <c r="K220" i="1"/>
  <c r="L220" i="1"/>
  <c r="M220" i="1"/>
  <c r="N220" i="1"/>
  <c r="D221" i="1"/>
  <c r="E221" i="1"/>
  <c r="F221" i="1"/>
  <c r="H221" i="1"/>
  <c r="I221" i="1"/>
  <c r="J221" i="1"/>
  <c r="K221" i="1"/>
  <c r="L221" i="1"/>
  <c r="M221" i="1"/>
  <c r="N221" i="1"/>
  <c r="D222" i="1"/>
  <c r="E222" i="1"/>
  <c r="F222" i="1"/>
  <c r="H222" i="1"/>
  <c r="I222" i="1"/>
  <c r="J222" i="1"/>
  <c r="K222" i="1"/>
  <c r="L222" i="1"/>
  <c r="M222" i="1"/>
  <c r="N222" i="1"/>
  <c r="D223" i="1"/>
  <c r="E223" i="1"/>
  <c r="F223" i="1"/>
  <c r="H223" i="1"/>
  <c r="I223" i="1"/>
  <c r="J223" i="1"/>
  <c r="K223" i="1"/>
  <c r="L223" i="1"/>
  <c r="M223" i="1"/>
  <c r="N223" i="1"/>
  <c r="D224" i="1"/>
  <c r="E224" i="1"/>
  <c r="F224" i="1"/>
  <c r="H224" i="1"/>
  <c r="I224" i="1"/>
  <c r="J224" i="1"/>
  <c r="K224" i="1"/>
  <c r="L224" i="1"/>
  <c r="M224" i="1"/>
  <c r="N224" i="1"/>
  <c r="D225" i="1"/>
  <c r="E225" i="1"/>
  <c r="F225" i="1"/>
  <c r="H225" i="1"/>
  <c r="I225" i="1"/>
  <c r="J225" i="1"/>
  <c r="K225" i="1"/>
  <c r="L225" i="1"/>
  <c r="M225" i="1"/>
  <c r="N225" i="1"/>
  <c r="D226" i="1"/>
  <c r="E226" i="1"/>
  <c r="F226" i="1"/>
  <c r="H226" i="1"/>
  <c r="I226" i="1"/>
  <c r="J226" i="1"/>
  <c r="K226" i="1"/>
  <c r="L226" i="1"/>
  <c r="M226" i="1"/>
  <c r="N226" i="1"/>
  <c r="D227" i="1"/>
  <c r="E227" i="1"/>
  <c r="F227" i="1"/>
  <c r="H227" i="1"/>
  <c r="I227" i="1"/>
  <c r="J227" i="1"/>
  <c r="K227" i="1"/>
  <c r="L227" i="1"/>
  <c r="M227" i="1"/>
  <c r="N227" i="1"/>
  <c r="D228" i="1"/>
  <c r="E228" i="1"/>
  <c r="F228" i="1"/>
  <c r="H228" i="1"/>
  <c r="I228" i="1"/>
  <c r="J228" i="1"/>
  <c r="K228" i="1"/>
  <c r="L228" i="1"/>
  <c r="M228" i="1"/>
  <c r="N228" i="1"/>
  <c r="D229" i="1"/>
  <c r="E229" i="1"/>
  <c r="F229" i="1"/>
  <c r="H229" i="1"/>
  <c r="I229" i="1"/>
  <c r="J229" i="1"/>
  <c r="K229" i="1"/>
  <c r="L229" i="1"/>
  <c r="M229" i="1"/>
  <c r="N229" i="1"/>
  <c r="D230" i="1"/>
  <c r="E230" i="1"/>
  <c r="F230" i="1"/>
  <c r="H230" i="1"/>
  <c r="I230" i="1"/>
  <c r="J230" i="1"/>
  <c r="K230" i="1"/>
  <c r="L230" i="1"/>
  <c r="M230" i="1"/>
  <c r="N230" i="1"/>
  <c r="D231" i="1"/>
  <c r="E231" i="1"/>
  <c r="F231" i="1"/>
  <c r="H231" i="1"/>
  <c r="I231" i="1"/>
  <c r="J231" i="1"/>
  <c r="K231" i="1"/>
  <c r="L231" i="1"/>
  <c r="M231" i="1"/>
  <c r="N231" i="1"/>
  <c r="D232" i="1"/>
  <c r="E232" i="1"/>
  <c r="F232" i="1"/>
  <c r="H232" i="1"/>
  <c r="I232" i="1"/>
  <c r="J232" i="1"/>
  <c r="K232" i="1"/>
  <c r="L232" i="1"/>
  <c r="M232" i="1"/>
  <c r="N232" i="1"/>
  <c r="D233" i="1"/>
  <c r="E233" i="1"/>
  <c r="F233" i="1"/>
  <c r="H233" i="1"/>
  <c r="I233" i="1"/>
  <c r="J233" i="1"/>
  <c r="K233" i="1"/>
  <c r="L233" i="1"/>
  <c r="M233" i="1"/>
  <c r="N233" i="1"/>
  <c r="D234" i="1"/>
  <c r="E234" i="1"/>
  <c r="F234" i="1"/>
  <c r="H234" i="1"/>
  <c r="I234" i="1"/>
  <c r="J234" i="1"/>
  <c r="K234" i="1"/>
  <c r="L234" i="1"/>
  <c r="M234" i="1"/>
  <c r="N234" i="1"/>
  <c r="D235" i="1"/>
  <c r="E235" i="1"/>
  <c r="F235" i="1"/>
  <c r="H235" i="1"/>
  <c r="I235" i="1"/>
  <c r="J235" i="1"/>
  <c r="K235" i="1"/>
  <c r="L235" i="1"/>
  <c r="M235" i="1"/>
  <c r="N235" i="1"/>
  <c r="D236" i="1"/>
  <c r="E236" i="1"/>
  <c r="F236" i="1"/>
  <c r="H236" i="1"/>
  <c r="I236" i="1"/>
  <c r="J236" i="1"/>
  <c r="K236" i="1"/>
  <c r="L236" i="1"/>
  <c r="M236" i="1"/>
  <c r="N236" i="1"/>
  <c r="D237" i="1"/>
  <c r="E237" i="1"/>
  <c r="F237" i="1"/>
  <c r="H237" i="1"/>
  <c r="I237" i="1"/>
  <c r="J237" i="1"/>
  <c r="K237" i="1"/>
  <c r="L237" i="1"/>
  <c r="M237" i="1"/>
  <c r="N237" i="1"/>
  <c r="D238" i="1"/>
  <c r="E238" i="1"/>
  <c r="F238" i="1"/>
  <c r="H238" i="1"/>
  <c r="I238" i="1"/>
  <c r="J238" i="1"/>
  <c r="K238" i="1"/>
  <c r="L238" i="1"/>
  <c r="M238" i="1"/>
  <c r="N238" i="1"/>
  <c r="D239" i="1"/>
  <c r="E239" i="1"/>
  <c r="F239" i="1"/>
  <c r="H239" i="1"/>
  <c r="I239" i="1"/>
  <c r="J239" i="1"/>
  <c r="K239" i="1"/>
  <c r="L239" i="1"/>
  <c r="M239" i="1"/>
  <c r="N239" i="1"/>
  <c r="D240" i="1"/>
  <c r="E240" i="1"/>
  <c r="F240" i="1"/>
  <c r="H240" i="1"/>
  <c r="I240" i="1"/>
  <c r="J240" i="1"/>
  <c r="K240" i="1"/>
  <c r="L240" i="1"/>
  <c r="M240" i="1"/>
  <c r="N240" i="1"/>
  <c r="D241" i="1"/>
  <c r="E241" i="1"/>
  <c r="F241" i="1"/>
  <c r="H241" i="1"/>
  <c r="I241" i="1"/>
  <c r="J241" i="1"/>
  <c r="K241" i="1"/>
  <c r="L241" i="1"/>
  <c r="M241" i="1"/>
  <c r="N241" i="1"/>
  <c r="D242" i="1"/>
  <c r="E242" i="1"/>
  <c r="F242" i="1"/>
  <c r="H242" i="1"/>
  <c r="I242" i="1"/>
  <c r="J242" i="1"/>
  <c r="K242" i="1"/>
  <c r="L242" i="1"/>
  <c r="M242" i="1"/>
  <c r="N242" i="1"/>
  <c r="D243" i="1"/>
  <c r="E243" i="1"/>
  <c r="F243" i="1"/>
  <c r="H243" i="1"/>
  <c r="I243" i="1"/>
  <c r="J243" i="1"/>
  <c r="K243" i="1"/>
  <c r="L243" i="1"/>
  <c r="M243" i="1"/>
  <c r="N243" i="1"/>
  <c r="D244" i="1"/>
  <c r="E244" i="1"/>
  <c r="F244" i="1"/>
  <c r="H244" i="1"/>
  <c r="I244" i="1"/>
  <c r="J244" i="1"/>
  <c r="K244" i="1"/>
  <c r="L244" i="1"/>
  <c r="M244" i="1"/>
  <c r="N244" i="1"/>
  <c r="D245" i="1"/>
  <c r="E245" i="1"/>
  <c r="F245" i="1"/>
  <c r="H245" i="1"/>
  <c r="I245" i="1"/>
  <c r="J245" i="1"/>
  <c r="K245" i="1"/>
  <c r="L245" i="1"/>
  <c r="M245" i="1"/>
  <c r="N245" i="1"/>
  <c r="D246" i="1"/>
  <c r="E246" i="1"/>
  <c r="F246" i="1"/>
  <c r="H246" i="1"/>
  <c r="I246" i="1"/>
  <c r="J246" i="1"/>
  <c r="K246" i="1"/>
  <c r="L246" i="1"/>
  <c r="M246" i="1"/>
  <c r="N246" i="1"/>
  <c r="D247" i="1"/>
  <c r="E247" i="1"/>
  <c r="F247" i="1"/>
  <c r="H247" i="1"/>
  <c r="I247" i="1"/>
  <c r="J247" i="1"/>
  <c r="K247" i="1"/>
  <c r="L247" i="1"/>
  <c r="M247" i="1"/>
  <c r="N247" i="1"/>
  <c r="D248" i="1"/>
  <c r="E248" i="1"/>
  <c r="F248" i="1"/>
  <c r="H248" i="1"/>
  <c r="I248" i="1"/>
  <c r="J248" i="1"/>
  <c r="K248" i="1"/>
  <c r="L248" i="1"/>
  <c r="M248" i="1"/>
  <c r="N248" i="1"/>
  <c r="D249" i="1"/>
  <c r="E249" i="1"/>
  <c r="F249" i="1"/>
  <c r="H249" i="1"/>
  <c r="I249" i="1"/>
  <c r="J249" i="1"/>
  <c r="K249" i="1"/>
  <c r="L249" i="1"/>
  <c r="M249" i="1"/>
  <c r="N249" i="1"/>
  <c r="D250" i="1"/>
  <c r="E250" i="1"/>
  <c r="F250" i="1"/>
  <c r="H250" i="1"/>
  <c r="I250" i="1"/>
  <c r="J250" i="1"/>
  <c r="K250" i="1"/>
  <c r="L250" i="1"/>
  <c r="M250" i="1"/>
  <c r="N250" i="1"/>
  <c r="D251" i="1"/>
  <c r="E251" i="1"/>
  <c r="F251" i="1"/>
  <c r="H251" i="1"/>
  <c r="I251" i="1"/>
  <c r="J251" i="1"/>
  <c r="K251" i="1"/>
  <c r="L251" i="1"/>
  <c r="M251" i="1"/>
  <c r="N251" i="1"/>
  <c r="D252" i="1"/>
  <c r="E252" i="1"/>
  <c r="F252" i="1"/>
  <c r="H252" i="1"/>
  <c r="I252" i="1"/>
  <c r="J252" i="1"/>
  <c r="K252" i="1"/>
  <c r="L252" i="1"/>
  <c r="M252" i="1"/>
  <c r="N252" i="1"/>
  <c r="D253" i="1"/>
  <c r="E253" i="1"/>
  <c r="F253" i="1"/>
  <c r="H253" i="1"/>
  <c r="I253" i="1"/>
  <c r="J253" i="1"/>
  <c r="K253" i="1"/>
  <c r="L253" i="1"/>
  <c r="M253" i="1"/>
  <c r="N253" i="1"/>
  <c r="D254" i="1"/>
  <c r="E254" i="1"/>
  <c r="F254" i="1"/>
  <c r="H254" i="1"/>
  <c r="I254" i="1"/>
  <c r="J254" i="1"/>
  <c r="K254" i="1"/>
  <c r="L254" i="1"/>
  <c r="M254" i="1"/>
  <c r="N254" i="1"/>
  <c r="D255" i="1"/>
  <c r="E255" i="1"/>
  <c r="F255" i="1"/>
  <c r="H255" i="1"/>
  <c r="I255" i="1"/>
  <c r="J255" i="1"/>
  <c r="K255" i="1"/>
  <c r="L255" i="1"/>
  <c r="M255" i="1"/>
  <c r="N255" i="1"/>
  <c r="D256" i="1"/>
  <c r="E256" i="1"/>
  <c r="F256" i="1"/>
  <c r="H256" i="1"/>
  <c r="I256" i="1"/>
  <c r="J256" i="1"/>
  <c r="K256" i="1"/>
  <c r="L256" i="1"/>
  <c r="M256" i="1"/>
  <c r="N256" i="1"/>
  <c r="D257" i="1"/>
  <c r="E257" i="1"/>
  <c r="F257" i="1"/>
  <c r="H257" i="1"/>
  <c r="I257" i="1"/>
  <c r="J257" i="1"/>
  <c r="K257" i="1"/>
  <c r="L257" i="1"/>
  <c r="M257" i="1"/>
  <c r="N257" i="1"/>
  <c r="D258" i="1"/>
  <c r="E258" i="1"/>
  <c r="F258" i="1"/>
  <c r="H258" i="1"/>
  <c r="I258" i="1"/>
  <c r="J258" i="1"/>
  <c r="K258" i="1"/>
  <c r="L258" i="1"/>
  <c r="M258" i="1"/>
  <c r="N258" i="1"/>
  <c r="D259" i="1"/>
  <c r="E259" i="1"/>
  <c r="F259" i="1"/>
  <c r="H259" i="1"/>
  <c r="I259" i="1"/>
  <c r="J259" i="1"/>
  <c r="K259" i="1"/>
  <c r="L259" i="1"/>
  <c r="M259" i="1"/>
  <c r="N259" i="1"/>
  <c r="D260" i="1"/>
  <c r="E260" i="1"/>
  <c r="F260" i="1"/>
  <c r="H260" i="1"/>
  <c r="I260" i="1"/>
  <c r="J260" i="1"/>
  <c r="K260" i="1"/>
  <c r="L260" i="1"/>
  <c r="M260" i="1"/>
  <c r="N260" i="1"/>
  <c r="D261" i="1"/>
  <c r="E261" i="1"/>
  <c r="F261" i="1"/>
  <c r="H261" i="1"/>
  <c r="I261" i="1"/>
  <c r="J261" i="1"/>
  <c r="K261" i="1"/>
  <c r="L261" i="1"/>
  <c r="M261" i="1"/>
  <c r="N261" i="1"/>
  <c r="D262" i="1"/>
  <c r="E262" i="1"/>
  <c r="F262" i="1"/>
  <c r="H262" i="1"/>
  <c r="I262" i="1"/>
  <c r="J262" i="1"/>
  <c r="K262" i="1"/>
  <c r="L262" i="1"/>
  <c r="M262" i="1"/>
  <c r="N262" i="1"/>
  <c r="D263" i="1"/>
  <c r="E263" i="1"/>
  <c r="F263" i="1"/>
  <c r="H263" i="1"/>
  <c r="I263" i="1"/>
  <c r="J263" i="1"/>
  <c r="K263" i="1"/>
  <c r="L263" i="1"/>
  <c r="M263" i="1"/>
  <c r="N263" i="1"/>
  <c r="D264" i="1"/>
  <c r="E264" i="1"/>
  <c r="F264" i="1"/>
  <c r="H264" i="1"/>
  <c r="I264" i="1"/>
  <c r="J264" i="1"/>
  <c r="K264" i="1"/>
  <c r="L264" i="1"/>
  <c r="M264" i="1"/>
  <c r="N264" i="1"/>
  <c r="D265" i="1"/>
  <c r="E265" i="1"/>
  <c r="F265" i="1"/>
  <c r="H265" i="1"/>
  <c r="I265" i="1"/>
  <c r="J265" i="1"/>
  <c r="K265" i="1"/>
  <c r="L265" i="1"/>
  <c r="M265" i="1"/>
  <c r="N265" i="1"/>
  <c r="D266" i="1"/>
  <c r="E266" i="1"/>
  <c r="F266" i="1"/>
  <c r="H266" i="1"/>
  <c r="I266" i="1"/>
  <c r="J266" i="1"/>
  <c r="K266" i="1"/>
  <c r="L266" i="1"/>
  <c r="M266" i="1"/>
  <c r="N266" i="1"/>
  <c r="D267" i="1"/>
  <c r="E267" i="1"/>
  <c r="F267" i="1"/>
  <c r="H267" i="1"/>
  <c r="I267" i="1"/>
  <c r="J267" i="1"/>
  <c r="K267" i="1"/>
  <c r="L267" i="1"/>
  <c r="M267" i="1"/>
  <c r="N267" i="1"/>
  <c r="D268" i="1"/>
  <c r="E268" i="1"/>
  <c r="F268" i="1"/>
  <c r="H268" i="1"/>
  <c r="I268" i="1"/>
  <c r="J268" i="1"/>
  <c r="K268" i="1"/>
  <c r="L268" i="1"/>
  <c r="M268" i="1"/>
  <c r="N268" i="1"/>
  <c r="D269" i="1"/>
  <c r="E269" i="1"/>
  <c r="F269" i="1"/>
  <c r="H269" i="1"/>
  <c r="I269" i="1"/>
  <c r="J269" i="1"/>
  <c r="K269" i="1"/>
  <c r="L269" i="1"/>
  <c r="M269" i="1"/>
  <c r="N269" i="1"/>
  <c r="D270" i="1"/>
  <c r="E270" i="1"/>
  <c r="F270" i="1"/>
  <c r="H270" i="1"/>
  <c r="I270" i="1"/>
  <c r="J270" i="1"/>
  <c r="K270" i="1"/>
  <c r="L270" i="1"/>
  <c r="M270" i="1"/>
  <c r="N270" i="1"/>
  <c r="D271" i="1"/>
  <c r="E271" i="1"/>
  <c r="F271" i="1"/>
  <c r="H271" i="1"/>
  <c r="I271" i="1"/>
  <c r="J271" i="1"/>
  <c r="K271" i="1"/>
  <c r="L271" i="1"/>
  <c r="M271" i="1"/>
  <c r="N271" i="1"/>
  <c r="D272" i="1"/>
  <c r="E272" i="1"/>
  <c r="F272" i="1"/>
  <c r="H272" i="1"/>
  <c r="I272" i="1"/>
  <c r="J272" i="1"/>
  <c r="K272" i="1"/>
  <c r="L272" i="1"/>
  <c r="M272" i="1"/>
  <c r="N272" i="1"/>
  <c r="D273" i="1"/>
  <c r="E273" i="1"/>
  <c r="F273" i="1"/>
  <c r="H273" i="1"/>
  <c r="I273" i="1"/>
  <c r="J273" i="1"/>
  <c r="K273" i="1"/>
  <c r="L273" i="1"/>
  <c r="M273" i="1"/>
  <c r="N273" i="1"/>
  <c r="D274" i="1"/>
  <c r="E274" i="1"/>
  <c r="F274" i="1"/>
  <c r="H274" i="1"/>
  <c r="I274" i="1"/>
  <c r="J274" i="1"/>
  <c r="K274" i="1"/>
  <c r="L274" i="1"/>
  <c r="M274" i="1"/>
  <c r="N274" i="1"/>
  <c r="D275" i="1"/>
  <c r="E275" i="1"/>
  <c r="F275" i="1"/>
  <c r="H275" i="1"/>
  <c r="I275" i="1"/>
  <c r="J275" i="1"/>
  <c r="K275" i="1"/>
  <c r="L275" i="1"/>
  <c r="M275" i="1"/>
  <c r="N275" i="1"/>
  <c r="D276" i="1"/>
  <c r="E276" i="1"/>
  <c r="F276" i="1"/>
  <c r="H276" i="1"/>
  <c r="I276" i="1"/>
  <c r="J276" i="1"/>
  <c r="K276" i="1"/>
  <c r="L276" i="1"/>
  <c r="M276" i="1"/>
  <c r="N276" i="1"/>
  <c r="D277" i="1"/>
  <c r="E277" i="1"/>
  <c r="F277" i="1"/>
  <c r="H277" i="1"/>
  <c r="I277" i="1"/>
  <c r="J277" i="1"/>
  <c r="K277" i="1"/>
  <c r="L277" i="1"/>
  <c r="M277" i="1"/>
  <c r="N277" i="1"/>
  <c r="D278" i="1"/>
  <c r="E278" i="1"/>
  <c r="F278" i="1"/>
  <c r="H278" i="1"/>
  <c r="I278" i="1"/>
  <c r="J278" i="1"/>
  <c r="K278" i="1"/>
  <c r="L278" i="1"/>
  <c r="M278" i="1"/>
  <c r="N278" i="1"/>
  <c r="D279" i="1"/>
  <c r="E279" i="1"/>
  <c r="F279" i="1"/>
  <c r="H279" i="1"/>
  <c r="I279" i="1"/>
  <c r="J279" i="1"/>
  <c r="K279" i="1"/>
  <c r="L279" i="1"/>
  <c r="M279" i="1"/>
  <c r="N279" i="1"/>
  <c r="D280" i="1"/>
  <c r="E280" i="1"/>
  <c r="F280" i="1"/>
  <c r="H280" i="1"/>
  <c r="I280" i="1"/>
  <c r="J280" i="1"/>
  <c r="K280" i="1"/>
  <c r="L280" i="1"/>
  <c r="M280" i="1"/>
  <c r="N280" i="1"/>
  <c r="D281" i="1"/>
  <c r="E281" i="1"/>
  <c r="F281" i="1"/>
  <c r="H281" i="1"/>
  <c r="I281" i="1"/>
  <c r="J281" i="1"/>
  <c r="K281" i="1"/>
  <c r="L281" i="1"/>
  <c r="M281" i="1"/>
  <c r="N281" i="1"/>
  <c r="D282" i="1"/>
  <c r="E282" i="1"/>
  <c r="F282" i="1"/>
  <c r="H282" i="1"/>
  <c r="I282" i="1"/>
  <c r="J282" i="1"/>
  <c r="K282" i="1"/>
  <c r="L282" i="1"/>
  <c r="M282" i="1"/>
  <c r="N282" i="1"/>
  <c r="D283" i="1"/>
  <c r="E283" i="1"/>
  <c r="F283" i="1"/>
  <c r="H283" i="1"/>
  <c r="I283" i="1"/>
  <c r="J283" i="1"/>
  <c r="K283" i="1"/>
  <c r="L283" i="1"/>
  <c r="M283" i="1"/>
  <c r="N283" i="1"/>
  <c r="D284" i="1"/>
  <c r="E284" i="1"/>
  <c r="F284" i="1"/>
  <c r="H284" i="1"/>
  <c r="I284" i="1"/>
  <c r="J284" i="1"/>
  <c r="K284" i="1"/>
  <c r="L284" i="1"/>
  <c r="M284" i="1"/>
  <c r="N284" i="1"/>
  <c r="D285" i="1"/>
  <c r="E285" i="1"/>
  <c r="F285" i="1"/>
  <c r="H285" i="1"/>
  <c r="I285" i="1"/>
  <c r="J285" i="1"/>
  <c r="K285" i="1"/>
  <c r="L285" i="1"/>
  <c r="M285" i="1"/>
  <c r="N285" i="1"/>
  <c r="D286" i="1"/>
  <c r="E286" i="1"/>
  <c r="F286" i="1"/>
  <c r="H286" i="1"/>
  <c r="I286" i="1"/>
  <c r="J286" i="1"/>
  <c r="K286" i="1"/>
  <c r="L286" i="1"/>
  <c r="M286" i="1"/>
  <c r="N286" i="1"/>
  <c r="D287" i="1"/>
  <c r="E287" i="1"/>
  <c r="F287" i="1"/>
  <c r="H287" i="1"/>
  <c r="I287" i="1"/>
  <c r="J287" i="1"/>
  <c r="K287" i="1"/>
  <c r="L287" i="1"/>
  <c r="M287" i="1"/>
  <c r="N287" i="1"/>
  <c r="D288" i="1"/>
  <c r="E288" i="1"/>
  <c r="F288" i="1"/>
  <c r="H288" i="1"/>
  <c r="I288" i="1"/>
  <c r="J288" i="1"/>
  <c r="K288" i="1"/>
  <c r="L288" i="1"/>
  <c r="M288" i="1"/>
  <c r="N288" i="1"/>
  <c r="D289" i="1"/>
  <c r="E289" i="1"/>
  <c r="F289" i="1"/>
  <c r="H289" i="1"/>
  <c r="I289" i="1"/>
  <c r="J289" i="1"/>
  <c r="K289" i="1"/>
  <c r="L289" i="1"/>
  <c r="M289" i="1"/>
  <c r="N289" i="1"/>
  <c r="D290" i="1"/>
  <c r="E290" i="1"/>
  <c r="F290" i="1"/>
  <c r="H290" i="1"/>
  <c r="I290" i="1"/>
  <c r="J290" i="1"/>
  <c r="K290" i="1"/>
  <c r="L290" i="1"/>
  <c r="M290" i="1"/>
  <c r="N290" i="1"/>
  <c r="D291" i="1"/>
  <c r="E291" i="1"/>
  <c r="F291" i="1"/>
  <c r="H291" i="1"/>
  <c r="I291" i="1"/>
  <c r="J291" i="1"/>
  <c r="K291" i="1"/>
  <c r="L291" i="1"/>
  <c r="M291" i="1"/>
  <c r="N291" i="1"/>
  <c r="D292" i="1"/>
  <c r="E292" i="1"/>
  <c r="F292" i="1"/>
  <c r="H292" i="1"/>
  <c r="I292" i="1"/>
  <c r="J292" i="1"/>
  <c r="K292" i="1"/>
  <c r="L292" i="1"/>
  <c r="M292" i="1"/>
  <c r="N292" i="1"/>
  <c r="D293" i="1"/>
  <c r="E293" i="1"/>
  <c r="F293" i="1"/>
  <c r="H293" i="1"/>
  <c r="I293" i="1"/>
  <c r="J293" i="1"/>
  <c r="K293" i="1"/>
  <c r="L293" i="1"/>
  <c r="M293" i="1"/>
  <c r="N293" i="1"/>
  <c r="D294" i="1"/>
  <c r="E294" i="1"/>
  <c r="F294" i="1"/>
  <c r="H294" i="1"/>
  <c r="I294" i="1"/>
  <c r="J294" i="1"/>
  <c r="K294" i="1"/>
  <c r="L294" i="1"/>
  <c r="M294" i="1"/>
  <c r="N294" i="1"/>
  <c r="D295" i="1"/>
  <c r="E295" i="1"/>
  <c r="F295" i="1"/>
  <c r="H295" i="1"/>
  <c r="I295" i="1"/>
  <c r="J295" i="1"/>
  <c r="K295" i="1"/>
  <c r="L295" i="1"/>
  <c r="M295" i="1"/>
  <c r="N295" i="1"/>
  <c r="D296" i="1"/>
  <c r="E296" i="1"/>
  <c r="F296" i="1"/>
  <c r="H296" i="1"/>
  <c r="I296" i="1"/>
  <c r="J296" i="1"/>
  <c r="K296" i="1"/>
  <c r="L296" i="1"/>
  <c r="M296" i="1"/>
  <c r="N296" i="1"/>
  <c r="D297" i="1"/>
  <c r="E297" i="1"/>
  <c r="F297" i="1"/>
  <c r="H297" i="1"/>
  <c r="I297" i="1"/>
  <c r="J297" i="1"/>
  <c r="K297" i="1"/>
  <c r="L297" i="1"/>
  <c r="M297" i="1"/>
  <c r="N297" i="1"/>
  <c r="D298" i="1"/>
  <c r="E298" i="1"/>
  <c r="F298" i="1"/>
  <c r="H298" i="1"/>
  <c r="I298" i="1"/>
  <c r="J298" i="1"/>
  <c r="K298" i="1"/>
  <c r="L298" i="1"/>
  <c r="M298" i="1"/>
  <c r="N298" i="1"/>
  <c r="D299" i="1"/>
  <c r="E299" i="1"/>
  <c r="F299" i="1"/>
  <c r="H299" i="1"/>
  <c r="I299" i="1"/>
  <c r="J299" i="1"/>
  <c r="K299" i="1"/>
  <c r="L299" i="1"/>
  <c r="M299" i="1"/>
  <c r="N299" i="1"/>
  <c r="D300" i="1"/>
  <c r="E300" i="1"/>
  <c r="F300" i="1"/>
  <c r="H300" i="1"/>
  <c r="I300" i="1"/>
  <c r="J300" i="1"/>
  <c r="K300" i="1"/>
  <c r="L300" i="1"/>
  <c r="M300" i="1"/>
  <c r="N300" i="1"/>
  <c r="D301" i="1"/>
  <c r="E301" i="1"/>
  <c r="F301" i="1"/>
  <c r="H301" i="1"/>
  <c r="I301" i="1"/>
  <c r="J301" i="1"/>
  <c r="K301" i="1"/>
  <c r="L301" i="1"/>
  <c r="M301" i="1"/>
  <c r="N301" i="1"/>
  <c r="D302" i="1"/>
  <c r="E302" i="1"/>
  <c r="F302" i="1"/>
  <c r="H302" i="1"/>
  <c r="I302" i="1"/>
  <c r="J302" i="1"/>
  <c r="K302" i="1"/>
  <c r="L302" i="1"/>
  <c r="M302" i="1"/>
  <c r="N302" i="1"/>
  <c r="D303" i="1"/>
  <c r="E303" i="1"/>
  <c r="F303" i="1"/>
  <c r="H303" i="1"/>
  <c r="I303" i="1"/>
  <c r="J303" i="1"/>
  <c r="K303" i="1"/>
  <c r="L303" i="1"/>
  <c r="M303" i="1"/>
  <c r="N303" i="1"/>
  <c r="D304" i="1"/>
  <c r="E304" i="1"/>
  <c r="F304" i="1"/>
  <c r="H304" i="1"/>
  <c r="I304" i="1"/>
  <c r="J304" i="1"/>
  <c r="K304" i="1"/>
  <c r="L304" i="1"/>
  <c r="M304" i="1"/>
  <c r="N304" i="1"/>
  <c r="D305" i="1"/>
  <c r="E305" i="1"/>
  <c r="F305" i="1"/>
  <c r="H305" i="1"/>
  <c r="I305" i="1"/>
  <c r="J305" i="1"/>
  <c r="K305" i="1"/>
  <c r="L305" i="1"/>
  <c r="M305" i="1"/>
  <c r="N305" i="1"/>
  <c r="D306" i="1"/>
  <c r="E306" i="1"/>
  <c r="F306" i="1"/>
  <c r="H306" i="1"/>
  <c r="I306" i="1"/>
  <c r="J306" i="1"/>
  <c r="K306" i="1"/>
  <c r="L306" i="1"/>
  <c r="M306" i="1"/>
  <c r="N306" i="1"/>
  <c r="D307" i="1"/>
  <c r="E307" i="1"/>
  <c r="F307" i="1"/>
  <c r="H307" i="1"/>
  <c r="I307" i="1"/>
  <c r="J307" i="1"/>
  <c r="K307" i="1"/>
  <c r="L307" i="1"/>
  <c r="M307" i="1"/>
  <c r="N307" i="1"/>
  <c r="D308" i="1"/>
  <c r="E308" i="1"/>
  <c r="F308" i="1"/>
  <c r="H308" i="1"/>
  <c r="I308" i="1"/>
  <c r="J308" i="1"/>
  <c r="K308" i="1"/>
  <c r="L308" i="1"/>
  <c r="M308" i="1"/>
  <c r="N308" i="1"/>
  <c r="D309" i="1"/>
  <c r="E309" i="1"/>
  <c r="F309" i="1"/>
  <c r="H309" i="1"/>
  <c r="I309" i="1"/>
  <c r="J309" i="1"/>
  <c r="K309" i="1"/>
  <c r="L309" i="1"/>
  <c r="M309" i="1"/>
  <c r="N309" i="1"/>
  <c r="D310" i="1"/>
  <c r="E310" i="1"/>
  <c r="F310" i="1"/>
  <c r="H310" i="1"/>
  <c r="I310" i="1"/>
  <c r="J310" i="1"/>
  <c r="K310" i="1"/>
  <c r="L310" i="1"/>
  <c r="M310" i="1"/>
  <c r="N310" i="1"/>
  <c r="D311" i="1"/>
  <c r="E311" i="1"/>
  <c r="F311" i="1"/>
  <c r="H311" i="1"/>
  <c r="I311" i="1"/>
  <c r="J311" i="1"/>
  <c r="K311" i="1"/>
  <c r="L311" i="1"/>
  <c r="M311" i="1"/>
  <c r="N311" i="1"/>
  <c r="D312" i="1"/>
  <c r="E312" i="1"/>
  <c r="F312" i="1"/>
  <c r="H312" i="1"/>
  <c r="I312" i="1"/>
  <c r="J312" i="1"/>
  <c r="K312" i="1"/>
  <c r="L312" i="1"/>
  <c r="M312" i="1"/>
  <c r="N312" i="1"/>
  <c r="D313" i="1"/>
  <c r="E313" i="1"/>
  <c r="F313" i="1"/>
  <c r="H313" i="1"/>
  <c r="I313" i="1"/>
  <c r="J313" i="1"/>
  <c r="K313" i="1"/>
  <c r="L313" i="1"/>
  <c r="M313" i="1"/>
  <c r="N313" i="1"/>
  <c r="D314" i="1"/>
  <c r="E314" i="1"/>
  <c r="F314" i="1"/>
  <c r="H314" i="1"/>
  <c r="I314" i="1"/>
  <c r="J314" i="1"/>
  <c r="K314" i="1"/>
  <c r="L314" i="1"/>
  <c r="M314" i="1"/>
  <c r="N314" i="1"/>
  <c r="D315" i="1"/>
  <c r="E315" i="1"/>
  <c r="F315" i="1"/>
  <c r="H315" i="1"/>
  <c r="I315" i="1"/>
  <c r="J315" i="1"/>
  <c r="K315" i="1"/>
  <c r="L315" i="1"/>
  <c r="M315" i="1"/>
  <c r="N315" i="1"/>
  <c r="D316" i="1"/>
  <c r="E316" i="1"/>
  <c r="F316" i="1"/>
  <c r="H316" i="1"/>
  <c r="I316" i="1"/>
  <c r="J316" i="1"/>
  <c r="K316" i="1"/>
  <c r="L316" i="1"/>
  <c r="M316" i="1"/>
  <c r="N316" i="1"/>
  <c r="D317" i="1"/>
  <c r="E317" i="1"/>
  <c r="F317" i="1"/>
  <c r="H317" i="1"/>
  <c r="I317" i="1"/>
  <c r="J317" i="1"/>
  <c r="K317" i="1"/>
  <c r="L317" i="1"/>
  <c r="M317" i="1"/>
  <c r="N317" i="1"/>
  <c r="D318" i="1"/>
  <c r="E318" i="1"/>
  <c r="F318" i="1"/>
  <c r="H318" i="1"/>
  <c r="I318" i="1"/>
  <c r="J318" i="1"/>
  <c r="K318" i="1"/>
  <c r="L318" i="1"/>
  <c r="M318" i="1"/>
  <c r="N318" i="1"/>
  <c r="D319" i="1"/>
  <c r="E319" i="1"/>
  <c r="F319" i="1"/>
  <c r="H319" i="1"/>
  <c r="I319" i="1"/>
  <c r="J319" i="1"/>
  <c r="K319" i="1"/>
  <c r="L319" i="1"/>
  <c r="M319" i="1"/>
  <c r="N319" i="1"/>
  <c r="D320" i="1"/>
  <c r="E320" i="1"/>
  <c r="F320" i="1"/>
  <c r="H320" i="1"/>
  <c r="I320" i="1"/>
  <c r="J320" i="1"/>
  <c r="K320" i="1"/>
  <c r="L320" i="1"/>
  <c r="M320" i="1"/>
  <c r="N320" i="1"/>
  <c r="D321" i="1"/>
  <c r="E321" i="1"/>
  <c r="F321" i="1"/>
  <c r="H321" i="1"/>
  <c r="I321" i="1"/>
  <c r="J321" i="1"/>
  <c r="K321" i="1"/>
  <c r="L321" i="1"/>
  <c r="M321" i="1"/>
  <c r="N321" i="1"/>
  <c r="D322" i="1"/>
  <c r="E322" i="1"/>
  <c r="F322" i="1"/>
  <c r="H322" i="1"/>
  <c r="I322" i="1"/>
  <c r="J322" i="1"/>
  <c r="K322" i="1"/>
  <c r="L322" i="1"/>
  <c r="M322" i="1"/>
  <c r="N322" i="1"/>
  <c r="D323" i="1"/>
  <c r="E323" i="1"/>
  <c r="F323" i="1"/>
  <c r="H323" i="1"/>
  <c r="I323" i="1"/>
  <c r="J323" i="1"/>
  <c r="K323" i="1"/>
  <c r="L323" i="1"/>
  <c r="M323" i="1"/>
  <c r="N323" i="1"/>
  <c r="D324" i="1"/>
  <c r="E324" i="1"/>
  <c r="F324" i="1"/>
  <c r="H324" i="1"/>
  <c r="I324" i="1"/>
  <c r="J324" i="1"/>
  <c r="K324" i="1"/>
  <c r="L324" i="1"/>
  <c r="M324" i="1"/>
  <c r="N324" i="1"/>
  <c r="D325" i="1"/>
  <c r="E325" i="1"/>
  <c r="F325" i="1"/>
  <c r="H325" i="1"/>
  <c r="I325" i="1"/>
  <c r="J325" i="1"/>
  <c r="K325" i="1"/>
  <c r="L325" i="1"/>
  <c r="M325" i="1"/>
  <c r="N325" i="1"/>
  <c r="D326" i="1"/>
  <c r="E326" i="1"/>
  <c r="F326" i="1"/>
  <c r="H326" i="1"/>
  <c r="I326" i="1"/>
  <c r="J326" i="1"/>
  <c r="K326" i="1"/>
  <c r="L326" i="1"/>
  <c r="M326" i="1"/>
  <c r="N326" i="1"/>
  <c r="D327" i="1"/>
  <c r="E327" i="1"/>
  <c r="F327" i="1"/>
  <c r="H327" i="1"/>
  <c r="I327" i="1"/>
  <c r="J327" i="1"/>
  <c r="K327" i="1"/>
  <c r="L327" i="1"/>
  <c r="M327" i="1"/>
  <c r="N327" i="1"/>
  <c r="D328" i="1"/>
  <c r="E328" i="1"/>
  <c r="F328" i="1"/>
  <c r="H328" i="1"/>
  <c r="I328" i="1"/>
  <c r="J328" i="1"/>
  <c r="K328" i="1"/>
  <c r="L328" i="1"/>
  <c r="M328" i="1"/>
  <c r="N328" i="1"/>
  <c r="D329" i="1"/>
  <c r="E329" i="1"/>
  <c r="F329" i="1"/>
  <c r="H329" i="1"/>
  <c r="I329" i="1"/>
  <c r="J329" i="1"/>
  <c r="K329" i="1"/>
  <c r="L329" i="1"/>
  <c r="M329" i="1"/>
  <c r="N329" i="1"/>
  <c r="D330" i="1"/>
  <c r="E330" i="1"/>
  <c r="F330" i="1"/>
  <c r="H330" i="1"/>
  <c r="I330" i="1"/>
  <c r="J330" i="1"/>
  <c r="K330" i="1"/>
  <c r="L330" i="1"/>
  <c r="M330" i="1"/>
  <c r="N330" i="1"/>
  <c r="D331" i="1"/>
  <c r="E331" i="1"/>
  <c r="F331" i="1"/>
  <c r="H331" i="1"/>
  <c r="I331" i="1"/>
  <c r="J331" i="1"/>
  <c r="K331" i="1"/>
  <c r="L331" i="1"/>
  <c r="M331" i="1"/>
  <c r="N331" i="1"/>
  <c r="D332" i="1"/>
  <c r="E332" i="1"/>
  <c r="F332" i="1"/>
  <c r="H332" i="1"/>
  <c r="I332" i="1"/>
  <c r="J332" i="1"/>
  <c r="K332" i="1"/>
  <c r="L332" i="1"/>
  <c r="M332" i="1"/>
  <c r="N332" i="1"/>
  <c r="D333" i="1"/>
  <c r="E333" i="1"/>
  <c r="F333" i="1"/>
  <c r="H333" i="1"/>
  <c r="I333" i="1"/>
  <c r="J333" i="1"/>
  <c r="K333" i="1"/>
  <c r="L333" i="1"/>
  <c r="M333" i="1"/>
  <c r="N333" i="1"/>
  <c r="D334" i="1"/>
  <c r="E334" i="1"/>
  <c r="F334" i="1"/>
  <c r="H334" i="1"/>
  <c r="I334" i="1"/>
  <c r="J334" i="1"/>
  <c r="K334" i="1"/>
  <c r="L334" i="1"/>
  <c r="M334" i="1"/>
  <c r="N334" i="1"/>
  <c r="D335" i="1"/>
  <c r="E335" i="1"/>
  <c r="F335" i="1"/>
  <c r="H335" i="1"/>
  <c r="I335" i="1"/>
  <c r="J335" i="1"/>
  <c r="K335" i="1"/>
  <c r="L335" i="1"/>
  <c r="M335" i="1"/>
  <c r="N335" i="1"/>
  <c r="D336" i="1"/>
  <c r="E336" i="1"/>
  <c r="F336" i="1"/>
  <c r="H336" i="1"/>
  <c r="I336" i="1"/>
  <c r="J336" i="1"/>
  <c r="K336" i="1"/>
  <c r="L336" i="1"/>
  <c r="M336" i="1"/>
  <c r="N336" i="1"/>
  <c r="D337" i="1"/>
  <c r="E337" i="1"/>
  <c r="F337" i="1"/>
  <c r="H337" i="1"/>
  <c r="I337" i="1"/>
  <c r="J337" i="1"/>
  <c r="K337" i="1"/>
  <c r="L337" i="1"/>
  <c r="M337" i="1"/>
  <c r="N337" i="1"/>
  <c r="D338" i="1"/>
  <c r="E338" i="1"/>
  <c r="F338" i="1"/>
  <c r="H338" i="1"/>
  <c r="I338" i="1"/>
  <c r="J338" i="1"/>
  <c r="K338" i="1"/>
  <c r="L338" i="1"/>
  <c r="M338" i="1"/>
  <c r="N338" i="1"/>
  <c r="D339" i="1"/>
  <c r="E339" i="1"/>
  <c r="F339" i="1"/>
  <c r="H339" i="1"/>
  <c r="I339" i="1"/>
  <c r="J339" i="1"/>
  <c r="K339" i="1"/>
  <c r="L339" i="1"/>
  <c r="M339" i="1"/>
  <c r="N339" i="1"/>
  <c r="D340" i="1"/>
  <c r="E340" i="1"/>
  <c r="F340" i="1"/>
  <c r="H340" i="1"/>
  <c r="I340" i="1"/>
  <c r="J340" i="1"/>
  <c r="K340" i="1"/>
  <c r="L340" i="1"/>
  <c r="M340" i="1"/>
  <c r="N340" i="1"/>
  <c r="D341" i="1"/>
  <c r="E341" i="1"/>
  <c r="F341" i="1"/>
  <c r="H341" i="1"/>
  <c r="I341" i="1"/>
  <c r="J341" i="1"/>
  <c r="K341" i="1"/>
  <c r="L341" i="1"/>
  <c r="M341" i="1"/>
  <c r="N341" i="1"/>
  <c r="D342" i="1"/>
  <c r="E342" i="1"/>
  <c r="F342" i="1"/>
  <c r="H342" i="1"/>
  <c r="I342" i="1"/>
  <c r="J342" i="1"/>
  <c r="K342" i="1"/>
  <c r="L342" i="1"/>
  <c r="M342" i="1"/>
  <c r="N342" i="1"/>
  <c r="D343" i="1"/>
  <c r="E343" i="1"/>
  <c r="F343" i="1"/>
  <c r="H343" i="1"/>
  <c r="I343" i="1"/>
  <c r="J343" i="1"/>
  <c r="K343" i="1"/>
  <c r="L343" i="1"/>
  <c r="M343" i="1"/>
  <c r="N343" i="1"/>
  <c r="D344" i="1"/>
  <c r="E344" i="1"/>
  <c r="F344" i="1"/>
  <c r="H344" i="1"/>
  <c r="I344" i="1"/>
  <c r="J344" i="1"/>
  <c r="K344" i="1"/>
  <c r="L344" i="1"/>
  <c r="M344" i="1"/>
  <c r="N344" i="1"/>
  <c r="D345" i="1"/>
  <c r="E345" i="1"/>
  <c r="F345" i="1"/>
  <c r="H345" i="1"/>
  <c r="I345" i="1"/>
  <c r="J345" i="1"/>
  <c r="K345" i="1"/>
  <c r="L345" i="1"/>
  <c r="M345" i="1"/>
  <c r="N345" i="1"/>
  <c r="D346" i="1"/>
  <c r="E346" i="1"/>
  <c r="F346" i="1"/>
  <c r="H346" i="1"/>
  <c r="I346" i="1"/>
  <c r="J346" i="1"/>
  <c r="K346" i="1"/>
  <c r="L346" i="1"/>
  <c r="M346" i="1"/>
  <c r="N346" i="1"/>
  <c r="D347" i="1"/>
  <c r="E347" i="1"/>
  <c r="F347" i="1"/>
  <c r="H347" i="1"/>
  <c r="I347" i="1"/>
  <c r="J347" i="1"/>
  <c r="K347" i="1"/>
  <c r="L347" i="1"/>
  <c r="M347" i="1"/>
  <c r="N347" i="1"/>
  <c r="D348" i="1"/>
  <c r="E348" i="1"/>
  <c r="F348" i="1"/>
  <c r="H348" i="1"/>
  <c r="I348" i="1"/>
  <c r="J348" i="1"/>
  <c r="K348" i="1"/>
  <c r="L348" i="1"/>
  <c r="M348" i="1"/>
  <c r="N348" i="1"/>
  <c r="D349" i="1"/>
  <c r="E349" i="1"/>
  <c r="F349" i="1"/>
  <c r="H349" i="1"/>
  <c r="I349" i="1"/>
  <c r="J349" i="1"/>
  <c r="K349" i="1"/>
  <c r="L349" i="1"/>
  <c r="M349" i="1"/>
  <c r="N349" i="1"/>
  <c r="D350" i="1"/>
  <c r="E350" i="1"/>
  <c r="F350" i="1"/>
  <c r="H350" i="1"/>
  <c r="I350" i="1"/>
  <c r="J350" i="1"/>
  <c r="K350" i="1"/>
  <c r="L350" i="1"/>
  <c r="M350" i="1"/>
  <c r="N350" i="1"/>
  <c r="D351" i="1"/>
  <c r="E351" i="1"/>
  <c r="F351" i="1"/>
  <c r="H351" i="1"/>
  <c r="I351" i="1"/>
  <c r="J351" i="1"/>
  <c r="K351" i="1"/>
  <c r="L351" i="1"/>
  <c r="M351" i="1"/>
  <c r="N351" i="1"/>
  <c r="D352" i="1"/>
  <c r="E352" i="1"/>
  <c r="F352" i="1"/>
  <c r="H352" i="1"/>
  <c r="I352" i="1"/>
  <c r="J352" i="1"/>
  <c r="K352" i="1"/>
  <c r="L352" i="1"/>
  <c r="M352" i="1"/>
  <c r="N352" i="1"/>
  <c r="D353" i="1"/>
  <c r="E353" i="1"/>
  <c r="F353" i="1"/>
  <c r="H353" i="1"/>
  <c r="I353" i="1"/>
  <c r="J353" i="1"/>
  <c r="K353" i="1"/>
  <c r="L353" i="1"/>
  <c r="M353" i="1"/>
  <c r="N353" i="1"/>
  <c r="D354" i="1"/>
  <c r="E354" i="1"/>
  <c r="F354" i="1"/>
  <c r="H354" i="1"/>
  <c r="I354" i="1"/>
  <c r="J354" i="1"/>
  <c r="K354" i="1"/>
  <c r="L354" i="1"/>
  <c r="M354" i="1"/>
  <c r="N354" i="1"/>
  <c r="D355" i="1"/>
  <c r="E355" i="1"/>
  <c r="F355" i="1"/>
  <c r="H355" i="1"/>
  <c r="I355" i="1"/>
  <c r="J355" i="1"/>
  <c r="K355" i="1"/>
  <c r="L355" i="1"/>
  <c r="M355" i="1"/>
  <c r="N355" i="1"/>
  <c r="D356" i="1"/>
  <c r="E356" i="1"/>
  <c r="F356" i="1"/>
  <c r="H356" i="1"/>
  <c r="I356" i="1"/>
  <c r="J356" i="1"/>
  <c r="K356" i="1"/>
  <c r="L356" i="1"/>
  <c r="M356" i="1"/>
  <c r="N356" i="1"/>
  <c r="D357" i="1"/>
  <c r="E357" i="1"/>
  <c r="F357" i="1"/>
  <c r="H357" i="1"/>
  <c r="I357" i="1"/>
  <c r="J357" i="1"/>
  <c r="K357" i="1"/>
  <c r="L357" i="1"/>
  <c r="M357" i="1"/>
  <c r="N357" i="1"/>
  <c r="D358" i="1"/>
  <c r="E358" i="1"/>
  <c r="F358" i="1"/>
  <c r="H358" i="1"/>
  <c r="I358" i="1"/>
  <c r="J358" i="1"/>
  <c r="K358" i="1"/>
  <c r="L358" i="1"/>
  <c r="M358" i="1"/>
  <c r="N358" i="1"/>
  <c r="D359" i="1"/>
  <c r="E359" i="1"/>
  <c r="F359" i="1"/>
  <c r="H359" i="1"/>
  <c r="I359" i="1"/>
  <c r="J359" i="1"/>
  <c r="K359" i="1"/>
  <c r="L359" i="1"/>
  <c r="M359" i="1"/>
  <c r="N359" i="1"/>
  <c r="D360" i="1"/>
  <c r="E360" i="1"/>
  <c r="F360" i="1"/>
  <c r="H360" i="1"/>
  <c r="I360" i="1"/>
  <c r="J360" i="1"/>
  <c r="K360" i="1"/>
  <c r="L360" i="1"/>
  <c r="M360" i="1"/>
  <c r="N360" i="1"/>
  <c r="D361" i="1"/>
  <c r="E361" i="1"/>
  <c r="F361" i="1"/>
  <c r="H361" i="1"/>
  <c r="I361" i="1"/>
  <c r="J361" i="1"/>
  <c r="K361" i="1"/>
  <c r="L361" i="1"/>
  <c r="M361" i="1"/>
  <c r="N361" i="1"/>
  <c r="D362" i="1"/>
  <c r="E362" i="1"/>
  <c r="F362" i="1"/>
  <c r="H362" i="1"/>
  <c r="I362" i="1"/>
  <c r="J362" i="1"/>
  <c r="K362" i="1"/>
  <c r="L362" i="1"/>
  <c r="M362" i="1"/>
  <c r="N362" i="1"/>
  <c r="D363" i="1"/>
  <c r="E363" i="1"/>
  <c r="F363" i="1"/>
  <c r="H363" i="1"/>
  <c r="I363" i="1"/>
  <c r="J363" i="1"/>
  <c r="K363" i="1"/>
  <c r="L363" i="1"/>
  <c r="M363" i="1"/>
  <c r="N363" i="1"/>
  <c r="D364" i="1"/>
  <c r="E364" i="1"/>
  <c r="F364" i="1"/>
  <c r="H364" i="1"/>
  <c r="I364" i="1"/>
  <c r="J364" i="1"/>
  <c r="K364" i="1"/>
  <c r="L364" i="1"/>
  <c r="M364" i="1"/>
  <c r="N364" i="1"/>
  <c r="D365" i="1"/>
  <c r="E365" i="1"/>
  <c r="F365" i="1"/>
  <c r="H365" i="1"/>
  <c r="I365" i="1"/>
  <c r="J365" i="1"/>
  <c r="K365" i="1"/>
  <c r="L365" i="1"/>
  <c r="M365" i="1"/>
  <c r="N365" i="1"/>
  <c r="D366" i="1"/>
  <c r="E366" i="1"/>
  <c r="F366" i="1"/>
  <c r="H366" i="1"/>
  <c r="I366" i="1"/>
  <c r="J366" i="1"/>
  <c r="K366" i="1"/>
  <c r="L366" i="1"/>
  <c r="M366" i="1"/>
  <c r="N366" i="1"/>
  <c r="D367" i="1"/>
  <c r="E367" i="1"/>
  <c r="F367" i="1"/>
  <c r="H367" i="1"/>
  <c r="I367" i="1"/>
  <c r="J367" i="1"/>
  <c r="K367" i="1"/>
  <c r="L367" i="1"/>
  <c r="M367" i="1"/>
  <c r="N367" i="1"/>
  <c r="D368" i="1"/>
  <c r="E368" i="1"/>
  <c r="F368" i="1"/>
  <c r="H368" i="1"/>
  <c r="I368" i="1"/>
  <c r="J368" i="1"/>
  <c r="K368" i="1"/>
  <c r="L368" i="1"/>
  <c r="M368" i="1"/>
  <c r="N368" i="1"/>
  <c r="D369" i="1"/>
  <c r="E369" i="1"/>
  <c r="F369" i="1"/>
  <c r="H369" i="1"/>
  <c r="I369" i="1"/>
  <c r="J369" i="1"/>
  <c r="K369" i="1"/>
  <c r="L369" i="1"/>
  <c r="M369" i="1"/>
  <c r="N369" i="1"/>
  <c r="D370" i="1"/>
  <c r="E370" i="1"/>
  <c r="F370" i="1"/>
  <c r="H370" i="1"/>
  <c r="I370" i="1"/>
  <c r="J370" i="1"/>
  <c r="K370" i="1"/>
  <c r="L370" i="1"/>
  <c r="M370" i="1"/>
  <c r="N370" i="1"/>
  <c r="D371" i="1"/>
  <c r="E371" i="1"/>
  <c r="F371" i="1"/>
  <c r="H371" i="1"/>
  <c r="I371" i="1"/>
  <c r="J371" i="1"/>
  <c r="K371" i="1"/>
  <c r="L371" i="1"/>
  <c r="M371" i="1"/>
  <c r="N371" i="1"/>
  <c r="D372" i="1"/>
  <c r="E372" i="1"/>
  <c r="F372" i="1"/>
  <c r="H372" i="1"/>
  <c r="I372" i="1"/>
  <c r="J372" i="1"/>
  <c r="K372" i="1"/>
  <c r="L372" i="1"/>
  <c r="M372" i="1"/>
  <c r="N372" i="1"/>
  <c r="D373" i="1"/>
  <c r="E373" i="1"/>
  <c r="F373" i="1"/>
  <c r="H373" i="1"/>
  <c r="I373" i="1"/>
  <c r="J373" i="1"/>
  <c r="K373" i="1"/>
  <c r="L373" i="1"/>
  <c r="M373" i="1"/>
  <c r="N373" i="1"/>
  <c r="D374" i="1"/>
  <c r="E374" i="1"/>
  <c r="F374" i="1"/>
  <c r="H374" i="1"/>
  <c r="I374" i="1"/>
  <c r="J374" i="1"/>
  <c r="K374" i="1"/>
  <c r="L374" i="1"/>
  <c r="M374" i="1"/>
  <c r="N374" i="1"/>
  <c r="D375" i="1"/>
  <c r="E375" i="1"/>
  <c r="F375" i="1"/>
  <c r="H375" i="1"/>
  <c r="I375" i="1"/>
  <c r="J375" i="1"/>
  <c r="K375" i="1"/>
  <c r="L375" i="1"/>
  <c r="M375" i="1"/>
  <c r="N375" i="1"/>
  <c r="D376" i="1"/>
  <c r="E376" i="1"/>
  <c r="F376" i="1"/>
  <c r="H376" i="1"/>
  <c r="I376" i="1"/>
  <c r="J376" i="1"/>
  <c r="K376" i="1"/>
  <c r="L376" i="1"/>
  <c r="M376" i="1"/>
  <c r="N376" i="1"/>
  <c r="D377" i="1"/>
  <c r="E377" i="1"/>
  <c r="F377" i="1"/>
  <c r="H377" i="1"/>
  <c r="I377" i="1"/>
  <c r="J377" i="1"/>
  <c r="K377" i="1"/>
  <c r="L377" i="1"/>
  <c r="M377" i="1"/>
  <c r="N377" i="1"/>
  <c r="D378" i="1"/>
  <c r="E378" i="1"/>
  <c r="F378" i="1"/>
  <c r="H378" i="1"/>
  <c r="I378" i="1"/>
  <c r="J378" i="1"/>
  <c r="K378" i="1"/>
  <c r="L378" i="1"/>
  <c r="M378" i="1"/>
  <c r="N378" i="1"/>
  <c r="D379" i="1"/>
  <c r="E379" i="1"/>
  <c r="F379" i="1"/>
  <c r="H379" i="1"/>
  <c r="I379" i="1"/>
  <c r="J379" i="1"/>
  <c r="K379" i="1"/>
  <c r="L379" i="1"/>
  <c r="M379" i="1"/>
  <c r="N379" i="1"/>
  <c r="D380" i="1"/>
  <c r="E380" i="1"/>
  <c r="F380" i="1"/>
  <c r="H380" i="1"/>
  <c r="I380" i="1"/>
  <c r="J380" i="1"/>
  <c r="K380" i="1"/>
  <c r="L380" i="1"/>
  <c r="M380" i="1"/>
  <c r="N380" i="1"/>
  <c r="D381" i="1"/>
  <c r="E381" i="1"/>
  <c r="F381" i="1"/>
  <c r="H381" i="1"/>
  <c r="I381" i="1"/>
  <c r="J381" i="1"/>
  <c r="K381" i="1"/>
  <c r="L381" i="1"/>
  <c r="M381" i="1"/>
  <c r="N381" i="1"/>
  <c r="D382" i="1"/>
  <c r="E382" i="1"/>
  <c r="F382" i="1"/>
  <c r="H382" i="1"/>
  <c r="I382" i="1"/>
  <c r="J382" i="1"/>
  <c r="K382" i="1"/>
  <c r="L382" i="1"/>
  <c r="M382" i="1"/>
  <c r="N382" i="1"/>
  <c r="D383" i="1"/>
  <c r="E383" i="1"/>
  <c r="F383" i="1"/>
  <c r="H383" i="1"/>
  <c r="I383" i="1"/>
  <c r="J383" i="1"/>
  <c r="K383" i="1"/>
  <c r="L383" i="1"/>
  <c r="M383" i="1"/>
  <c r="N383" i="1"/>
  <c r="D384" i="1"/>
  <c r="E384" i="1"/>
  <c r="F384" i="1"/>
  <c r="H384" i="1"/>
  <c r="I384" i="1"/>
  <c r="J384" i="1"/>
  <c r="K384" i="1"/>
  <c r="L384" i="1"/>
  <c r="M384" i="1"/>
  <c r="N384" i="1"/>
  <c r="D385" i="1"/>
  <c r="E385" i="1"/>
  <c r="F385" i="1"/>
  <c r="H385" i="1"/>
  <c r="I385" i="1"/>
  <c r="J385" i="1"/>
  <c r="K385" i="1"/>
  <c r="L385" i="1"/>
  <c r="M385" i="1"/>
  <c r="N385" i="1"/>
  <c r="D386" i="1"/>
  <c r="E386" i="1"/>
  <c r="F386" i="1"/>
  <c r="H386" i="1"/>
  <c r="I386" i="1"/>
  <c r="J386" i="1"/>
  <c r="K386" i="1"/>
  <c r="L386" i="1"/>
  <c r="M386" i="1"/>
  <c r="N386" i="1"/>
  <c r="D387" i="1"/>
  <c r="E387" i="1"/>
  <c r="F387" i="1"/>
  <c r="H387" i="1"/>
  <c r="I387" i="1"/>
  <c r="J387" i="1"/>
  <c r="K387" i="1"/>
  <c r="L387" i="1"/>
  <c r="M387" i="1"/>
  <c r="N387" i="1"/>
  <c r="D388" i="1"/>
  <c r="E388" i="1"/>
  <c r="F388" i="1"/>
  <c r="H388" i="1"/>
  <c r="I388" i="1"/>
  <c r="J388" i="1"/>
  <c r="K388" i="1"/>
  <c r="L388" i="1"/>
  <c r="M388" i="1"/>
  <c r="N388" i="1"/>
  <c r="D389" i="1"/>
  <c r="E389" i="1"/>
  <c r="F389" i="1"/>
  <c r="H389" i="1"/>
  <c r="I389" i="1"/>
  <c r="J389" i="1"/>
  <c r="K389" i="1"/>
  <c r="L389" i="1"/>
  <c r="M389" i="1"/>
  <c r="N389" i="1"/>
  <c r="D390" i="1"/>
  <c r="E390" i="1"/>
  <c r="F390" i="1"/>
  <c r="H390" i="1"/>
  <c r="I390" i="1"/>
  <c r="J390" i="1"/>
  <c r="K390" i="1"/>
  <c r="L390" i="1"/>
  <c r="M390" i="1"/>
  <c r="N390" i="1"/>
  <c r="D391" i="1"/>
  <c r="E391" i="1"/>
  <c r="F391" i="1"/>
  <c r="H391" i="1"/>
  <c r="I391" i="1"/>
  <c r="J391" i="1"/>
  <c r="K391" i="1"/>
  <c r="L391" i="1"/>
  <c r="M391" i="1"/>
  <c r="N391" i="1"/>
  <c r="D392" i="1"/>
  <c r="E392" i="1"/>
  <c r="F392" i="1"/>
  <c r="H392" i="1"/>
  <c r="I392" i="1"/>
  <c r="J392" i="1"/>
  <c r="K392" i="1"/>
  <c r="L392" i="1"/>
  <c r="M392" i="1"/>
  <c r="N392" i="1"/>
  <c r="D393" i="1"/>
  <c r="E393" i="1"/>
  <c r="F393" i="1"/>
  <c r="H393" i="1"/>
  <c r="I393" i="1"/>
  <c r="J393" i="1"/>
  <c r="K393" i="1"/>
  <c r="L393" i="1"/>
  <c r="M393" i="1"/>
  <c r="N393" i="1"/>
  <c r="D394" i="1"/>
  <c r="E394" i="1"/>
  <c r="F394" i="1"/>
  <c r="H394" i="1"/>
  <c r="I394" i="1"/>
  <c r="J394" i="1"/>
  <c r="K394" i="1"/>
  <c r="L394" i="1"/>
  <c r="M394" i="1"/>
  <c r="N394" i="1"/>
  <c r="D395" i="1"/>
  <c r="E395" i="1"/>
  <c r="F395" i="1"/>
  <c r="H395" i="1"/>
  <c r="I395" i="1"/>
  <c r="J395" i="1"/>
  <c r="K395" i="1"/>
  <c r="L395" i="1"/>
  <c r="M395" i="1"/>
  <c r="N395" i="1"/>
  <c r="D396" i="1"/>
  <c r="E396" i="1"/>
  <c r="F396" i="1"/>
  <c r="H396" i="1"/>
  <c r="I396" i="1"/>
  <c r="J396" i="1"/>
  <c r="K396" i="1"/>
  <c r="L396" i="1"/>
  <c r="M396" i="1"/>
  <c r="N396" i="1"/>
  <c r="D397" i="1"/>
  <c r="E397" i="1"/>
  <c r="F397" i="1"/>
  <c r="H397" i="1"/>
  <c r="I397" i="1"/>
  <c r="J397" i="1"/>
  <c r="K397" i="1"/>
  <c r="L397" i="1"/>
  <c r="M397" i="1"/>
  <c r="N397" i="1"/>
  <c r="D398" i="1"/>
  <c r="E398" i="1"/>
  <c r="F398" i="1"/>
  <c r="H398" i="1"/>
  <c r="I398" i="1"/>
  <c r="J398" i="1"/>
  <c r="K398" i="1"/>
  <c r="L398" i="1"/>
  <c r="M398" i="1"/>
  <c r="N398" i="1"/>
  <c r="D399" i="1"/>
  <c r="E399" i="1"/>
  <c r="F399" i="1"/>
  <c r="H399" i="1"/>
  <c r="I399" i="1"/>
  <c r="J399" i="1"/>
  <c r="K399" i="1"/>
  <c r="L399" i="1"/>
  <c r="M399" i="1"/>
  <c r="N399" i="1"/>
  <c r="D400" i="1"/>
  <c r="E400" i="1"/>
  <c r="F400" i="1"/>
  <c r="H400" i="1"/>
  <c r="I400" i="1"/>
  <c r="J400" i="1"/>
  <c r="K400" i="1"/>
  <c r="L400" i="1"/>
  <c r="M400" i="1"/>
  <c r="N400" i="1"/>
  <c r="D401" i="1"/>
  <c r="E401" i="1"/>
  <c r="F401" i="1"/>
  <c r="H401" i="1"/>
  <c r="I401" i="1"/>
  <c r="J401" i="1"/>
  <c r="K401" i="1"/>
  <c r="L401" i="1"/>
  <c r="M401" i="1"/>
  <c r="N401" i="1"/>
  <c r="D402" i="1"/>
  <c r="E402" i="1"/>
  <c r="F402" i="1"/>
  <c r="H402" i="1"/>
  <c r="I402" i="1"/>
  <c r="J402" i="1"/>
  <c r="K402" i="1"/>
  <c r="L402" i="1"/>
  <c r="M402" i="1"/>
  <c r="N402" i="1"/>
  <c r="D403" i="1"/>
  <c r="E403" i="1"/>
  <c r="F403" i="1"/>
  <c r="H403" i="1"/>
  <c r="I403" i="1"/>
  <c r="J403" i="1"/>
  <c r="K403" i="1"/>
  <c r="L403" i="1"/>
  <c r="M403" i="1"/>
  <c r="N403" i="1"/>
  <c r="D404" i="1"/>
  <c r="E404" i="1"/>
  <c r="F404" i="1"/>
  <c r="H404" i="1"/>
  <c r="I404" i="1"/>
  <c r="J404" i="1"/>
  <c r="K404" i="1"/>
  <c r="L404" i="1"/>
  <c r="M404" i="1"/>
  <c r="N404" i="1"/>
  <c r="D405" i="1"/>
  <c r="E405" i="1"/>
  <c r="F405" i="1"/>
  <c r="H405" i="1"/>
  <c r="I405" i="1"/>
  <c r="J405" i="1"/>
  <c r="K405" i="1"/>
  <c r="L405" i="1"/>
  <c r="M405" i="1"/>
  <c r="N405" i="1"/>
  <c r="D406" i="1"/>
  <c r="E406" i="1"/>
  <c r="F406" i="1"/>
  <c r="H406" i="1"/>
  <c r="I406" i="1"/>
  <c r="J406" i="1"/>
  <c r="K406" i="1"/>
  <c r="L406" i="1"/>
  <c r="M406" i="1"/>
  <c r="N406" i="1"/>
  <c r="D407" i="1"/>
  <c r="E407" i="1"/>
  <c r="F407" i="1"/>
  <c r="H407" i="1"/>
  <c r="I407" i="1"/>
  <c r="J407" i="1"/>
  <c r="K407" i="1"/>
  <c r="L407" i="1"/>
  <c r="M407" i="1"/>
  <c r="N407" i="1"/>
  <c r="D408" i="1"/>
  <c r="E408" i="1"/>
  <c r="F408" i="1"/>
  <c r="H408" i="1"/>
  <c r="I408" i="1"/>
  <c r="J408" i="1"/>
  <c r="K408" i="1"/>
  <c r="L408" i="1"/>
  <c r="M408" i="1"/>
  <c r="N408" i="1"/>
  <c r="D409" i="1"/>
  <c r="E409" i="1"/>
  <c r="F409" i="1"/>
  <c r="H409" i="1"/>
  <c r="I409" i="1"/>
  <c r="J409" i="1"/>
  <c r="K409" i="1"/>
  <c r="L409" i="1"/>
  <c r="M409" i="1"/>
  <c r="N409" i="1"/>
  <c r="D410" i="1"/>
  <c r="E410" i="1"/>
  <c r="F410" i="1"/>
  <c r="H410" i="1"/>
  <c r="I410" i="1"/>
  <c r="J410" i="1"/>
  <c r="K410" i="1"/>
  <c r="L410" i="1"/>
  <c r="M410" i="1"/>
  <c r="N410" i="1"/>
  <c r="D411" i="1"/>
  <c r="E411" i="1"/>
  <c r="F411" i="1"/>
  <c r="H411" i="1"/>
  <c r="I411" i="1"/>
  <c r="J411" i="1"/>
  <c r="K411" i="1"/>
  <c r="L411" i="1"/>
  <c r="M411" i="1"/>
  <c r="N411" i="1"/>
  <c r="D412" i="1"/>
  <c r="E412" i="1"/>
  <c r="F412" i="1"/>
  <c r="H412" i="1"/>
  <c r="I412" i="1"/>
  <c r="J412" i="1"/>
  <c r="K412" i="1"/>
  <c r="L412" i="1"/>
  <c r="M412" i="1"/>
  <c r="N412" i="1"/>
  <c r="D413" i="1"/>
  <c r="E413" i="1"/>
  <c r="F413" i="1"/>
  <c r="H413" i="1"/>
  <c r="I413" i="1"/>
  <c r="J413" i="1"/>
  <c r="K413" i="1"/>
  <c r="L413" i="1"/>
  <c r="M413" i="1"/>
  <c r="N413" i="1"/>
  <c r="D414" i="1"/>
  <c r="E414" i="1"/>
  <c r="F414" i="1"/>
  <c r="H414" i="1"/>
  <c r="I414" i="1"/>
  <c r="J414" i="1"/>
  <c r="K414" i="1"/>
  <c r="L414" i="1"/>
  <c r="M414" i="1"/>
  <c r="N414" i="1"/>
  <c r="D415" i="1"/>
  <c r="E415" i="1"/>
  <c r="F415" i="1"/>
  <c r="H415" i="1"/>
  <c r="I415" i="1"/>
  <c r="J415" i="1"/>
  <c r="K415" i="1"/>
  <c r="L415" i="1"/>
  <c r="M415" i="1"/>
  <c r="N415" i="1"/>
  <c r="D416" i="1"/>
  <c r="E416" i="1"/>
  <c r="F416" i="1"/>
  <c r="H416" i="1"/>
  <c r="I416" i="1"/>
  <c r="J416" i="1"/>
  <c r="K416" i="1"/>
  <c r="L416" i="1"/>
  <c r="M416" i="1"/>
  <c r="N416" i="1"/>
  <c r="D417" i="1"/>
  <c r="E417" i="1"/>
  <c r="F417" i="1"/>
  <c r="H417" i="1"/>
  <c r="I417" i="1"/>
  <c r="J417" i="1"/>
  <c r="K417" i="1"/>
  <c r="L417" i="1"/>
  <c r="M417" i="1"/>
  <c r="N417" i="1"/>
  <c r="D418" i="1"/>
  <c r="E418" i="1"/>
  <c r="F418" i="1"/>
  <c r="H418" i="1"/>
  <c r="I418" i="1"/>
  <c r="J418" i="1"/>
  <c r="K418" i="1"/>
  <c r="L418" i="1"/>
  <c r="M418" i="1"/>
  <c r="N418" i="1"/>
  <c r="D419" i="1"/>
  <c r="E419" i="1"/>
  <c r="F419" i="1"/>
  <c r="H419" i="1"/>
  <c r="I419" i="1"/>
  <c r="J419" i="1"/>
  <c r="K419" i="1"/>
  <c r="L419" i="1"/>
  <c r="M419" i="1"/>
  <c r="N419" i="1"/>
  <c r="D420" i="1"/>
  <c r="E420" i="1"/>
  <c r="F420" i="1"/>
  <c r="H420" i="1"/>
  <c r="I420" i="1"/>
  <c r="J420" i="1"/>
  <c r="K420" i="1"/>
  <c r="L420" i="1"/>
  <c r="M420" i="1"/>
  <c r="N420" i="1"/>
  <c r="D421" i="1"/>
  <c r="E421" i="1"/>
  <c r="F421" i="1"/>
  <c r="H421" i="1"/>
  <c r="I421" i="1"/>
  <c r="J421" i="1"/>
  <c r="K421" i="1"/>
  <c r="L421" i="1"/>
  <c r="M421" i="1"/>
  <c r="N421" i="1"/>
  <c r="D422" i="1"/>
  <c r="E422" i="1"/>
  <c r="F422" i="1"/>
  <c r="H422" i="1"/>
  <c r="I422" i="1"/>
  <c r="J422" i="1"/>
  <c r="K422" i="1"/>
  <c r="L422" i="1"/>
  <c r="M422" i="1"/>
  <c r="N422" i="1"/>
  <c r="D423" i="1"/>
  <c r="E423" i="1"/>
  <c r="F423" i="1"/>
  <c r="H423" i="1"/>
  <c r="I423" i="1"/>
  <c r="J423" i="1"/>
  <c r="K423" i="1"/>
  <c r="L423" i="1"/>
  <c r="M423" i="1"/>
  <c r="N423" i="1"/>
  <c r="D424" i="1"/>
  <c r="E424" i="1"/>
  <c r="F424" i="1"/>
  <c r="H424" i="1"/>
  <c r="I424" i="1"/>
  <c r="J424" i="1"/>
  <c r="K424" i="1"/>
  <c r="L424" i="1"/>
  <c r="M424" i="1"/>
  <c r="N424" i="1"/>
  <c r="D425" i="1"/>
  <c r="E425" i="1"/>
  <c r="F425" i="1"/>
  <c r="H425" i="1"/>
  <c r="I425" i="1"/>
  <c r="J425" i="1"/>
  <c r="K425" i="1"/>
  <c r="L425" i="1"/>
  <c r="M425" i="1"/>
  <c r="N425" i="1"/>
  <c r="D427" i="1"/>
  <c r="E427" i="1"/>
  <c r="F427" i="1"/>
  <c r="H427" i="1"/>
  <c r="I427" i="1"/>
  <c r="J427" i="1"/>
  <c r="K427" i="1"/>
  <c r="L427" i="1"/>
  <c r="M427" i="1"/>
  <c r="N427" i="1"/>
  <c r="D428" i="1"/>
  <c r="E428" i="1"/>
  <c r="F428" i="1"/>
  <c r="H428" i="1"/>
  <c r="I428" i="1"/>
  <c r="J428" i="1"/>
  <c r="K428" i="1"/>
  <c r="L428" i="1"/>
  <c r="M428" i="1"/>
  <c r="N428" i="1"/>
  <c r="D429" i="1"/>
  <c r="E429" i="1"/>
  <c r="F429" i="1"/>
  <c r="H429" i="1"/>
  <c r="I429" i="1"/>
  <c r="J429" i="1"/>
  <c r="K429" i="1"/>
  <c r="L429" i="1"/>
  <c r="M429" i="1"/>
  <c r="N429" i="1"/>
  <c r="D430" i="1"/>
  <c r="E430" i="1"/>
  <c r="F430" i="1"/>
  <c r="H430" i="1"/>
  <c r="I430" i="1"/>
  <c r="J430" i="1"/>
  <c r="K430" i="1"/>
  <c r="L430" i="1"/>
  <c r="M430" i="1"/>
  <c r="N430" i="1"/>
  <c r="D431" i="1"/>
  <c r="E431" i="1"/>
  <c r="F431" i="1"/>
  <c r="H431" i="1"/>
  <c r="I431" i="1"/>
  <c r="J431" i="1"/>
  <c r="K431" i="1"/>
  <c r="L431" i="1"/>
  <c r="M431" i="1"/>
  <c r="N431" i="1"/>
  <c r="D432" i="1"/>
  <c r="E432" i="1"/>
  <c r="F432" i="1"/>
  <c r="H432" i="1"/>
  <c r="I432" i="1"/>
  <c r="J432" i="1"/>
  <c r="K432" i="1"/>
  <c r="L432" i="1"/>
  <c r="M432" i="1"/>
  <c r="N432" i="1"/>
  <c r="D433" i="1"/>
  <c r="E433" i="1"/>
  <c r="F433" i="1"/>
  <c r="H433" i="1"/>
  <c r="I433" i="1"/>
  <c r="J433" i="1"/>
  <c r="K433" i="1"/>
  <c r="L433" i="1"/>
  <c r="M433" i="1"/>
  <c r="N433" i="1"/>
  <c r="D434" i="1"/>
  <c r="E434" i="1"/>
  <c r="F434" i="1"/>
  <c r="H434" i="1"/>
  <c r="I434" i="1"/>
  <c r="J434" i="1"/>
  <c r="K434" i="1"/>
  <c r="L434" i="1"/>
  <c r="M434" i="1"/>
  <c r="N434" i="1"/>
  <c r="D435" i="1"/>
  <c r="E435" i="1"/>
  <c r="F435" i="1"/>
  <c r="H435" i="1"/>
  <c r="I435" i="1"/>
  <c r="J435" i="1"/>
  <c r="K435" i="1"/>
  <c r="L435" i="1"/>
  <c r="M435" i="1"/>
  <c r="N435" i="1"/>
  <c r="D436" i="1"/>
  <c r="E436" i="1"/>
  <c r="F436" i="1"/>
  <c r="H436" i="1"/>
  <c r="I436" i="1"/>
  <c r="J436" i="1"/>
  <c r="K436" i="1"/>
  <c r="L436" i="1"/>
  <c r="M436" i="1"/>
  <c r="N436" i="1"/>
  <c r="D437" i="1"/>
  <c r="E437" i="1"/>
  <c r="F437" i="1"/>
  <c r="H437" i="1"/>
  <c r="I437" i="1"/>
  <c r="J437" i="1"/>
  <c r="K437" i="1"/>
  <c r="L437" i="1"/>
  <c r="M437" i="1"/>
  <c r="N437" i="1"/>
  <c r="D438" i="1"/>
  <c r="E438" i="1"/>
  <c r="F438" i="1"/>
  <c r="H438" i="1"/>
  <c r="I438" i="1"/>
  <c r="J438" i="1"/>
  <c r="K438" i="1"/>
  <c r="L438" i="1"/>
  <c r="M438" i="1"/>
  <c r="N438" i="1"/>
  <c r="D439" i="1"/>
  <c r="E439" i="1"/>
  <c r="F439" i="1"/>
  <c r="H439" i="1"/>
  <c r="I439" i="1"/>
  <c r="J439" i="1"/>
  <c r="K439" i="1"/>
  <c r="L439" i="1"/>
  <c r="M439" i="1"/>
  <c r="N439" i="1"/>
  <c r="D440" i="1"/>
  <c r="E440" i="1"/>
  <c r="F440" i="1"/>
  <c r="H440" i="1"/>
  <c r="I440" i="1"/>
  <c r="J440" i="1"/>
  <c r="K440" i="1"/>
  <c r="L440" i="1"/>
  <c r="M440" i="1"/>
  <c r="N440" i="1"/>
  <c r="D441" i="1"/>
  <c r="E441" i="1"/>
  <c r="F441" i="1"/>
  <c r="H441" i="1"/>
  <c r="I441" i="1"/>
  <c r="J441" i="1"/>
  <c r="K441" i="1"/>
  <c r="L441" i="1"/>
  <c r="M441" i="1"/>
  <c r="N441" i="1"/>
  <c r="D442" i="1"/>
  <c r="E442" i="1"/>
  <c r="F442" i="1"/>
  <c r="H442" i="1"/>
  <c r="I442" i="1"/>
  <c r="J442" i="1"/>
  <c r="K442" i="1"/>
  <c r="L442" i="1"/>
  <c r="M442" i="1"/>
  <c r="N442" i="1"/>
  <c r="D443" i="1"/>
  <c r="E443" i="1"/>
  <c r="F443" i="1"/>
  <c r="H443" i="1"/>
  <c r="I443" i="1"/>
  <c r="J443" i="1"/>
  <c r="K443" i="1"/>
  <c r="L443" i="1"/>
  <c r="M443" i="1"/>
  <c r="N443" i="1"/>
  <c r="D444" i="1"/>
  <c r="E444" i="1"/>
  <c r="F444" i="1"/>
  <c r="H444" i="1"/>
  <c r="I444" i="1"/>
  <c r="J444" i="1"/>
  <c r="K444" i="1"/>
  <c r="L444" i="1"/>
  <c r="M444" i="1"/>
  <c r="N444" i="1"/>
  <c r="D445" i="1"/>
  <c r="E445" i="1"/>
  <c r="F445" i="1"/>
  <c r="H445" i="1"/>
  <c r="I445" i="1"/>
  <c r="J445" i="1"/>
  <c r="K445" i="1"/>
  <c r="L445" i="1"/>
  <c r="M445" i="1"/>
  <c r="N445" i="1"/>
  <c r="D446" i="1"/>
  <c r="E446" i="1"/>
  <c r="F446" i="1"/>
  <c r="H446" i="1"/>
  <c r="I446" i="1"/>
  <c r="J446" i="1"/>
  <c r="K446" i="1"/>
  <c r="L446" i="1"/>
  <c r="M446" i="1"/>
  <c r="N446" i="1"/>
  <c r="D447" i="1"/>
  <c r="E447" i="1"/>
  <c r="F447" i="1"/>
  <c r="H447" i="1"/>
  <c r="I447" i="1"/>
  <c r="J447" i="1"/>
  <c r="K447" i="1"/>
  <c r="L447" i="1"/>
  <c r="M447" i="1"/>
  <c r="N447" i="1"/>
  <c r="D448" i="1"/>
  <c r="E448" i="1"/>
  <c r="F448" i="1"/>
  <c r="H448" i="1"/>
  <c r="I448" i="1"/>
  <c r="J448" i="1"/>
  <c r="K448" i="1"/>
  <c r="L448" i="1"/>
  <c r="M448" i="1"/>
  <c r="N448" i="1"/>
  <c r="D449" i="1"/>
  <c r="E449" i="1"/>
  <c r="F449" i="1"/>
  <c r="H449" i="1"/>
  <c r="I449" i="1"/>
  <c r="J449" i="1"/>
  <c r="K449" i="1"/>
  <c r="L449" i="1"/>
  <c r="M449" i="1"/>
  <c r="N449" i="1"/>
  <c r="D450" i="1"/>
  <c r="E450" i="1"/>
  <c r="F450" i="1"/>
  <c r="H450" i="1"/>
  <c r="I450" i="1"/>
  <c r="J450" i="1"/>
  <c r="K450" i="1"/>
  <c r="L450" i="1"/>
  <c r="M450" i="1"/>
  <c r="N450" i="1"/>
  <c r="D451" i="1"/>
  <c r="E451" i="1"/>
  <c r="F451" i="1"/>
  <c r="H451" i="1"/>
  <c r="I451" i="1"/>
  <c r="J451" i="1"/>
  <c r="K451" i="1"/>
  <c r="L451" i="1"/>
  <c r="M451" i="1"/>
  <c r="N451" i="1"/>
  <c r="D452" i="1"/>
  <c r="E452" i="1"/>
  <c r="F452" i="1"/>
  <c r="H452" i="1"/>
  <c r="I452" i="1"/>
  <c r="J452" i="1"/>
  <c r="K452" i="1"/>
  <c r="L452" i="1"/>
  <c r="M452" i="1"/>
  <c r="N452" i="1"/>
  <c r="D453" i="1"/>
  <c r="E453" i="1"/>
  <c r="F453" i="1"/>
  <c r="H453" i="1"/>
  <c r="I453" i="1"/>
  <c r="J453" i="1"/>
  <c r="K453" i="1"/>
  <c r="L453" i="1"/>
  <c r="M453" i="1"/>
  <c r="N453" i="1"/>
  <c r="D454" i="1"/>
  <c r="E454" i="1"/>
  <c r="F454" i="1"/>
  <c r="H454" i="1"/>
  <c r="I454" i="1"/>
  <c r="J454" i="1"/>
  <c r="K454" i="1"/>
  <c r="L454" i="1"/>
  <c r="M454" i="1"/>
  <c r="N454" i="1"/>
  <c r="D455" i="1"/>
  <c r="E455" i="1"/>
  <c r="F455" i="1"/>
  <c r="H455" i="1"/>
  <c r="I455" i="1"/>
  <c r="J455" i="1"/>
  <c r="K455" i="1"/>
  <c r="L455" i="1"/>
  <c r="M455" i="1"/>
  <c r="N455" i="1"/>
  <c r="D456" i="1"/>
  <c r="E456" i="1"/>
  <c r="F456" i="1"/>
  <c r="H456" i="1"/>
  <c r="I456" i="1"/>
  <c r="J456" i="1"/>
  <c r="K456" i="1"/>
  <c r="L456" i="1"/>
  <c r="M456" i="1"/>
  <c r="N456" i="1"/>
  <c r="D457" i="1"/>
  <c r="E457" i="1"/>
  <c r="F457" i="1"/>
  <c r="H457" i="1"/>
  <c r="I457" i="1"/>
  <c r="J457" i="1"/>
  <c r="K457" i="1"/>
  <c r="L457" i="1"/>
  <c r="M457" i="1"/>
  <c r="N457" i="1"/>
  <c r="D458" i="1"/>
  <c r="E458" i="1"/>
  <c r="F458" i="1"/>
  <c r="H458" i="1"/>
  <c r="I458" i="1"/>
  <c r="J458" i="1"/>
  <c r="K458" i="1"/>
  <c r="L458" i="1"/>
  <c r="M458" i="1"/>
  <c r="N458" i="1"/>
  <c r="D459" i="1"/>
  <c r="E459" i="1"/>
  <c r="F459" i="1"/>
  <c r="H459" i="1"/>
  <c r="I459" i="1"/>
  <c r="J459" i="1"/>
  <c r="K459" i="1"/>
  <c r="L459" i="1"/>
  <c r="M459" i="1"/>
  <c r="N459" i="1"/>
  <c r="D460" i="1"/>
  <c r="E460" i="1"/>
  <c r="F460" i="1"/>
  <c r="H460" i="1"/>
  <c r="I460" i="1"/>
  <c r="J460" i="1"/>
  <c r="K460" i="1"/>
  <c r="L460" i="1"/>
  <c r="M460" i="1"/>
  <c r="N460" i="1"/>
  <c r="D461" i="1"/>
  <c r="E461" i="1"/>
  <c r="F461" i="1"/>
  <c r="H461" i="1"/>
  <c r="I461" i="1"/>
  <c r="J461" i="1"/>
  <c r="K461" i="1"/>
  <c r="L461" i="1"/>
  <c r="M461" i="1"/>
  <c r="N461" i="1"/>
  <c r="D462" i="1"/>
  <c r="E462" i="1"/>
  <c r="F462" i="1"/>
  <c r="H462" i="1"/>
  <c r="I462" i="1"/>
  <c r="J462" i="1"/>
  <c r="K462" i="1"/>
  <c r="L462" i="1"/>
  <c r="M462" i="1"/>
  <c r="N462" i="1"/>
  <c r="D463" i="1"/>
  <c r="E463" i="1"/>
  <c r="F463" i="1"/>
  <c r="H463" i="1"/>
  <c r="I463" i="1"/>
  <c r="J463" i="1"/>
  <c r="K463" i="1"/>
  <c r="L463" i="1"/>
  <c r="M463" i="1"/>
  <c r="N463" i="1"/>
  <c r="D464" i="1"/>
  <c r="E464" i="1"/>
  <c r="F464" i="1"/>
  <c r="H464" i="1"/>
  <c r="I464" i="1"/>
  <c r="J464" i="1"/>
  <c r="K464" i="1"/>
  <c r="L464" i="1"/>
  <c r="M464" i="1"/>
  <c r="N464" i="1"/>
  <c r="D465" i="1"/>
  <c r="E465" i="1"/>
  <c r="F465" i="1"/>
  <c r="H465" i="1"/>
  <c r="I465" i="1"/>
  <c r="J465" i="1"/>
  <c r="K465" i="1"/>
  <c r="L465" i="1"/>
  <c r="M465" i="1"/>
  <c r="N465" i="1"/>
  <c r="D466" i="1"/>
  <c r="E466" i="1"/>
  <c r="F466" i="1"/>
  <c r="H466" i="1"/>
  <c r="I466" i="1"/>
  <c r="J466" i="1"/>
  <c r="K466" i="1"/>
  <c r="L466" i="1"/>
  <c r="M466" i="1"/>
  <c r="N466" i="1"/>
  <c r="D467" i="1"/>
  <c r="E467" i="1"/>
  <c r="F467" i="1"/>
  <c r="H467" i="1"/>
  <c r="I467" i="1"/>
  <c r="J467" i="1"/>
  <c r="K467" i="1"/>
  <c r="L467" i="1"/>
  <c r="M467" i="1"/>
  <c r="N467" i="1"/>
  <c r="D468" i="1"/>
  <c r="E468" i="1"/>
  <c r="F468" i="1"/>
  <c r="H468" i="1"/>
  <c r="I468" i="1"/>
  <c r="J468" i="1"/>
  <c r="K468" i="1"/>
  <c r="L468" i="1"/>
  <c r="M468" i="1"/>
  <c r="N468" i="1"/>
  <c r="D469" i="1"/>
  <c r="E469" i="1"/>
  <c r="F469" i="1"/>
  <c r="H469" i="1"/>
  <c r="I469" i="1"/>
  <c r="J469" i="1"/>
  <c r="K469" i="1"/>
  <c r="L469" i="1"/>
  <c r="M469" i="1"/>
  <c r="N469" i="1"/>
  <c r="D470" i="1"/>
  <c r="E470" i="1"/>
  <c r="F470" i="1"/>
  <c r="H470" i="1"/>
  <c r="I470" i="1"/>
  <c r="J470" i="1"/>
  <c r="K470" i="1"/>
  <c r="L470" i="1"/>
  <c r="M470" i="1"/>
  <c r="N470" i="1"/>
  <c r="D471" i="1"/>
  <c r="E471" i="1"/>
  <c r="F471" i="1"/>
  <c r="H471" i="1"/>
  <c r="I471" i="1"/>
  <c r="J471" i="1"/>
  <c r="K471" i="1"/>
  <c r="L471" i="1"/>
  <c r="M471" i="1"/>
  <c r="N471" i="1"/>
  <c r="D472" i="1"/>
  <c r="E472" i="1"/>
  <c r="F472" i="1"/>
  <c r="H472" i="1"/>
  <c r="I472" i="1"/>
  <c r="J472" i="1"/>
  <c r="K472" i="1"/>
  <c r="L472" i="1"/>
  <c r="M472" i="1"/>
  <c r="N472" i="1"/>
  <c r="D473" i="1"/>
  <c r="E473" i="1"/>
  <c r="F473" i="1"/>
  <c r="H473" i="1"/>
  <c r="I473" i="1"/>
  <c r="J473" i="1"/>
  <c r="K473" i="1"/>
  <c r="L473" i="1"/>
  <c r="M473" i="1"/>
  <c r="N473" i="1"/>
  <c r="D474" i="1"/>
  <c r="E474" i="1"/>
  <c r="F474" i="1"/>
  <c r="H474" i="1"/>
  <c r="I474" i="1"/>
  <c r="J474" i="1"/>
  <c r="K474" i="1"/>
  <c r="L474" i="1"/>
  <c r="M474" i="1"/>
  <c r="N474" i="1"/>
  <c r="D475" i="1"/>
  <c r="E475" i="1"/>
  <c r="F475" i="1"/>
  <c r="H475" i="1"/>
  <c r="I475" i="1"/>
  <c r="J475" i="1"/>
  <c r="K475" i="1"/>
  <c r="L475" i="1"/>
  <c r="M475" i="1"/>
  <c r="N475" i="1"/>
  <c r="D476" i="1"/>
  <c r="E476" i="1"/>
  <c r="F476" i="1"/>
  <c r="H476" i="1"/>
  <c r="I476" i="1"/>
  <c r="J476" i="1"/>
  <c r="K476" i="1"/>
  <c r="L476" i="1"/>
  <c r="M476" i="1"/>
  <c r="N476" i="1"/>
  <c r="D477" i="1"/>
  <c r="E477" i="1"/>
  <c r="F477" i="1"/>
  <c r="H477" i="1"/>
  <c r="I477" i="1"/>
  <c r="J477" i="1"/>
  <c r="K477" i="1"/>
  <c r="L477" i="1"/>
  <c r="M477" i="1"/>
  <c r="N477" i="1"/>
  <c r="D478" i="1"/>
  <c r="E478" i="1"/>
  <c r="F478" i="1"/>
  <c r="H478" i="1"/>
  <c r="I478" i="1"/>
  <c r="J478" i="1"/>
  <c r="K478" i="1"/>
  <c r="L478" i="1"/>
  <c r="M478" i="1"/>
  <c r="N478" i="1"/>
  <c r="D479" i="1"/>
  <c r="E479" i="1"/>
  <c r="F479" i="1"/>
  <c r="H479" i="1"/>
  <c r="I479" i="1"/>
  <c r="J479" i="1"/>
  <c r="K479" i="1"/>
  <c r="L479" i="1"/>
  <c r="M479" i="1"/>
  <c r="N479" i="1"/>
  <c r="D480" i="1"/>
  <c r="E480" i="1"/>
  <c r="F480" i="1"/>
  <c r="H480" i="1"/>
  <c r="I480" i="1"/>
  <c r="J480" i="1"/>
  <c r="K480" i="1"/>
  <c r="L480" i="1"/>
  <c r="M480" i="1"/>
  <c r="N480" i="1"/>
  <c r="D481" i="1"/>
  <c r="E481" i="1"/>
  <c r="F481" i="1"/>
  <c r="H481" i="1"/>
  <c r="I481" i="1"/>
  <c r="J481" i="1"/>
  <c r="K481" i="1"/>
  <c r="L481" i="1"/>
  <c r="M481" i="1"/>
  <c r="N481" i="1"/>
  <c r="D482" i="1"/>
  <c r="E482" i="1"/>
  <c r="F482" i="1"/>
  <c r="H482" i="1"/>
  <c r="I482" i="1"/>
  <c r="J482" i="1"/>
  <c r="K482" i="1"/>
  <c r="L482" i="1"/>
  <c r="M482" i="1"/>
  <c r="N482" i="1"/>
  <c r="D483" i="1"/>
  <c r="E483" i="1"/>
  <c r="F483" i="1"/>
  <c r="H483" i="1"/>
  <c r="I483" i="1"/>
  <c r="J483" i="1"/>
  <c r="K483" i="1"/>
  <c r="L483" i="1"/>
  <c r="M483" i="1"/>
  <c r="N483" i="1"/>
  <c r="D484" i="1"/>
  <c r="E484" i="1"/>
  <c r="F484" i="1"/>
  <c r="H484" i="1"/>
  <c r="I484" i="1"/>
  <c r="J484" i="1"/>
  <c r="K484" i="1"/>
  <c r="L484" i="1"/>
  <c r="M484" i="1"/>
  <c r="N484" i="1"/>
  <c r="D485" i="1"/>
  <c r="E485" i="1"/>
  <c r="F485" i="1"/>
  <c r="H485" i="1"/>
  <c r="I485" i="1"/>
  <c r="J485" i="1"/>
  <c r="K485" i="1"/>
  <c r="L485" i="1"/>
  <c r="M485" i="1"/>
  <c r="N485" i="1"/>
  <c r="D486" i="1"/>
  <c r="E486" i="1"/>
  <c r="F486" i="1"/>
  <c r="H486" i="1"/>
  <c r="I486" i="1"/>
  <c r="J486" i="1"/>
  <c r="K486" i="1"/>
  <c r="L486" i="1"/>
  <c r="M486" i="1"/>
  <c r="N486" i="1"/>
  <c r="D487" i="1"/>
  <c r="E487" i="1"/>
  <c r="F487" i="1"/>
  <c r="H487" i="1"/>
  <c r="I487" i="1"/>
  <c r="J487" i="1"/>
  <c r="K487" i="1"/>
  <c r="L487" i="1"/>
  <c r="M487" i="1"/>
  <c r="N487" i="1"/>
  <c r="D488" i="1"/>
  <c r="E488" i="1"/>
  <c r="F488" i="1"/>
  <c r="H488" i="1"/>
  <c r="I488" i="1"/>
  <c r="J488" i="1"/>
  <c r="K488" i="1"/>
  <c r="L488" i="1"/>
  <c r="M488" i="1"/>
  <c r="N488" i="1"/>
  <c r="D489" i="1"/>
  <c r="E489" i="1"/>
  <c r="F489" i="1"/>
  <c r="H489" i="1"/>
  <c r="I489" i="1"/>
  <c r="J489" i="1"/>
  <c r="K489" i="1"/>
  <c r="L489" i="1"/>
  <c r="M489" i="1"/>
  <c r="N489" i="1"/>
  <c r="D490" i="1"/>
  <c r="E490" i="1"/>
  <c r="F490" i="1"/>
  <c r="H490" i="1"/>
  <c r="I490" i="1"/>
  <c r="J490" i="1"/>
  <c r="K490" i="1"/>
  <c r="L490" i="1"/>
  <c r="M490" i="1"/>
  <c r="N490" i="1"/>
  <c r="D491" i="1"/>
  <c r="E491" i="1"/>
  <c r="F491" i="1"/>
  <c r="H491" i="1"/>
  <c r="I491" i="1"/>
  <c r="J491" i="1"/>
  <c r="K491" i="1"/>
  <c r="L491" i="1"/>
  <c r="M491" i="1"/>
  <c r="N491" i="1"/>
  <c r="D492" i="1"/>
  <c r="E492" i="1"/>
  <c r="F492" i="1"/>
  <c r="H492" i="1"/>
  <c r="I492" i="1"/>
  <c r="J492" i="1"/>
  <c r="K492" i="1"/>
  <c r="L492" i="1"/>
  <c r="M492" i="1"/>
  <c r="N492" i="1"/>
  <c r="D493" i="1"/>
  <c r="E493" i="1"/>
  <c r="F493" i="1"/>
  <c r="H493" i="1"/>
  <c r="I493" i="1"/>
  <c r="J493" i="1"/>
  <c r="K493" i="1"/>
  <c r="L493" i="1"/>
  <c r="M493" i="1"/>
  <c r="N493" i="1"/>
  <c r="D494" i="1"/>
  <c r="E494" i="1"/>
  <c r="F494" i="1"/>
  <c r="H494" i="1"/>
  <c r="I494" i="1"/>
  <c r="J494" i="1"/>
  <c r="K494" i="1"/>
  <c r="L494" i="1"/>
  <c r="M494" i="1"/>
  <c r="N494" i="1"/>
  <c r="D495" i="1"/>
  <c r="E495" i="1"/>
  <c r="F495" i="1"/>
  <c r="H495" i="1"/>
  <c r="I495" i="1"/>
  <c r="J495" i="1"/>
  <c r="K495" i="1"/>
  <c r="L495" i="1"/>
  <c r="M495" i="1"/>
  <c r="N495" i="1"/>
  <c r="D496" i="1"/>
  <c r="E496" i="1"/>
  <c r="F496" i="1"/>
  <c r="H496" i="1"/>
  <c r="I496" i="1"/>
  <c r="J496" i="1"/>
  <c r="K496" i="1"/>
  <c r="L496" i="1"/>
  <c r="M496" i="1"/>
  <c r="N496" i="1"/>
  <c r="D497" i="1"/>
  <c r="E497" i="1"/>
  <c r="F497" i="1"/>
  <c r="H497" i="1"/>
  <c r="I497" i="1"/>
  <c r="J497" i="1"/>
  <c r="K497" i="1"/>
  <c r="L497" i="1"/>
  <c r="M497" i="1"/>
  <c r="N497" i="1"/>
  <c r="D498" i="1"/>
  <c r="E498" i="1"/>
  <c r="F498" i="1"/>
  <c r="H498" i="1"/>
  <c r="I498" i="1"/>
  <c r="J498" i="1"/>
  <c r="K498" i="1"/>
  <c r="L498" i="1"/>
  <c r="M498" i="1"/>
  <c r="N498" i="1"/>
  <c r="D499" i="1"/>
  <c r="E499" i="1"/>
  <c r="F499" i="1"/>
  <c r="H499" i="1"/>
  <c r="I499" i="1"/>
  <c r="J499" i="1"/>
  <c r="K499" i="1"/>
  <c r="L499" i="1"/>
  <c r="M499" i="1"/>
  <c r="N499" i="1"/>
  <c r="D500" i="1"/>
  <c r="E500" i="1"/>
  <c r="F500" i="1"/>
  <c r="H500" i="1"/>
  <c r="I500" i="1"/>
  <c r="J500" i="1"/>
  <c r="K500" i="1"/>
  <c r="L500" i="1"/>
  <c r="M500" i="1"/>
  <c r="N500" i="1"/>
  <c r="D501" i="1"/>
  <c r="E501" i="1"/>
  <c r="F501" i="1"/>
  <c r="H501" i="1"/>
  <c r="I501" i="1"/>
  <c r="J501" i="1"/>
  <c r="K501" i="1"/>
  <c r="L501" i="1"/>
  <c r="M501" i="1"/>
  <c r="N501" i="1"/>
  <c r="D502" i="1"/>
  <c r="E502" i="1"/>
  <c r="F502" i="1"/>
  <c r="H502" i="1"/>
  <c r="I502" i="1"/>
  <c r="J502" i="1"/>
  <c r="K502" i="1"/>
  <c r="L502" i="1"/>
  <c r="M502" i="1"/>
  <c r="N502" i="1"/>
  <c r="D503" i="1"/>
  <c r="E503" i="1"/>
  <c r="F503" i="1"/>
  <c r="H503" i="1"/>
  <c r="I503" i="1"/>
  <c r="J503" i="1"/>
  <c r="K503" i="1"/>
  <c r="L503" i="1"/>
  <c r="M503" i="1"/>
  <c r="N503" i="1"/>
  <c r="D504" i="1"/>
  <c r="E504" i="1"/>
  <c r="F504" i="1"/>
  <c r="H504" i="1"/>
  <c r="I504" i="1"/>
  <c r="J504" i="1"/>
  <c r="K504" i="1"/>
  <c r="L504" i="1"/>
  <c r="M504" i="1"/>
  <c r="N504" i="1"/>
  <c r="D505" i="1"/>
  <c r="E505" i="1"/>
  <c r="F505" i="1"/>
  <c r="H505" i="1"/>
  <c r="I505" i="1"/>
  <c r="J505" i="1"/>
  <c r="K505" i="1"/>
  <c r="L505" i="1"/>
  <c r="M505" i="1"/>
  <c r="N505" i="1"/>
  <c r="D506" i="1"/>
  <c r="E506" i="1"/>
  <c r="F506" i="1"/>
  <c r="H506" i="1"/>
  <c r="I506" i="1"/>
  <c r="J506" i="1"/>
  <c r="K506" i="1"/>
  <c r="L506" i="1"/>
  <c r="M506" i="1"/>
  <c r="N506" i="1"/>
  <c r="D507" i="1"/>
  <c r="E507" i="1"/>
  <c r="F507" i="1"/>
  <c r="H507" i="1"/>
  <c r="I507" i="1"/>
  <c r="J507" i="1"/>
  <c r="K507" i="1"/>
  <c r="L507" i="1"/>
  <c r="M507" i="1"/>
  <c r="N507" i="1"/>
  <c r="D508" i="1"/>
  <c r="E508" i="1"/>
  <c r="F508" i="1"/>
  <c r="H508" i="1"/>
  <c r="I508" i="1"/>
  <c r="J508" i="1"/>
  <c r="K508" i="1"/>
  <c r="L508" i="1"/>
  <c r="M508" i="1"/>
  <c r="N508" i="1"/>
  <c r="D509" i="1"/>
  <c r="E509" i="1"/>
  <c r="F509" i="1"/>
  <c r="H509" i="1"/>
  <c r="I509" i="1"/>
  <c r="J509" i="1"/>
  <c r="K509" i="1"/>
  <c r="L509" i="1"/>
  <c r="M509" i="1"/>
  <c r="N509" i="1"/>
  <c r="D510" i="1"/>
  <c r="E510" i="1"/>
  <c r="F510" i="1"/>
  <c r="H510" i="1"/>
  <c r="I510" i="1"/>
  <c r="J510" i="1"/>
  <c r="K510" i="1"/>
  <c r="L510" i="1"/>
  <c r="M510" i="1"/>
  <c r="N510" i="1"/>
  <c r="D511" i="1"/>
  <c r="E511" i="1"/>
  <c r="F511" i="1"/>
  <c r="H511" i="1"/>
  <c r="I511" i="1"/>
  <c r="J511" i="1"/>
  <c r="K511" i="1"/>
  <c r="L511" i="1"/>
  <c r="M511" i="1"/>
  <c r="N511" i="1"/>
  <c r="D512" i="1"/>
  <c r="E512" i="1"/>
  <c r="F512" i="1"/>
  <c r="H512" i="1"/>
  <c r="I512" i="1"/>
  <c r="J512" i="1"/>
  <c r="K512" i="1"/>
  <c r="L512" i="1"/>
  <c r="M512" i="1"/>
  <c r="N512" i="1"/>
  <c r="D513" i="1"/>
  <c r="E513" i="1"/>
  <c r="F513" i="1"/>
  <c r="H513" i="1"/>
  <c r="I513" i="1"/>
  <c r="J513" i="1"/>
  <c r="K513" i="1"/>
  <c r="L513" i="1"/>
  <c r="M513" i="1"/>
  <c r="N513" i="1"/>
  <c r="D514" i="1"/>
  <c r="E514" i="1"/>
  <c r="F514" i="1"/>
  <c r="H514" i="1"/>
  <c r="I514" i="1"/>
  <c r="J514" i="1"/>
  <c r="K514" i="1"/>
  <c r="L514" i="1"/>
  <c r="M514" i="1"/>
  <c r="N514" i="1"/>
  <c r="D515" i="1"/>
  <c r="E515" i="1"/>
  <c r="F515" i="1"/>
  <c r="H515" i="1"/>
  <c r="I515" i="1"/>
  <c r="J515" i="1"/>
  <c r="K515" i="1"/>
  <c r="L515" i="1"/>
  <c r="M515" i="1"/>
  <c r="N515" i="1"/>
  <c r="D516" i="1"/>
  <c r="E516" i="1"/>
  <c r="F516" i="1"/>
  <c r="H516" i="1"/>
  <c r="I516" i="1"/>
  <c r="J516" i="1"/>
  <c r="K516" i="1"/>
  <c r="L516" i="1"/>
  <c r="M516" i="1"/>
  <c r="N516" i="1"/>
  <c r="D517" i="1"/>
  <c r="E517" i="1"/>
  <c r="F517" i="1"/>
  <c r="H517" i="1"/>
  <c r="I517" i="1"/>
  <c r="J517" i="1"/>
  <c r="K517" i="1"/>
  <c r="L517" i="1"/>
  <c r="M517" i="1"/>
  <c r="N517" i="1"/>
  <c r="D518" i="1"/>
  <c r="E518" i="1"/>
  <c r="F518" i="1"/>
  <c r="H518" i="1"/>
  <c r="I518" i="1"/>
  <c r="J518" i="1"/>
  <c r="K518" i="1"/>
  <c r="L518" i="1"/>
  <c r="M518" i="1"/>
  <c r="N518" i="1"/>
  <c r="D519" i="1"/>
  <c r="E519" i="1"/>
  <c r="F519" i="1"/>
  <c r="H519" i="1"/>
  <c r="I519" i="1"/>
  <c r="J519" i="1"/>
  <c r="K519" i="1"/>
  <c r="L519" i="1"/>
  <c r="M519" i="1"/>
  <c r="N519" i="1"/>
  <c r="D520" i="1"/>
  <c r="E520" i="1"/>
  <c r="F520" i="1"/>
  <c r="H520" i="1"/>
  <c r="I520" i="1"/>
  <c r="J520" i="1"/>
  <c r="K520" i="1"/>
  <c r="L520" i="1"/>
  <c r="M520" i="1"/>
  <c r="N520" i="1"/>
  <c r="D521" i="1"/>
  <c r="E521" i="1"/>
  <c r="F521" i="1"/>
  <c r="H521" i="1"/>
  <c r="I521" i="1"/>
  <c r="J521" i="1"/>
  <c r="K521" i="1"/>
  <c r="L521" i="1"/>
  <c r="M521" i="1"/>
  <c r="N521" i="1"/>
  <c r="D522" i="1"/>
  <c r="E522" i="1"/>
  <c r="F522" i="1"/>
  <c r="H522" i="1"/>
  <c r="I522" i="1"/>
  <c r="J522" i="1"/>
  <c r="K522" i="1"/>
  <c r="L522" i="1"/>
  <c r="M522" i="1"/>
  <c r="N522" i="1"/>
  <c r="D523" i="1"/>
  <c r="E523" i="1"/>
  <c r="F523" i="1"/>
  <c r="H523" i="1"/>
  <c r="I523" i="1"/>
  <c r="J523" i="1"/>
  <c r="K523" i="1"/>
  <c r="L523" i="1"/>
  <c r="M523" i="1"/>
  <c r="N523" i="1"/>
  <c r="D524" i="1"/>
  <c r="E524" i="1"/>
  <c r="F524" i="1"/>
  <c r="H524" i="1"/>
  <c r="I524" i="1"/>
  <c r="J524" i="1"/>
  <c r="K524" i="1"/>
  <c r="L524" i="1"/>
  <c r="M524" i="1"/>
  <c r="N524" i="1"/>
  <c r="D525" i="1"/>
  <c r="E525" i="1"/>
  <c r="F525" i="1"/>
  <c r="H525" i="1"/>
  <c r="I525" i="1"/>
  <c r="J525" i="1"/>
  <c r="K525" i="1"/>
  <c r="L525" i="1"/>
  <c r="M525" i="1"/>
  <c r="N525" i="1"/>
  <c r="D526" i="1"/>
  <c r="E526" i="1"/>
  <c r="F526" i="1"/>
  <c r="H526" i="1"/>
  <c r="I526" i="1"/>
  <c r="J526" i="1"/>
  <c r="K526" i="1"/>
  <c r="L526" i="1"/>
  <c r="M526" i="1"/>
  <c r="N526" i="1"/>
  <c r="D527" i="1"/>
  <c r="E527" i="1"/>
  <c r="F527" i="1"/>
  <c r="H527" i="1"/>
  <c r="I527" i="1"/>
  <c r="J527" i="1"/>
  <c r="K527" i="1"/>
  <c r="L527" i="1"/>
  <c r="M527" i="1"/>
  <c r="N527" i="1"/>
  <c r="D528" i="1"/>
  <c r="E528" i="1"/>
  <c r="F528" i="1"/>
  <c r="H528" i="1"/>
  <c r="I528" i="1"/>
  <c r="J528" i="1"/>
  <c r="K528" i="1"/>
  <c r="L528" i="1"/>
  <c r="M528" i="1"/>
  <c r="N528" i="1"/>
  <c r="D529" i="1"/>
  <c r="E529" i="1"/>
  <c r="F529" i="1"/>
  <c r="H529" i="1"/>
  <c r="I529" i="1"/>
  <c r="J529" i="1"/>
  <c r="K529" i="1"/>
  <c r="L529" i="1"/>
  <c r="M529" i="1"/>
  <c r="N529" i="1"/>
  <c r="D530" i="1"/>
  <c r="E530" i="1"/>
  <c r="F530" i="1"/>
  <c r="H530" i="1"/>
  <c r="I530" i="1"/>
  <c r="J530" i="1"/>
  <c r="K530" i="1"/>
  <c r="L530" i="1"/>
  <c r="M530" i="1"/>
  <c r="N530" i="1"/>
  <c r="D531" i="1"/>
  <c r="E531" i="1"/>
  <c r="F531" i="1"/>
  <c r="H531" i="1"/>
  <c r="I531" i="1"/>
  <c r="J531" i="1"/>
  <c r="K531" i="1"/>
  <c r="L531" i="1"/>
  <c r="M531" i="1"/>
  <c r="N531" i="1"/>
  <c r="D532" i="1"/>
  <c r="E532" i="1"/>
  <c r="F532" i="1"/>
  <c r="H532" i="1"/>
  <c r="I532" i="1"/>
  <c r="J532" i="1"/>
  <c r="K532" i="1"/>
  <c r="L532" i="1"/>
  <c r="M532" i="1"/>
  <c r="N532" i="1"/>
  <c r="D533" i="1"/>
  <c r="E533" i="1"/>
  <c r="F533" i="1"/>
  <c r="H533" i="1"/>
  <c r="I533" i="1"/>
  <c r="J533" i="1"/>
  <c r="K533" i="1"/>
  <c r="L533" i="1"/>
  <c r="M533" i="1"/>
  <c r="N533" i="1"/>
  <c r="D534" i="1"/>
  <c r="E534" i="1"/>
  <c r="F534" i="1"/>
  <c r="H534" i="1"/>
  <c r="I534" i="1"/>
  <c r="J534" i="1"/>
  <c r="K534" i="1"/>
  <c r="L534" i="1"/>
  <c r="M534" i="1"/>
  <c r="N534" i="1"/>
  <c r="D535" i="1"/>
  <c r="E535" i="1"/>
  <c r="F535" i="1"/>
  <c r="H535" i="1"/>
  <c r="I535" i="1"/>
  <c r="J535" i="1"/>
  <c r="K535" i="1"/>
  <c r="L535" i="1"/>
  <c r="M535" i="1"/>
  <c r="N535" i="1"/>
  <c r="D536" i="1"/>
  <c r="E536" i="1"/>
  <c r="F536" i="1"/>
  <c r="H536" i="1"/>
  <c r="I536" i="1"/>
  <c r="J536" i="1"/>
  <c r="K536" i="1"/>
  <c r="L536" i="1"/>
  <c r="M536" i="1"/>
  <c r="N536" i="1"/>
  <c r="D537" i="1"/>
  <c r="E537" i="1"/>
  <c r="F537" i="1"/>
  <c r="H537" i="1"/>
  <c r="I537" i="1"/>
  <c r="J537" i="1"/>
  <c r="K537" i="1"/>
  <c r="L537" i="1"/>
  <c r="M537" i="1"/>
  <c r="N537" i="1"/>
  <c r="D538" i="1"/>
  <c r="E538" i="1"/>
  <c r="F538" i="1"/>
  <c r="H538" i="1"/>
  <c r="I538" i="1"/>
  <c r="J538" i="1"/>
  <c r="K538" i="1"/>
  <c r="L538" i="1"/>
  <c r="M538" i="1"/>
  <c r="N538" i="1"/>
  <c r="D539" i="1"/>
  <c r="E539" i="1"/>
  <c r="F539" i="1"/>
  <c r="H539" i="1"/>
  <c r="I539" i="1"/>
  <c r="J539" i="1"/>
  <c r="K539" i="1"/>
  <c r="L539" i="1"/>
  <c r="M539" i="1"/>
  <c r="N539" i="1"/>
  <c r="D540" i="1"/>
  <c r="E540" i="1"/>
  <c r="F540" i="1"/>
  <c r="H540" i="1"/>
  <c r="I540" i="1"/>
  <c r="J540" i="1"/>
  <c r="K540" i="1"/>
  <c r="L540" i="1"/>
  <c r="M540" i="1"/>
  <c r="N540" i="1"/>
  <c r="D541" i="1"/>
  <c r="E541" i="1"/>
  <c r="F541" i="1"/>
  <c r="H541" i="1"/>
  <c r="I541" i="1"/>
  <c r="J541" i="1"/>
  <c r="K541" i="1"/>
  <c r="L541" i="1"/>
  <c r="M541" i="1"/>
  <c r="N541" i="1"/>
  <c r="D542" i="1"/>
  <c r="E542" i="1"/>
  <c r="F542" i="1"/>
  <c r="H542" i="1"/>
  <c r="I542" i="1"/>
  <c r="J542" i="1"/>
  <c r="K542" i="1"/>
  <c r="L542" i="1"/>
  <c r="M542" i="1"/>
  <c r="N542" i="1"/>
  <c r="D543" i="1"/>
  <c r="E543" i="1"/>
  <c r="F543" i="1"/>
  <c r="H543" i="1"/>
  <c r="I543" i="1"/>
  <c r="J543" i="1"/>
  <c r="K543" i="1"/>
  <c r="L543" i="1"/>
  <c r="M543" i="1"/>
  <c r="N543" i="1"/>
  <c r="D544" i="1"/>
  <c r="E544" i="1"/>
  <c r="F544" i="1"/>
  <c r="H544" i="1"/>
  <c r="I544" i="1"/>
  <c r="J544" i="1"/>
  <c r="K544" i="1"/>
  <c r="L544" i="1"/>
  <c r="M544" i="1"/>
  <c r="N544" i="1"/>
  <c r="D545" i="1"/>
  <c r="E545" i="1"/>
  <c r="F545" i="1"/>
  <c r="H545" i="1"/>
  <c r="I545" i="1"/>
  <c r="J545" i="1"/>
  <c r="K545" i="1"/>
  <c r="L545" i="1"/>
  <c r="M545" i="1"/>
  <c r="N545" i="1"/>
  <c r="D546" i="1"/>
  <c r="E546" i="1"/>
  <c r="F546" i="1"/>
  <c r="H546" i="1"/>
  <c r="I546" i="1"/>
  <c r="J546" i="1"/>
  <c r="K546" i="1"/>
  <c r="L546" i="1"/>
  <c r="M546" i="1"/>
  <c r="N546" i="1"/>
  <c r="D547" i="1"/>
  <c r="E547" i="1"/>
  <c r="F547" i="1"/>
  <c r="H547" i="1"/>
  <c r="I547" i="1"/>
  <c r="J547" i="1"/>
  <c r="K547" i="1"/>
  <c r="L547" i="1"/>
  <c r="M547" i="1"/>
  <c r="N547" i="1"/>
  <c r="D548" i="1"/>
  <c r="E548" i="1"/>
  <c r="F548" i="1"/>
  <c r="H548" i="1"/>
  <c r="I548" i="1"/>
  <c r="J548" i="1"/>
  <c r="K548" i="1"/>
  <c r="L548" i="1"/>
  <c r="M548" i="1"/>
  <c r="N548" i="1"/>
  <c r="D549" i="1"/>
  <c r="E549" i="1"/>
  <c r="F549" i="1"/>
  <c r="H549" i="1"/>
  <c r="I549" i="1"/>
  <c r="J549" i="1"/>
  <c r="K549" i="1"/>
  <c r="L549" i="1"/>
  <c r="M549" i="1"/>
  <c r="N549" i="1"/>
  <c r="D550" i="1"/>
  <c r="E550" i="1"/>
  <c r="F550" i="1"/>
  <c r="H550" i="1"/>
  <c r="I550" i="1"/>
  <c r="J550" i="1"/>
  <c r="K550" i="1"/>
  <c r="L550" i="1"/>
  <c r="M550" i="1"/>
  <c r="N550" i="1"/>
  <c r="D551" i="1"/>
  <c r="E551" i="1"/>
  <c r="F551" i="1"/>
  <c r="H551" i="1"/>
  <c r="I551" i="1"/>
  <c r="J551" i="1"/>
  <c r="K551" i="1"/>
  <c r="L551" i="1"/>
  <c r="M551" i="1"/>
  <c r="N551" i="1"/>
  <c r="D552" i="1"/>
  <c r="E552" i="1"/>
  <c r="F552" i="1"/>
  <c r="H552" i="1"/>
  <c r="I552" i="1"/>
  <c r="J552" i="1"/>
  <c r="K552" i="1"/>
  <c r="L552" i="1"/>
  <c r="M552" i="1"/>
  <c r="N552" i="1"/>
  <c r="D553" i="1"/>
  <c r="E553" i="1"/>
  <c r="F553" i="1"/>
  <c r="H553" i="1"/>
  <c r="I553" i="1"/>
  <c r="J553" i="1"/>
  <c r="K553" i="1"/>
  <c r="L553" i="1"/>
  <c r="M553" i="1"/>
  <c r="N553" i="1"/>
  <c r="D554" i="1"/>
  <c r="E554" i="1"/>
  <c r="F554" i="1"/>
  <c r="H554" i="1"/>
  <c r="I554" i="1"/>
  <c r="J554" i="1"/>
  <c r="K554" i="1"/>
  <c r="L554" i="1"/>
  <c r="M554" i="1"/>
  <c r="N554" i="1"/>
  <c r="D555" i="1"/>
  <c r="E555" i="1"/>
  <c r="F555" i="1"/>
  <c r="H555" i="1"/>
  <c r="I555" i="1"/>
  <c r="J555" i="1"/>
  <c r="K555" i="1"/>
  <c r="L555" i="1"/>
  <c r="M555" i="1"/>
  <c r="N555" i="1"/>
  <c r="D556" i="1"/>
  <c r="E556" i="1"/>
  <c r="F556" i="1"/>
  <c r="H556" i="1"/>
  <c r="I556" i="1"/>
  <c r="J556" i="1"/>
  <c r="K556" i="1"/>
  <c r="L556" i="1"/>
  <c r="M556" i="1"/>
  <c r="N556" i="1"/>
  <c r="D557" i="1"/>
  <c r="E557" i="1"/>
  <c r="F557" i="1"/>
  <c r="H557" i="1"/>
  <c r="I557" i="1"/>
  <c r="J557" i="1"/>
  <c r="K557" i="1"/>
  <c r="L557" i="1"/>
  <c r="M557" i="1"/>
  <c r="N557" i="1"/>
  <c r="D558" i="1"/>
  <c r="E558" i="1"/>
  <c r="F558" i="1"/>
  <c r="H558" i="1"/>
  <c r="I558" i="1"/>
  <c r="J558" i="1"/>
  <c r="K558" i="1"/>
  <c r="L558" i="1"/>
  <c r="M558" i="1"/>
  <c r="N558" i="1"/>
  <c r="D559" i="1"/>
  <c r="E559" i="1"/>
  <c r="F559" i="1"/>
  <c r="H559" i="1"/>
  <c r="I559" i="1"/>
  <c r="J559" i="1"/>
  <c r="K559" i="1"/>
  <c r="L559" i="1"/>
  <c r="M559" i="1"/>
  <c r="N559" i="1"/>
  <c r="D560" i="1"/>
  <c r="E560" i="1"/>
  <c r="F560" i="1"/>
  <c r="H560" i="1"/>
  <c r="I560" i="1"/>
  <c r="J560" i="1"/>
  <c r="K560" i="1"/>
  <c r="L560" i="1"/>
  <c r="M560" i="1"/>
  <c r="N560" i="1"/>
  <c r="D561" i="1"/>
  <c r="E561" i="1"/>
  <c r="F561" i="1"/>
  <c r="H561" i="1"/>
  <c r="I561" i="1"/>
  <c r="J561" i="1"/>
  <c r="K561" i="1"/>
  <c r="L561" i="1"/>
  <c r="M561" i="1"/>
  <c r="N561" i="1"/>
  <c r="D563" i="1"/>
  <c r="E563" i="1"/>
  <c r="F563" i="1"/>
  <c r="H563" i="1"/>
  <c r="I563" i="1"/>
  <c r="J563" i="1"/>
  <c r="K563" i="1"/>
  <c r="L563" i="1"/>
  <c r="M563" i="1"/>
  <c r="N563" i="1"/>
  <c r="D564" i="1"/>
  <c r="E564" i="1"/>
  <c r="F564" i="1"/>
  <c r="H564" i="1"/>
  <c r="I564" i="1"/>
  <c r="J564" i="1"/>
  <c r="K564" i="1"/>
  <c r="L564" i="1"/>
  <c r="M564" i="1"/>
  <c r="N564" i="1"/>
  <c r="D565" i="1"/>
  <c r="E565" i="1"/>
  <c r="F565" i="1"/>
  <c r="H565" i="1"/>
  <c r="I565" i="1"/>
  <c r="J565" i="1"/>
  <c r="K565" i="1"/>
  <c r="L565" i="1"/>
  <c r="M565" i="1"/>
  <c r="N565" i="1"/>
  <c r="D567" i="1"/>
  <c r="E567" i="1"/>
  <c r="F567" i="1"/>
  <c r="H567" i="1"/>
  <c r="I567" i="1"/>
  <c r="J567" i="1"/>
  <c r="K567" i="1"/>
  <c r="L567" i="1"/>
  <c r="M567" i="1"/>
  <c r="N567" i="1"/>
  <c r="D569" i="1"/>
  <c r="E569" i="1"/>
  <c r="F569" i="1"/>
  <c r="H569" i="1"/>
  <c r="I569" i="1"/>
  <c r="J569" i="1"/>
  <c r="K569" i="1"/>
  <c r="L569" i="1"/>
  <c r="M569" i="1"/>
  <c r="N569" i="1"/>
  <c r="D570" i="1"/>
  <c r="E570" i="1"/>
  <c r="F570" i="1"/>
  <c r="H570" i="1"/>
  <c r="I570" i="1"/>
  <c r="J570" i="1"/>
  <c r="K570" i="1"/>
  <c r="L570" i="1"/>
  <c r="M570" i="1"/>
  <c r="N570" i="1"/>
  <c r="D571" i="1"/>
  <c r="E571" i="1"/>
  <c r="F571" i="1"/>
  <c r="H571" i="1"/>
  <c r="I571" i="1"/>
  <c r="J571" i="1"/>
  <c r="K571" i="1"/>
  <c r="L571" i="1"/>
  <c r="M571" i="1"/>
  <c r="N571" i="1"/>
  <c r="D572" i="1"/>
  <c r="E572" i="1"/>
  <c r="F572" i="1"/>
  <c r="H572" i="1"/>
  <c r="I572" i="1"/>
  <c r="J572" i="1"/>
  <c r="K572" i="1"/>
  <c r="L572" i="1"/>
  <c r="M572" i="1"/>
  <c r="N572" i="1"/>
  <c r="D573" i="1"/>
  <c r="E573" i="1"/>
  <c r="F573" i="1"/>
  <c r="H573" i="1"/>
  <c r="I573" i="1"/>
  <c r="J573" i="1"/>
  <c r="K573" i="1"/>
  <c r="L573" i="1"/>
  <c r="M573" i="1"/>
  <c r="N573" i="1"/>
  <c r="D574" i="1"/>
  <c r="E574" i="1"/>
  <c r="F574" i="1"/>
  <c r="H574" i="1"/>
  <c r="I574" i="1"/>
  <c r="J574" i="1"/>
  <c r="K574" i="1"/>
  <c r="L574" i="1"/>
  <c r="M574" i="1"/>
  <c r="N574" i="1"/>
  <c r="D575" i="1"/>
  <c r="E575" i="1"/>
  <c r="F575" i="1"/>
  <c r="H575" i="1"/>
  <c r="I575" i="1"/>
  <c r="J575" i="1"/>
  <c r="K575" i="1"/>
  <c r="L575" i="1"/>
  <c r="M575" i="1"/>
  <c r="N575" i="1"/>
  <c r="D576" i="1"/>
  <c r="E576" i="1"/>
  <c r="F576" i="1"/>
  <c r="H576" i="1"/>
  <c r="I576" i="1"/>
  <c r="J576" i="1"/>
  <c r="K576" i="1"/>
  <c r="L576" i="1"/>
  <c r="M576" i="1"/>
  <c r="N576" i="1"/>
  <c r="D577" i="1"/>
  <c r="E577" i="1"/>
  <c r="F577" i="1"/>
  <c r="H577" i="1"/>
  <c r="I577" i="1"/>
  <c r="J577" i="1"/>
  <c r="K577" i="1"/>
  <c r="L577" i="1"/>
  <c r="M577" i="1"/>
  <c r="N577" i="1"/>
  <c r="D578" i="1"/>
  <c r="E578" i="1"/>
  <c r="F578" i="1"/>
  <c r="H578" i="1"/>
  <c r="I578" i="1"/>
  <c r="J578" i="1"/>
  <c r="K578" i="1"/>
  <c r="L578" i="1"/>
  <c r="M578" i="1"/>
  <c r="N578" i="1"/>
  <c r="D579" i="1"/>
  <c r="E579" i="1"/>
  <c r="F579" i="1"/>
  <c r="H579" i="1"/>
  <c r="I579" i="1"/>
  <c r="J579" i="1"/>
  <c r="K579" i="1"/>
  <c r="L579" i="1"/>
  <c r="M579" i="1"/>
  <c r="N579" i="1"/>
  <c r="D580" i="1"/>
  <c r="E580" i="1"/>
  <c r="F580" i="1"/>
  <c r="H580" i="1"/>
  <c r="I580" i="1"/>
  <c r="J580" i="1"/>
  <c r="K580" i="1"/>
  <c r="L580" i="1"/>
  <c r="M580" i="1"/>
  <c r="N580" i="1"/>
  <c r="D581" i="1"/>
  <c r="E581" i="1"/>
  <c r="F581" i="1"/>
  <c r="H581" i="1"/>
  <c r="I581" i="1"/>
  <c r="J581" i="1"/>
  <c r="K581" i="1"/>
  <c r="L581" i="1"/>
  <c r="M581" i="1"/>
  <c r="N581" i="1"/>
  <c r="D582" i="1"/>
  <c r="E582" i="1"/>
  <c r="F582" i="1"/>
  <c r="H582" i="1"/>
  <c r="I582" i="1"/>
  <c r="J582" i="1"/>
  <c r="K582" i="1"/>
  <c r="L582" i="1"/>
  <c r="M582" i="1"/>
  <c r="N582" i="1"/>
  <c r="D583" i="1"/>
  <c r="E583" i="1"/>
  <c r="F583" i="1"/>
  <c r="H583" i="1"/>
  <c r="I583" i="1"/>
  <c r="J583" i="1"/>
  <c r="K583" i="1"/>
  <c r="L583" i="1"/>
  <c r="M583" i="1"/>
  <c r="N583" i="1"/>
  <c r="D584" i="1"/>
  <c r="E584" i="1"/>
  <c r="F584" i="1"/>
  <c r="H584" i="1"/>
  <c r="I584" i="1"/>
  <c r="J584" i="1"/>
  <c r="K584" i="1"/>
  <c r="L584" i="1"/>
  <c r="M584" i="1"/>
  <c r="N584" i="1"/>
  <c r="D585" i="1"/>
  <c r="E585" i="1"/>
  <c r="F585" i="1"/>
  <c r="H585" i="1"/>
  <c r="I585" i="1"/>
  <c r="J585" i="1"/>
  <c r="K585" i="1"/>
  <c r="L585" i="1"/>
  <c r="M585" i="1"/>
  <c r="N585" i="1"/>
  <c r="D586" i="1"/>
  <c r="E586" i="1"/>
  <c r="F586" i="1"/>
  <c r="H586" i="1"/>
  <c r="I586" i="1"/>
  <c r="J586" i="1"/>
  <c r="K586" i="1"/>
  <c r="L586" i="1"/>
  <c r="M586" i="1"/>
  <c r="N586" i="1"/>
  <c r="D587" i="1"/>
  <c r="E587" i="1"/>
  <c r="F587" i="1"/>
  <c r="H587" i="1"/>
  <c r="I587" i="1"/>
  <c r="J587" i="1"/>
  <c r="K587" i="1"/>
  <c r="L587" i="1"/>
  <c r="M587" i="1"/>
  <c r="N587" i="1"/>
  <c r="D588" i="1"/>
  <c r="E588" i="1"/>
  <c r="F588" i="1"/>
  <c r="H588" i="1"/>
  <c r="I588" i="1"/>
  <c r="J588" i="1"/>
  <c r="K588" i="1"/>
  <c r="L588" i="1"/>
  <c r="M588" i="1"/>
  <c r="N588" i="1"/>
  <c r="D589" i="1"/>
  <c r="E589" i="1"/>
  <c r="F589" i="1"/>
  <c r="H589" i="1"/>
  <c r="I589" i="1"/>
  <c r="J589" i="1"/>
  <c r="K589" i="1"/>
  <c r="L589" i="1"/>
  <c r="M589" i="1"/>
  <c r="N589" i="1"/>
  <c r="D590" i="1"/>
  <c r="E590" i="1"/>
  <c r="F590" i="1"/>
  <c r="H590" i="1"/>
  <c r="I590" i="1"/>
  <c r="J590" i="1"/>
  <c r="K590" i="1"/>
  <c r="L590" i="1"/>
  <c r="M590" i="1"/>
  <c r="N590" i="1"/>
  <c r="D591" i="1"/>
  <c r="E591" i="1"/>
  <c r="F591" i="1"/>
  <c r="H591" i="1"/>
  <c r="I591" i="1"/>
  <c r="J591" i="1"/>
  <c r="K591" i="1"/>
  <c r="L591" i="1"/>
  <c r="M591" i="1"/>
  <c r="N591" i="1"/>
  <c r="D592" i="1"/>
  <c r="E592" i="1"/>
  <c r="F592" i="1"/>
  <c r="H592" i="1"/>
  <c r="I592" i="1"/>
  <c r="J592" i="1"/>
  <c r="K592" i="1"/>
  <c r="L592" i="1"/>
  <c r="M592" i="1"/>
  <c r="N592" i="1"/>
  <c r="D593" i="1"/>
  <c r="E593" i="1"/>
  <c r="F593" i="1"/>
  <c r="H593" i="1"/>
  <c r="I593" i="1"/>
  <c r="J593" i="1"/>
  <c r="K593" i="1"/>
  <c r="L593" i="1"/>
  <c r="M593" i="1"/>
  <c r="N593" i="1"/>
  <c r="D594" i="1"/>
  <c r="E594" i="1"/>
  <c r="F594" i="1"/>
  <c r="H594" i="1"/>
  <c r="I594" i="1"/>
  <c r="J594" i="1"/>
  <c r="K594" i="1"/>
  <c r="L594" i="1"/>
  <c r="M594" i="1"/>
  <c r="N594" i="1"/>
  <c r="D595" i="1"/>
  <c r="E595" i="1"/>
  <c r="F595" i="1"/>
  <c r="H595" i="1"/>
  <c r="I595" i="1"/>
  <c r="J595" i="1"/>
  <c r="K595" i="1"/>
  <c r="L595" i="1"/>
  <c r="M595" i="1"/>
  <c r="N595" i="1"/>
  <c r="D596" i="1"/>
  <c r="E596" i="1"/>
  <c r="F596" i="1"/>
  <c r="H596" i="1"/>
  <c r="I596" i="1"/>
  <c r="J596" i="1"/>
  <c r="K596" i="1"/>
  <c r="L596" i="1"/>
  <c r="M596" i="1"/>
  <c r="N596" i="1"/>
  <c r="D597" i="1"/>
  <c r="E597" i="1"/>
  <c r="F597" i="1"/>
  <c r="H597" i="1"/>
  <c r="I597" i="1"/>
  <c r="J597" i="1"/>
  <c r="K597" i="1"/>
  <c r="L597" i="1"/>
  <c r="M597" i="1"/>
  <c r="N597" i="1"/>
  <c r="D598" i="1"/>
  <c r="E598" i="1"/>
  <c r="F598" i="1"/>
  <c r="H598" i="1"/>
  <c r="I598" i="1"/>
  <c r="J598" i="1"/>
  <c r="K598" i="1"/>
  <c r="L598" i="1"/>
  <c r="M598" i="1"/>
  <c r="N598" i="1"/>
  <c r="D599" i="1"/>
  <c r="E599" i="1"/>
  <c r="F599" i="1"/>
  <c r="H599" i="1"/>
  <c r="I599" i="1"/>
  <c r="J599" i="1"/>
  <c r="K599" i="1"/>
  <c r="L599" i="1"/>
  <c r="M599" i="1"/>
  <c r="N599" i="1"/>
  <c r="D600" i="1"/>
  <c r="E600" i="1"/>
  <c r="F600" i="1"/>
  <c r="H600" i="1"/>
  <c r="I600" i="1"/>
  <c r="J600" i="1"/>
  <c r="K600" i="1"/>
  <c r="L600" i="1"/>
  <c r="M600" i="1"/>
  <c r="N600" i="1"/>
  <c r="D601" i="1"/>
  <c r="E601" i="1"/>
  <c r="F601" i="1"/>
  <c r="H601" i="1"/>
  <c r="I601" i="1"/>
  <c r="J601" i="1"/>
  <c r="K601" i="1"/>
  <c r="L601" i="1"/>
  <c r="M601" i="1"/>
  <c r="N601" i="1"/>
  <c r="D602" i="1"/>
  <c r="E602" i="1"/>
  <c r="F602" i="1"/>
  <c r="H602" i="1"/>
  <c r="I602" i="1"/>
  <c r="J602" i="1"/>
  <c r="K602" i="1"/>
  <c r="L602" i="1"/>
  <c r="M602" i="1"/>
  <c r="N602" i="1"/>
  <c r="D603" i="1"/>
  <c r="E603" i="1"/>
  <c r="F603" i="1"/>
  <c r="H603" i="1"/>
  <c r="I603" i="1"/>
  <c r="J603" i="1"/>
  <c r="K603" i="1"/>
  <c r="L603" i="1"/>
  <c r="M603" i="1"/>
  <c r="N603" i="1"/>
  <c r="D604" i="1"/>
  <c r="E604" i="1"/>
  <c r="F604" i="1"/>
  <c r="H604" i="1"/>
  <c r="I604" i="1"/>
  <c r="J604" i="1"/>
  <c r="K604" i="1"/>
  <c r="L604" i="1"/>
  <c r="M604" i="1"/>
  <c r="N604" i="1"/>
  <c r="D605" i="1"/>
  <c r="E605" i="1"/>
  <c r="F605" i="1"/>
  <c r="H605" i="1"/>
  <c r="I605" i="1"/>
  <c r="J605" i="1"/>
  <c r="K605" i="1"/>
  <c r="L605" i="1"/>
  <c r="M605" i="1"/>
  <c r="N605" i="1"/>
  <c r="D606" i="1"/>
  <c r="E606" i="1"/>
  <c r="F606" i="1"/>
  <c r="H606" i="1"/>
  <c r="I606" i="1"/>
  <c r="J606" i="1"/>
  <c r="K606" i="1"/>
  <c r="L606" i="1"/>
  <c r="M606" i="1"/>
  <c r="N606" i="1"/>
  <c r="D607" i="1"/>
  <c r="E607" i="1"/>
  <c r="F607" i="1"/>
  <c r="H607" i="1"/>
  <c r="I607" i="1"/>
  <c r="J607" i="1"/>
  <c r="K607" i="1"/>
  <c r="L607" i="1"/>
  <c r="M607" i="1"/>
  <c r="N607" i="1"/>
  <c r="D608" i="1"/>
  <c r="E608" i="1"/>
  <c r="F608" i="1"/>
  <c r="H608" i="1"/>
  <c r="I608" i="1"/>
  <c r="J608" i="1"/>
  <c r="K608" i="1"/>
  <c r="L608" i="1"/>
  <c r="M608" i="1"/>
  <c r="N608" i="1"/>
  <c r="D609" i="1"/>
  <c r="E609" i="1"/>
  <c r="F609" i="1"/>
  <c r="H609" i="1"/>
  <c r="I609" i="1"/>
  <c r="J609" i="1"/>
  <c r="K609" i="1"/>
  <c r="L609" i="1"/>
  <c r="M609" i="1"/>
  <c r="N609" i="1"/>
  <c r="D610" i="1"/>
  <c r="E610" i="1"/>
  <c r="F610" i="1"/>
  <c r="H610" i="1"/>
  <c r="I610" i="1"/>
  <c r="J610" i="1"/>
  <c r="K610" i="1"/>
  <c r="L610" i="1"/>
  <c r="M610" i="1"/>
  <c r="N610" i="1"/>
  <c r="D611" i="1"/>
  <c r="E611" i="1"/>
  <c r="F611" i="1"/>
  <c r="H611" i="1"/>
  <c r="I611" i="1"/>
  <c r="J611" i="1"/>
  <c r="K611" i="1"/>
  <c r="L611" i="1"/>
  <c r="M611" i="1"/>
  <c r="N611" i="1"/>
  <c r="D612" i="1"/>
  <c r="E612" i="1"/>
  <c r="F612" i="1"/>
  <c r="H612" i="1"/>
  <c r="I612" i="1"/>
  <c r="J612" i="1"/>
  <c r="K612" i="1"/>
  <c r="L612" i="1"/>
  <c r="M612" i="1"/>
  <c r="N612" i="1"/>
  <c r="D613" i="1"/>
  <c r="E613" i="1"/>
  <c r="F613" i="1"/>
  <c r="H613" i="1"/>
  <c r="I613" i="1"/>
  <c r="J613" i="1"/>
  <c r="K613" i="1"/>
  <c r="L613" i="1"/>
  <c r="M613" i="1"/>
  <c r="N613" i="1"/>
  <c r="D614" i="1"/>
  <c r="E614" i="1"/>
  <c r="F614" i="1"/>
  <c r="H614" i="1"/>
  <c r="I614" i="1"/>
  <c r="J614" i="1"/>
  <c r="K614" i="1"/>
  <c r="L614" i="1"/>
  <c r="M614" i="1"/>
  <c r="N614" i="1"/>
  <c r="D615" i="1"/>
  <c r="E615" i="1"/>
  <c r="F615" i="1"/>
  <c r="H615" i="1"/>
  <c r="I615" i="1"/>
  <c r="J615" i="1"/>
  <c r="K615" i="1"/>
  <c r="L615" i="1"/>
  <c r="M615" i="1"/>
  <c r="N615" i="1"/>
  <c r="D616" i="1"/>
  <c r="E616" i="1"/>
  <c r="F616" i="1"/>
  <c r="H616" i="1"/>
  <c r="I616" i="1"/>
  <c r="J616" i="1"/>
  <c r="K616" i="1"/>
  <c r="L616" i="1"/>
  <c r="M616" i="1"/>
  <c r="N616" i="1"/>
  <c r="D617" i="1"/>
  <c r="E617" i="1"/>
  <c r="F617" i="1"/>
  <c r="H617" i="1"/>
  <c r="I617" i="1"/>
  <c r="J617" i="1"/>
  <c r="K617" i="1"/>
  <c r="L617" i="1"/>
  <c r="M617" i="1"/>
  <c r="N617" i="1"/>
  <c r="D618" i="1"/>
  <c r="E618" i="1"/>
  <c r="F618" i="1"/>
  <c r="H618" i="1"/>
  <c r="I618" i="1"/>
  <c r="J618" i="1"/>
  <c r="K618" i="1"/>
  <c r="L618" i="1"/>
  <c r="M618" i="1"/>
  <c r="N618" i="1"/>
  <c r="D619" i="1"/>
  <c r="E619" i="1"/>
  <c r="F619" i="1"/>
  <c r="H619" i="1"/>
  <c r="I619" i="1"/>
  <c r="J619" i="1"/>
  <c r="K619" i="1"/>
  <c r="L619" i="1"/>
  <c r="M619" i="1"/>
  <c r="N619" i="1"/>
  <c r="D620" i="1"/>
  <c r="E620" i="1"/>
  <c r="F620" i="1"/>
  <c r="H620" i="1"/>
  <c r="I620" i="1"/>
  <c r="J620" i="1"/>
  <c r="K620" i="1"/>
  <c r="L620" i="1"/>
  <c r="M620" i="1"/>
  <c r="N620" i="1"/>
  <c r="D621" i="1"/>
  <c r="E621" i="1"/>
  <c r="F621" i="1"/>
  <c r="H621" i="1"/>
  <c r="I621" i="1"/>
  <c r="J621" i="1"/>
  <c r="K621" i="1"/>
  <c r="L621" i="1"/>
  <c r="M621" i="1"/>
  <c r="N621" i="1"/>
  <c r="D622" i="1"/>
  <c r="E622" i="1"/>
  <c r="F622" i="1"/>
  <c r="H622" i="1"/>
  <c r="I622" i="1"/>
  <c r="J622" i="1"/>
  <c r="K622" i="1"/>
  <c r="L622" i="1"/>
  <c r="M622" i="1"/>
  <c r="N622" i="1"/>
  <c r="D623" i="1"/>
  <c r="E623" i="1"/>
  <c r="F623" i="1"/>
  <c r="H623" i="1"/>
  <c r="I623" i="1"/>
  <c r="J623" i="1"/>
  <c r="K623" i="1"/>
  <c r="L623" i="1"/>
  <c r="M623" i="1"/>
  <c r="N623" i="1"/>
  <c r="D624" i="1"/>
  <c r="E624" i="1"/>
  <c r="F624" i="1"/>
  <c r="H624" i="1"/>
  <c r="I624" i="1"/>
  <c r="J624" i="1"/>
  <c r="K624" i="1"/>
  <c r="L624" i="1"/>
  <c r="M624" i="1"/>
  <c r="N624" i="1"/>
  <c r="D625" i="1"/>
  <c r="E625" i="1"/>
  <c r="F625" i="1"/>
  <c r="H625" i="1"/>
  <c r="I625" i="1"/>
  <c r="J625" i="1"/>
  <c r="K625" i="1"/>
  <c r="L625" i="1"/>
  <c r="M625" i="1"/>
  <c r="N625" i="1"/>
  <c r="D626" i="1"/>
  <c r="E626" i="1"/>
  <c r="F626" i="1"/>
  <c r="H626" i="1"/>
  <c r="I626" i="1"/>
  <c r="J626" i="1"/>
  <c r="K626" i="1"/>
  <c r="L626" i="1"/>
  <c r="M626" i="1"/>
  <c r="N626" i="1"/>
  <c r="D627" i="1"/>
  <c r="E627" i="1"/>
  <c r="F627" i="1"/>
  <c r="H627" i="1"/>
  <c r="I627" i="1"/>
  <c r="J627" i="1"/>
  <c r="K627" i="1"/>
  <c r="L627" i="1"/>
  <c r="M627" i="1"/>
  <c r="N627" i="1"/>
  <c r="D628" i="1"/>
  <c r="E628" i="1"/>
  <c r="F628" i="1"/>
  <c r="H628" i="1"/>
  <c r="I628" i="1"/>
  <c r="J628" i="1"/>
  <c r="K628" i="1"/>
  <c r="L628" i="1"/>
  <c r="M628" i="1"/>
  <c r="N628" i="1"/>
  <c r="D629" i="1"/>
  <c r="E629" i="1"/>
  <c r="F629" i="1"/>
  <c r="H629" i="1"/>
  <c r="I629" i="1"/>
  <c r="J629" i="1"/>
  <c r="K629" i="1"/>
  <c r="L629" i="1"/>
  <c r="M629" i="1"/>
  <c r="N629" i="1"/>
  <c r="D630" i="1"/>
  <c r="E630" i="1"/>
  <c r="F630" i="1"/>
  <c r="H630" i="1"/>
  <c r="I630" i="1"/>
  <c r="J630" i="1"/>
  <c r="K630" i="1"/>
  <c r="L630" i="1"/>
  <c r="M630" i="1"/>
  <c r="N630" i="1"/>
  <c r="D631" i="1"/>
  <c r="E631" i="1"/>
  <c r="F631" i="1"/>
  <c r="H631" i="1"/>
  <c r="I631" i="1"/>
  <c r="J631" i="1"/>
  <c r="K631" i="1"/>
  <c r="L631" i="1"/>
  <c r="M631" i="1"/>
  <c r="N631" i="1"/>
  <c r="D632" i="1"/>
  <c r="E632" i="1"/>
  <c r="F632" i="1"/>
  <c r="H632" i="1"/>
  <c r="I632" i="1"/>
  <c r="J632" i="1"/>
  <c r="K632" i="1"/>
  <c r="L632" i="1"/>
  <c r="M632" i="1"/>
  <c r="N632" i="1"/>
  <c r="D633" i="1"/>
  <c r="E633" i="1"/>
  <c r="F633" i="1"/>
  <c r="H633" i="1"/>
  <c r="I633" i="1"/>
  <c r="J633" i="1"/>
  <c r="K633" i="1"/>
  <c r="L633" i="1"/>
  <c r="M633" i="1"/>
  <c r="N633" i="1"/>
  <c r="D634" i="1"/>
  <c r="E634" i="1"/>
  <c r="F634" i="1"/>
  <c r="H634" i="1"/>
  <c r="I634" i="1"/>
  <c r="J634" i="1"/>
  <c r="K634" i="1"/>
  <c r="L634" i="1"/>
  <c r="M634" i="1"/>
  <c r="N634" i="1"/>
  <c r="D635" i="1"/>
  <c r="E635" i="1"/>
  <c r="F635" i="1"/>
  <c r="H635" i="1"/>
  <c r="I635" i="1"/>
  <c r="J635" i="1"/>
  <c r="K635" i="1"/>
  <c r="L635" i="1"/>
  <c r="M635" i="1"/>
  <c r="N635" i="1"/>
  <c r="D636" i="1"/>
  <c r="E636" i="1"/>
  <c r="F636" i="1"/>
  <c r="H636" i="1"/>
  <c r="I636" i="1"/>
  <c r="J636" i="1"/>
  <c r="K636" i="1"/>
  <c r="L636" i="1"/>
  <c r="M636" i="1"/>
  <c r="N636" i="1"/>
  <c r="D637" i="1"/>
  <c r="E637" i="1"/>
  <c r="F637" i="1"/>
  <c r="H637" i="1"/>
  <c r="I637" i="1"/>
  <c r="J637" i="1"/>
  <c r="K637" i="1"/>
  <c r="L637" i="1"/>
  <c r="M637" i="1"/>
  <c r="N637" i="1"/>
  <c r="D638" i="1"/>
  <c r="E638" i="1"/>
  <c r="F638" i="1"/>
  <c r="H638" i="1"/>
  <c r="I638" i="1"/>
  <c r="J638" i="1"/>
  <c r="K638" i="1"/>
  <c r="L638" i="1"/>
  <c r="M638" i="1"/>
  <c r="N638" i="1"/>
  <c r="D639" i="1"/>
  <c r="E639" i="1"/>
  <c r="F639" i="1"/>
  <c r="H639" i="1"/>
  <c r="I639" i="1"/>
  <c r="J639" i="1"/>
  <c r="K639" i="1"/>
  <c r="L639" i="1"/>
  <c r="M639" i="1"/>
  <c r="N639" i="1"/>
  <c r="D640" i="1"/>
  <c r="E640" i="1"/>
  <c r="F640" i="1"/>
  <c r="H640" i="1"/>
  <c r="I640" i="1"/>
  <c r="J640" i="1"/>
  <c r="K640" i="1"/>
  <c r="L640" i="1"/>
  <c r="M640" i="1"/>
  <c r="N640" i="1"/>
  <c r="D641" i="1"/>
  <c r="E641" i="1"/>
  <c r="F641" i="1"/>
  <c r="H641" i="1"/>
  <c r="I641" i="1"/>
  <c r="J641" i="1"/>
  <c r="K641" i="1"/>
  <c r="L641" i="1"/>
  <c r="M641" i="1"/>
  <c r="N641" i="1"/>
  <c r="D642" i="1"/>
  <c r="E642" i="1"/>
  <c r="F642" i="1"/>
  <c r="H642" i="1"/>
  <c r="I642" i="1"/>
  <c r="J642" i="1"/>
  <c r="K642" i="1"/>
  <c r="L642" i="1"/>
  <c r="M642" i="1"/>
  <c r="N642" i="1"/>
  <c r="D643" i="1"/>
  <c r="E643" i="1"/>
  <c r="F643" i="1"/>
  <c r="H643" i="1"/>
  <c r="I643" i="1"/>
  <c r="J643" i="1"/>
  <c r="K643" i="1"/>
  <c r="L643" i="1"/>
  <c r="M643" i="1"/>
  <c r="N643" i="1"/>
  <c r="D644" i="1"/>
  <c r="E644" i="1"/>
  <c r="F644" i="1"/>
  <c r="H644" i="1"/>
  <c r="I644" i="1"/>
  <c r="J644" i="1"/>
  <c r="K644" i="1"/>
  <c r="L644" i="1"/>
  <c r="M644" i="1"/>
  <c r="N644" i="1"/>
  <c r="D645" i="1"/>
  <c r="E645" i="1"/>
  <c r="F645" i="1"/>
  <c r="H645" i="1"/>
  <c r="I645" i="1"/>
  <c r="J645" i="1"/>
  <c r="K645" i="1"/>
  <c r="L645" i="1"/>
  <c r="M645" i="1"/>
  <c r="N645" i="1"/>
  <c r="D646" i="1"/>
  <c r="E646" i="1"/>
  <c r="F646" i="1"/>
  <c r="H646" i="1"/>
  <c r="I646" i="1"/>
  <c r="J646" i="1"/>
  <c r="K646" i="1"/>
  <c r="L646" i="1"/>
  <c r="M646" i="1"/>
  <c r="N646" i="1"/>
  <c r="D647" i="1"/>
  <c r="E647" i="1"/>
  <c r="F647" i="1"/>
  <c r="H647" i="1"/>
  <c r="I647" i="1"/>
  <c r="J647" i="1"/>
  <c r="K647" i="1"/>
  <c r="L647" i="1"/>
  <c r="M647" i="1"/>
  <c r="N647" i="1"/>
  <c r="D648" i="1"/>
  <c r="E648" i="1"/>
  <c r="F648" i="1"/>
  <c r="H648" i="1"/>
  <c r="I648" i="1"/>
  <c r="J648" i="1"/>
  <c r="K648" i="1"/>
  <c r="L648" i="1"/>
  <c r="M648" i="1"/>
  <c r="N648" i="1"/>
  <c r="D649" i="1"/>
  <c r="E649" i="1"/>
  <c r="F649" i="1"/>
  <c r="H649" i="1"/>
  <c r="I649" i="1"/>
  <c r="J649" i="1"/>
  <c r="K649" i="1"/>
  <c r="L649" i="1"/>
  <c r="M649" i="1"/>
  <c r="N649" i="1"/>
  <c r="D650" i="1"/>
  <c r="E650" i="1"/>
  <c r="F650" i="1"/>
  <c r="H650" i="1"/>
  <c r="I650" i="1"/>
  <c r="J650" i="1"/>
  <c r="K650" i="1"/>
  <c r="L650" i="1"/>
  <c r="M650" i="1"/>
  <c r="N650" i="1"/>
  <c r="D651" i="1"/>
  <c r="E651" i="1"/>
  <c r="F651" i="1"/>
  <c r="H651" i="1"/>
  <c r="I651" i="1"/>
  <c r="J651" i="1"/>
  <c r="K651" i="1"/>
  <c r="L651" i="1"/>
  <c r="M651" i="1"/>
  <c r="N651" i="1"/>
  <c r="D652" i="1"/>
  <c r="E652" i="1"/>
  <c r="F652" i="1"/>
  <c r="H652" i="1"/>
  <c r="I652" i="1"/>
  <c r="J652" i="1"/>
  <c r="K652" i="1"/>
  <c r="L652" i="1"/>
  <c r="M652" i="1"/>
  <c r="N652" i="1"/>
  <c r="D653" i="1"/>
  <c r="E653" i="1"/>
  <c r="F653" i="1"/>
  <c r="H653" i="1"/>
  <c r="I653" i="1"/>
  <c r="J653" i="1"/>
  <c r="K653" i="1"/>
  <c r="L653" i="1"/>
  <c r="M653" i="1"/>
  <c r="N653" i="1"/>
  <c r="D654" i="1"/>
  <c r="E654" i="1"/>
  <c r="F654" i="1"/>
  <c r="H654" i="1"/>
  <c r="I654" i="1"/>
  <c r="J654" i="1"/>
  <c r="K654" i="1"/>
  <c r="L654" i="1"/>
  <c r="M654" i="1"/>
  <c r="N654" i="1"/>
  <c r="D655" i="1"/>
  <c r="E655" i="1"/>
  <c r="F655" i="1"/>
  <c r="H655" i="1"/>
  <c r="I655" i="1"/>
  <c r="J655" i="1"/>
  <c r="K655" i="1"/>
  <c r="L655" i="1"/>
  <c r="M655" i="1"/>
  <c r="N655" i="1"/>
  <c r="D656" i="1"/>
  <c r="E656" i="1"/>
  <c r="F656" i="1"/>
  <c r="H656" i="1"/>
  <c r="I656" i="1"/>
  <c r="J656" i="1"/>
  <c r="K656" i="1"/>
  <c r="L656" i="1"/>
  <c r="M656" i="1"/>
  <c r="N656" i="1"/>
  <c r="D657" i="1"/>
  <c r="E657" i="1"/>
  <c r="F657" i="1"/>
  <c r="H657" i="1"/>
  <c r="I657" i="1"/>
  <c r="J657" i="1"/>
  <c r="K657" i="1"/>
  <c r="L657" i="1"/>
  <c r="M657" i="1"/>
  <c r="N657" i="1"/>
  <c r="D658" i="1"/>
  <c r="E658" i="1"/>
  <c r="F658" i="1"/>
  <c r="H658" i="1"/>
  <c r="I658" i="1"/>
  <c r="J658" i="1"/>
  <c r="K658" i="1"/>
  <c r="L658" i="1"/>
  <c r="M658" i="1"/>
  <c r="N658" i="1"/>
  <c r="D659" i="1"/>
  <c r="E659" i="1"/>
  <c r="F659" i="1"/>
  <c r="H659" i="1"/>
  <c r="I659" i="1"/>
  <c r="J659" i="1"/>
  <c r="K659" i="1"/>
  <c r="L659" i="1"/>
  <c r="M659" i="1"/>
  <c r="N659" i="1"/>
  <c r="D660" i="1"/>
  <c r="E660" i="1"/>
  <c r="F660" i="1"/>
  <c r="H660" i="1"/>
  <c r="I660" i="1"/>
  <c r="J660" i="1"/>
  <c r="K660" i="1"/>
  <c r="L660" i="1"/>
  <c r="M660" i="1"/>
  <c r="N660" i="1"/>
  <c r="D661" i="1"/>
  <c r="E661" i="1"/>
  <c r="F661" i="1"/>
  <c r="H661" i="1"/>
  <c r="I661" i="1"/>
  <c r="J661" i="1"/>
  <c r="K661" i="1"/>
  <c r="L661" i="1"/>
  <c r="M661" i="1"/>
  <c r="N661" i="1"/>
  <c r="D662" i="1"/>
  <c r="E662" i="1"/>
  <c r="F662" i="1"/>
  <c r="H662" i="1"/>
  <c r="I662" i="1"/>
  <c r="J662" i="1"/>
  <c r="K662" i="1"/>
  <c r="L662" i="1"/>
  <c r="M662" i="1"/>
  <c r="N662" i="1"/>
  <c r="D663" i="1"/>
  <c r="E663" i="1"/>
  <c r="F663" i="1"/>
  <c r="H663" i="1"/>
  <c r="I663" i="1"/>
  <c r="J663" i="1"/>
  <c r="K663" i="1"/>
  <c r="L663" i="1"/>
  <c r="M663" i="1"/>
  <c r="N663" i="1"/>
  <c r="D664" i="1"/>
  <c r="E664" i="1"/>
  <c r="F664" i="1"/>
  <c r="H664" i="1"/>
  <c r="I664" i="1"/>
  <c r="J664" i="1"/>
  <c r="K664" i="1"/>
  <c r="L664" i="1"/>
  <c r="M664" i="1"/>
  <c r="N664" i="1"/>
  <c r="D665" i="1"/>
  <c r="E665" i="1"/>
  <c r="F665" i="1"/>
  <c r="H665" i="1"/>
  <c r="I665" i="1"/>
  <c r="J665" i="1"/>
  <c r="K665" i="1"/>
  <c r="L665" i="1"/>
  <c r="M665" i="1"/>
  <c r="N665" i="1"/>
  <c r="D666" i="1"/>
  <c r="E666" i="1"/>
  <c r="F666" i="1"/>
  <c r="H666" i="1"/>
  <c r="I666" i="1"/>
  <c r="J666" i="1"/>
  <c r="K666" i="1"/>
  <c r="L666" i="1"/>
  <c r="M666" i="1"/>
  <c r="N666" i="1"/>
  <c r="D667" i="1"/>
  <c r="E667" i="1"/>
  <c r="F667" i="1"/>
  <c r="H667" i="1"/>
  <c r="I667" i="1"/>
  <c r="J667" i="1"/>
  <c r="K667" i="1"/>
  <c r="L667" i="1"/>
  <c r="M667" i="1"/>
  <c r="N667" i="1"/>
  <c r="D668" i="1"/>
  <c r="E668" i="1"/>
  <c r="F668" i="1"/>
  <c r="H668" i="1"/>
  <c r="I668" i="1"/>
  <c r="J668" i="1"/>
  <c r="K668" i="1"/>
  <c r="L668" i="1"/>
  <c r="M668" i="1"/>
  <c r="N668" i="1"/>
  <c r="D669" i="1"/>
  <c r="E669" i="1"/>
  <c r="F669" i="1"/>
  <c r="H669" i="1"/>
  <c r="I669" i="1"/>
  <c r="J669" i="1"/>
  <c r="K669" i="1"/>
  <c r="L669" i="1"/>
  <c r="M669" i="1"/>
  <c r="N669" i="1"/>
  <c r="D670" i="1"/>
  <c r="E670" i="1"/>
  <c r="F670" i="1"/>
  <c r="H670" i="1"/>
  <c r="I670" i="1"/>
  <c r="J670" i="1"/>
  <c r="K670" i="1"/>
  <c r="L670" i="1"/>
  <c r="M670" i="1"/>
  <c r="N670" i="1"/>
  <c r="D671" i="1"/>
  <c r="E671" i="1"/>
  <c r="F671" i="1"/>
  <c r="H671" i="1"/>
  <c r="I671" i="1"/>
  <c r="J671" i="1"/>
  <c r="K671" i="1"/>
  <c r="L671" i="1"/>
  <c r="M671" i="1"/>
  <c r="N671" i="1"/>
  <c r="D672" i="1"/>
  <c r="E672" i="1"/>
  <c r="F672" i="1"/>
  <c r="H672" i="1"/>
  <c r="I672" i="1"/>
  <c r="J672" i="1"/>
  <c r="K672" i="1"/>
  <c r="L672" i="1"/>
  <c r="M672" i="1"/>
  <c r="N672" i="1"/>
  <c r="D673" i="1"/>
  <c r="E673" i="1"/>
  <c r="F673" i="1"/>
  <c r="H673" i="1"/>
  <c r="I673" i="1"/>
  <c r="J673" i="1"/>
  <c r="K673" i="1"/>
  <c r="L673" i="1"/>
  <c r="M673" i="1"/>
  <c r="N673" i="1"/>
  <c r="D674" i="1"/>
  <c r="E674" i="1"/>
  <c r="F674" i="1"/>
  <c r="H674" i="1"/>
  <c r="I674" i="1"/>
  <c r="J674" i="1"/>
  <c r="K674" i="1"/>
  <c r="L674" i="1"/>
  <c r="M674" i="1"/>
  <c r="N674" i="1"/>
  <c r="D675" i="1"/>
  <c r="E675" i="1"/>
  <c r="F675" i="1"/>
  <c r="H675" i="1"/>
  <c r="I675" i="1"/>
  <c r="J675" i="1"/>
  <c r="K675" i="1"/>
  <c r="L675" i="1"/>
  <c r="M675" i="1"/>
  <c r="N675" i="1"/>
  <c r="D676" i="1"/>
  <c r="E676" i="1"/>
  <c r="F676" i="1"/>
  <c r="H676" i="1"/>
  <c r="I676" i="1"/>
  <c r="J676" i="1"/>
  <c r="K676" i="1"/>
  <c r="L676" i="1"/>
  <c r="M676" i="1"/>
  <c r="N676" i="1"/>
  <c r="D677" i="1"/>
  <c r="E677" i="1"/>
  <c r="F677" i="1"/>
  <c r="H677" i="1"/>
  <c r="I677" i="1"/>
  <c r="J677" i="1"/>
  <c r="K677" i="1"/>
  <c r="L677" i="1"/>
  <c r="M677" i="1"/>
  <c r="N677" i="1"/>
  <c r="D678" i="1"/>
  <c r="E678" i="1"/>
  <c r="F678" i="1"/>
  <c r="H678" i="1"/>
  <c r="I678" i="1"/>
  <c r="J678" i="1"/>
  <c r="K678" i="1"/>
  <c r="L678" i="1"/>
  <c r="M678" i="1"/>
  <c r="N678" i="1"/>
  <c r="D679" i="1"/>
  <c r="E679" i="1"/>
  <c r="F679" i="1"/>
  <c r="H679" i="1"/>
  <c r="I679" i="1"/>
  <c r="J679" i="1"/>
  <c r="K679" i="1"/>
  <c r="L679" i="1"/>
  <c r="M679" i="1"/>
  <c r="N679" i="1"/>
  <c r="D680" i="1"/>
  <c r="E680" i="1"/>
  <c r="F680" i="1"/>
  <c r="H680" i="1"/>
  <c r="I680" i="1"/>
  <c r="J680" i="1"/>
  <c r="K680" i="1"/>
  <c r="L680" i="1"/>
  <c r="M680" i="1"/>
  <c r="N680" i="1"/>
  <c r="D681" i="1"/>
  <c r="E681" i="1"/>
  <c r="F681" i="1"/>
  <c r="H681" i="1"/>
  <c r="I681" i="1"/>
  <c r="J681" i="1"/>
  <c r="K681" i="1"/>
  <c r="L681" i="1"/>
  <c r="M681" i="1"/>
  <c r="N681" i="1"/>
  <c r="D682" i="1"/>
  <c r="E682" i="1"/>
  <c r="F682" i="1"/>
  <c r="H682" i="1"/>
  <c r="I682" i="1"/>
  <c r="J682" i="1"/>
  <c r="K682" i="1"/>
  <c r="L682" i="1"/>
  <c r="M682" i="1"/>
  <c r="N682" i="1"/>
  <c r="D683" i="1"/>
  <c r="E683" i="1"/>
  <c r="F683" i="1"/>
  <c r="H683" i="1"/>
  <c r="I683" i="1"/>
  <c r="J683" i="1"/>
  <c r="K683" i="1"/>
  <c r="L683" i="1"/>
  <c r="M683" i="1"/>
  <c r="N683" i="1"/>
  <c r="D684" i="1"/>
  <c r="E684" i="1"/>
  <c r="F684" i="1"/>
  <c r="H684" i="1"/>
  <c r="I684" i="1"/>
  <c r="J684" i="1"/>
  <c r="K684" i="1"/>
  <c r="L684" i="1"/>
  <c r="M684" i="1"/>
  <c r="N684" i="1"/>
  <c r="D685" i="1"/>
  <c r="E685" i="1"/>
  <c r="F685" i="1"/>
  <c r="H685" i="1"/>
  <c r="I685" i="1"/>
  <c r="J685" i="1"/>
  <c r="K685" i="1"/>
  <c r="L685" i="1"/>
  <c r="M685" i="1"/>
  <c r="N685" i="1"/>
  <c r="D686" i="1"/>
  <c r="E686" i="1"/>
  <c r="F686" i="1"/>
  <c r="H686" i="1"/>
  <c r="I686" i="1"/>
  <c r="J686" i="1"/>
  <c r="K686" i="1"/>
  <c r="L686" i="1"/>
  <c r="M686" i="1"/>
  <c r="N686" i="1"/>
  <c r="D687" i="1"/>
  <c r="E687" i="1"/>
  <c r="F687" i="1"/>
  <c r="H687" i="1"/>
  <c r="I687" i="1"/>
  <c r="J687" i="1"/>
  <c r="K687" i="1"/>
  <c r="L687" i="1"/>
  <c r="M687" i="1"/>
  <c r="N687" i="1"/>
  <c r="D688" i="1"/>
  <c r="E688" i="1"/>
  <c r="F688" i="1"/>
  <c r="H688" i="1"/>
  <c r="I688" i="1"/>
  <c r="J688" i="1"/>
  <c r="K688" i="1"/>
  <c r="L688" i="1"/>
  <c r="M688" i="1"/>
  <c r="N688" i="1"/>
  <c r="D689" i="1"/>
  <c r="E689" i="1"/>
  <c r="F689" i="1"/>
  <c r="H689" i="1"/>
  <c r="I689" i="1"/>
  <c r="J689" i="1"/>
  <c r="K689" i="1"/>
  <c r="L689" i="1"/>
  <c r="M689" i="1"/>
  <c r="N689" i="1"/>
  <c r="D690" i="1"/>
  <c r="E690" i="1"/>
  <c r="F690" i="1"/>
  <c r="H690" i="1"/>
  <c r="I690" i="1"/>
  <c r="J690" i="1"/>
  <c r="K690" i="1"/>
  <c r="L690" i="1"/>
  <c r="M690" i="1"/>
  <c r="N690" i="1"/>
  <c r="D691" i="1"/>
  <c r="E691" i="1"/>
  <c r="F691" i="1"/>
  <c r="H691" i="1"/>
  <c r="I691" i="1"/>
  <c r="J691" i="1"/>
  <c r="K691" i="1"/>
  <c r="L691" i="1"/>
  <c r="M691" i="1"/>
  <c r="N691" i="1"/>
  <c r="D692" i="1"/>
  <c r="E692" i="1"/>
  <c r="F692" i="1"/>
  <c r="H692" i="1"/>
  <c r="I692" i="1"/>
  <c r="J692" i="1"/>
  <c r="K692" i="1"/>
  <c r="L692" i="1"/>
  <c r="M692" i="1"/>
  <c r="N692" i="1"/>
  <c r="D693" i="1"/>
  <c r="E693" i="1"/>
  <c r="F693" i="1"/>
  <c r="H693" i="1"/>
  <c r="I693" i="1"/>
  <c r="J693" i="1"/>
  <c r="K693" i="1"/>
  <c r="L693" i="1"/>
  <c r="M693" i="1"/>
  <c r="N693" i="1"/>
  <c r="D694" i="1"/>
  <c r="E694" i="1"/>
  <c r="F694" i="1"/>
  <c r="H694" i="1"/>
  <c r="I694" i="1"/>
  <c r="J694" i="1"/>
  <c r="K694" i="1"/>
  <c r="L694" i="1"/>
  <c r="M694" i="1"/>
  <c r="N694" i="1"/>
  <c r="D695" i="1"/>
  <c r="E695" i="1"/>
  <c r="F695" i="1"/>
  <c r="H695" i="1"/>
  <c r="I695" i="1"/>
  <c r="J695" i="1"/>
  <c r="K695" i="1"/>
  <c r="L695" i="1"/>
  <c r="M695" i="1"/>
  <c r="N695" i="1"/>
  <c r="D696" i="1"/>
  <c r="E696" i="1"/>
  <c r="F696" i="1"/>
  <c r="H696" i="1"/>
  <c r="I696" i="1"/>
  <c r="J696" i="1"/>
  <c r="K696" i="1"/>
  <c r="L696" i="1"/>
  <c r="M696" i="1"/>
  <c r="N696" i="1"/>
  <c r="D697" i="1"/>
  <c r="E697" i="1"/>
  <c r="F697" i="1"/>
  <c r="H697" i="1"/>
  <c r="I697" i="1"/>
  <c r="J697" i="1"/>
  <c r="K697" i="1"/>
  <c r="L697" i="1"/>
  <c r="M697" i="1"/>
  <c r="N697" i="1"/>
  <c r="D698" i="1"/>
  <c r="E698" i="1"/>
  <c r="F698" i="1"/>
  <c r="H698" i="1"/>
  <c r="I698" i="1"/>
  <c r="J698" i="1"/>
  <c r="K698" i="1"/>
  <c r="L698" i="1"/>
  <c r="M698" i="1"/>
  <c r="N698" i="1"/>
  <c r="D699" i="1"/>
  <c r="E699" i="1"/>
  <c r="F699" i="1"/>
  <c r="H699" i="1"/>
  <c r="I699" i="1"/>
  <c r="J699" i="1"/>
  <c r="K699" i="1"/>
  <c r="L699" i="1"/>
  <c r="M699" i="1"/>
  <c r="N699" i="1"/>
  <c r="D700" i="1"/>
  <c r="E700" i="1"/>
  <c r="F700" i="1"/>
  <c r="H700" i="1"/>
  <c r="I700" i="1"/>
  <c r="J700" i="1"/>
  <c r="K700" i="1"/>
  <c r="L700" i="1"/>
  <c r="M700" i="1"/>
  <c r="N700" i="1"/>
  <c r="D701" i="1"/>
  <c r="E701" i="1"/>
  <c r="F701" i="1"/>
  <c r="H701" i="1"/>
  <c r="I701" i="1"/>
  <c r="J701" i="1"/>
  <c r="K701" i="1"/>
  <c r="L701" i="1"/>
  <c r="M701" i="1"/>
  <c r="N701" i="1"/>
  <c r="D702" i="1"/>
  <c r="E702" i="1"/>
  <c r="F702" i="1"/>
  <c r="H702" i="1"/>
  <c r="I702" i="1"/>
  <c r="J702" i="1"/>
  <c r="K702" i="1"/>
  <c r="L702" i="1"/>
  <c r="M702" i="1"/>
  <c r="N702" i="1"/>
  <c r="D703" i="1"/>
  <c r="E703" i="1"/>
  <c r="F703" i="1"/>
  <c r="H703" i="1"/>
  <c r="I703" i="1"/>
  <c r="J703" i="1"/>
  <c r="K703" i="1"/>
  <c r="L703" i="1"/>
  <c r="M703" i="1"/>
  <c r="N703" i="1"/>
  <c r="D704" i="1"/>
  <c r="E704" i="1"/>
  <c r="F704" i="1"/>
  <c r="H704" i="1"/>
  <c r="I704" i="1"/>
  <c r="J704" i="1"/>
  <c r="K704" i="1"/>
  <c r="L704" i="1"/>
  <c r="M704" i="1"/>
  <c r="N704" i="1"/>
  <c r="D705" i="1"/>
  <c r="E705" i="1"/>
  <c r="F705" i="1"/>
  <c r="H705" i="1"/>
  <c r="I705" i="1"/>
  <c r="J705" i="1"/>
  <c r="K705" i="1"/>
  <c r="L705" i="1"/>
  <c r="M705" i="1"/>
  <c r="N705" i="1"/>
  <c r="D706" i="1"/>
  <c r="E706" i="1"/>
  <c r="F706" i="1"/>
  <c r="H706" i="1"/>
  <c r="I706" i="1"/>
  <c r="J706" i="1"/>
  <c r="K706" i="1"/>
  <c r="L706" i="1"/>
  <c r="M706" i="1"/>
  <c r="N706" i="1"/>
  <c r="D707" i="1"/>
  <c r="E707" i="1"/>
  <c r="F707" i="1"/>
  <c r="H707" i="1"/>
  <c r="I707" i="1"/>
  <c r="J707" i="1"/>
  <c r="K707" i="1"/>
  <c r="L707" i="1"/>
  <c r="M707" i="1"/>
  <c r="N707" i="1"/>
  <c r="D708" i="1"/>
  <c r="E708" i="1"/>
  <c r="F708" i="1"/>
  <c r="H708" i="1"/>
  <c r="I708" i="1"/>
  <c r="J708" i="1"/>
  <c r="K708" i="1"/>
  <c r="L708" i="1"/>
  <c r="M708" i="1"/>
  <c r="N708" i="1"/>
  <c r="D709" i="1"/>
  <c r="E709" i="1"/>
  <c r="F709" i="1"/>
  <c r="H709" i="1"/>
  <c r="I709" i="1"/>
  <c r="J709" i="1"/>
  <c r="K709" i="1"/>
  <c r="L709" i="1"/>
  <c r="M709" i="1"/>
  <c r="N709" i="1"/>
  <c r="D710" i="1"/>
  <c r="E710" i="1"/>
  <c r="F710" i="1"/>
  <c r="H710" i="1"/>
  <c r="I710" i="1"/>
  <c r="J710" i="1"/>
  <c r="K710" i="1"/>
  <c r="L710" i="1"/>
  <c r="M710" i="1"/>
  <c r="N710" i="1"/>
  <c r="D711" i="1"/>
  <c r="E711" i="1"/>
  <c r="F711" i="1"/>
  <c r="H711" i="1"/>
  <c r="I711" i="1"/>
  <c r="J711" i="1"/>
  <c r="K711" i="1"/>
  <c r="L711" i="1"/>
  <c r="M711" i="1"/>
  <c r="N711" i="1"/>
  <c r="D712" i="1"/>
  <c r="E712" i="1"/>
  <c r="F712" i="1"/>
  <c r="H712" i="1"/>
  <c r="I712" i="1"/>
  <c r="J712" i="1"/>
  <c r="K712" i="1"/>
  <c r="L712" i="1"/>
  <c r="M712" i="1"/>
  <c r="N712" i="1"/>
  <c r="D713" i="1"/>
  <c r="E713" i="1"/>
  <c r="F713" i="1"/>
  <c r="H713" i="1"/>
  <c r="I713" i="1"/>
  <c r="J713" i="1"/>
  <c r="K713" i="1"/>
  <c r="L713" i="1"/>
  <c r="M713" i="1"/>
  <c r="N713" i="1"/>
  <c r="D714" i="1"/>
  <c r="E714" i="1"/>
  <c r="F714" i="1"/>
  <c r="H714" i="1"/>
  <c r="I714" i="1"/>
  <c r="J714" i="1"/>
  <c r="K714" i="1"/>
  <c r="L714" i="1"/>
  <c r="M714" i="1"/>
  <c r="N714" i="1"/>
  <c r="D715" i="1"/>
  <c r="E715" i="1"/>
  <c r="F715" i="1"/>
  <c r="H715" i="1"/>
  <c r="I715" i="1"/>
  <c r="J715" i="1"/>
  <c r="K715" i="1"/>
  <c r="L715" i="1"/>
  <c r="M715" i="1"/>
  <c r="N715" i="1"/>
  <c r="D716" i="1"/>
  <c r="E716" i="1"/>
  <c r="F716" i="1"/>
  <c r="H716" i="1"/>
  <c r="I716" i="1"/>
  <c r="J716" i="1"/>
  <c r="K716" i="1"/>
  <c r="L716" i="1"/>
  <c r="M716" i="1"/>
  <c r="N716" i="1"/>
  <c r="D717" i="1"/>
  <c r="E717" i="1"/>
  <c r="F717" i="1"/>
  <c r="H717" i="1"/>
  <c r="I717" i="1"/>
  <c r="J717" i="1"/>
  <c r="K717" i="1"/>
  <c r="L717" i="1"/>
  <c r="M717" i="1"/>
  <c r="N717" i="1"/>
  <c r="D718" i="1"/>
  <c r="E718" i="1"/>
  <c r="F718" i="1"/>
  <c r="H718" i="1"/>
  <c r="I718" i="1"/>
  <c r="J718" i="1"/>
  <c r="K718" i="1"/>
  <c r="L718" i="1"/>
  <c r="M718" i="1"/>
  <c r="N718" i="1"/>
  <c r="D719" i="1"/>
  <c r="E719" i="1"/>
  <c r="F719" i="1"/>
  <c r="H719" i="1"/>
  <c r="I719" i="1"/>
  <c r="J719" i="1"/>
  <c r="K719" i="1"/>
  <c r="L719" i="1"/>
  <c r="M719" i="1"/>
  <c r="N719" i="1"/>
  <c r="D720" i="1"/>
  <c r="E720" i="1"/>
  <c r="F720" i="1"/>
  <c r="H720" i="1"/>
  <c r="I720" i="1"/>
  <c r="J720" i="1"/>
  <c r="K720" i="1"/>
  <c r="L720" i="1"/>
  <c r="M720" i="1"/>
  <c r="N720" i="1"/>
  <c r="D721" i="1"/>
  <c r="E721" i="1"/>
  <c r="F721" i="1"/>
  <c r="H721" i="1"/>
  <c r="I721" i="1"/>
  <c r="J721" i="1"/>
  <c r="K721" i="1"/>
  <c r="L721" i="1"/>
  <c r="M721" i="1"/>
  <c r="N721" i="1"/>
  <c r="D722" i="1"/>
  <c r="E722" i="1"/>
  <c r="F722" i="1"/>
  <c r="H722" i="1"/>
  <c r="I722" i="1"/>
  <c r="J722" i="1"/>
  <c r="K722" i="1"/>
  <c r="L722" i="1"/>
  <c r="M722" i="1"/>
  <c r="N722" i="1"/>
  <c r="D723" i="1"/>
  <c r="E723" i="1"/>
  <c r="F723" i="1"/>
  <c r="H723" i="1"/>
  <c r="I723" i="1"/>
  <c r="J723" i="1"/>
  <c r="K723" i="1"/>
  <c r="L723" i="1"/>
  <c r="M723" i="1"/>
  <c r="N723" i="1"/>
  <c r="D724" i="1"/>
  <c r="E724" i="1"/>
  <c r="F724" i="1"/>
  <c r="H724" i="1"/>
  <c r="I724" i="1"/>
  <c r="J724" i="1"/>
  <c r="K724" i="1"/>
  <c r="L724" i="1"/>
  <c r="M724" i="1"/>
  <c r="N724" i="1"/>
  <c r="D725" i="1"/>
  <c r="E725" i="1"/>
  <c r="F725" i="1"/>
  <c r="H725" i="1"/>
  <c r="I725" i="1"/>
  <c r="J725" i="1"/>
  <c r="K725" i="1"/>
  <c r="L725" i="1"/>
  <c r="M725" i="1"/>
  <c r="N725" i="1"/>
  <c r="D726" i="1"/>
  <c r="E726" i="1"/>
  <c r="F726" i="1"/>
  <c r="H726" i="1"/>
  <c r="I726" i="1"/>
  <c r="J726" i="1"/>
  <c r="K726" i="1"/>
  <c r="L726" i="1"/>
  <c r="M726" i="1"/>
  <c r="N726" i="1"/>
  <c r="D727" i="1"/>
  <c r="E727" i="1"/>
  <c r="F727" i="1"/>
  <c r="H727" i="1"/>
  <c r="I727" i="1"/>
  <c r="J727" i="1"/>
  <c r="K727" i="1"/>
  <c r="L727" i="1"/>
  <c r="M727" i="1"/>
  <c r="N727" i="1"/>
  <c r="D728" i="1"/>
  <c r="E728" i="1"/>
  <c r="F728" i="1"/>
  <c r="H728" i="1"/>
  <c r="I728" i="1"/>
  <c r="J728" i="1"/>
  <c r="K728" i="1"/>
  <c r="L728" i="1"/>
  <c r="M728" i="1"/>
  <c r="N728" i="1"/>
  <c r="D729" i="1"/>
  <c r="E729" i="1"/>
  <c r="F729" i="1"/>
  <c r="H729" i="1"/>
  <c r="I729" i="1"/>
  <c r="J729" i="1"/>
  <c r="K729" i="1"/>
  <c r="L729" i="1"/>
  <c r="M729" i="1"/>
  <c r="N729" i="1"/>
  <c r="D730" i="1"/>
  <c r="E730" i="1"/>
  <c r="F730" i="1"/>
  <c r="H730" i="1"/>
  <c r="I730" i="1"/>
  <c r="J730" i="1"/>
  <c r="K730" i="1"/>
  <c r="L730" i="1"/>
  <c r="M730" i="1"/>
  <c r="N730" i="1"/>
  <c r="D731" i="1"/>
  <c r="E731" i="1"/>
  <c r="F731" i="1"/>
  <c r="H731" i="1"/>
  <c r="I731" i="1"/>
  <c r="J731" i="1"/>
  <c r="K731" i="1"/>
  <c r="L731" i="1"/>
  <c r="M731" i="1"/>
  <c r="N731" i="1"/>
  <c r="D732" i="1"/>
  <c r="E732" i="1"/>
  <c r="F732" i="1"/>
  <c r="H732" i="1"/>
  <c r="I732" i="1"/>
  <c r="J732" i="1"/>
  <c r="K732" i="1"/>
  <c r="L732" i="1"/>
  <c r="M732" i="1"/>
  <c r="N732" i="1"/>
  <c r="D733" i="1"/>
  <c r="E733" i="1"/>
  <c r="F733" i="1"/>
  <c r="H733" i="1"/>
  <c r="I733" i="1"/>
  <c r="J733" i="1"/>
  <c r="K733" i="1"/>
  <c r="L733" i="1"/>
  <c r="M733" i="1"/>
  <c r="N733" i="1"/>
  <c r="D734" i="1"/>
  <c r="E734" i="1"/>
  <c r="F734" i="1"/>
  <c r="H734" i="1"/>
  <c r="I734" i="1"/>
  <c r="J734" i="1"/>
  <c r="K734" i="1"/>
  <c r="L734" i="1"/>
  <c r="M734" i="1"/>
  <c r="N734" i="1"/>
  <c r="D735" i="1"/>
  <c r="E735" i="1"/>
  <c r="F735" i="1"/>
  <c r="H735" i="1"/>
  <c r="I735" i="1"/>
  <c r="J735" i="1"/>
  <c r="K735" i="1"/>
  <c r="L735" i="1"/>
  <c r="M735" i="1"/>
  <c r="N735" i="1"/>
  <c r="D736" i="1"/>
  <c r="E736" i="1"/>
  <c r="F736" i="1"/>
  <c r="H736" i="1"/>
  <c r="I736" i="1"/>
  <c r="J736" i="1"/>
  <c r="K736" i="1"/>
  <c r="L736" i="1"/>
  <c r="M736" i="1"/>
  <c r="N736" i="1"/>
  <c r="D737" i="1"/>
  <c r="E737" i="1"/>
  <c r="F737" i="1"/>
  <c r="H737" i="1"/>
  <c r="I737" i="1"/>
  <c r="J737" i="1"/>
  <c r="K737" i="1"/>
  <c r="L737" i="1"/>
  <c r="M737" i="1"/>
  <c r="N737" i="1"/>
  <c r="D738" i="1"/>
  <c r="E738" i="1"/>
  <c r="F738" i="1"/>
  <c r="H738" i="1"/>
  <c r="I738" i="1"/>
  <c r="J738" i="1"/>
  <c r="K738" i="1"/>
  <c r="L738" i="1"/>
  <c r="M738" i="1"/>
  <c r="N738" i="1"/>
  <c r="D739" i="1"/>
  <c r="E739" i="1"/>
  <c r="F739" i="1"/>
  <c r="H739" i="1"/>
  <c r="I739" i="1"/>
  <c r="J739" i="1"/>
  <c r="K739" i="1"/>
  <c r="L739" i="1"/>
  <c r="M739" i="1"/>
  <c r="N739" i="1"/>
  <c r="D740" i="1"/>
  <c r="E740" i="1"/>
  <c r="F740" i="1"/>
  <c r="H740" i="1"/>
  <c r="I740" i="1"/>
  <c r="J740" i="1"/>
  <c r="K740" i="1"/>
  <c r="L740" i="1"/>
  <c r="M740" i="1"/>
  <c r="N740" i="1"/>
  <c r="D741" i="1"/>
  <c r="E741" i="1"/>
  <c r="F741" i="1"/>
  <c r="H741" i="1"/>
  <c r="I741" i="1"/>
  <c r="J741" i="1"/>
  <c r="K741" i="1"/>
  <c r="L741" i="1"/>
  <c r="M741" i="1"/>
  <c r="N741" i="1"/>
  <c r="D742" i="1"/>
  <c r="E742" i="1"/>
  <c r="F742" i="1"/>
  <c r="H742" i="1"/>
  <c r="I742" i="1"/>
  <c r="J742" i="1"/>
  <c r="K742" i="1"/>
  <c r="L742" i="1"/>
  <c r="M742" i="1"/>
  <c r="N742" i="1"/>
  <c r="D743" i="1"/>
  <c r="E743" i="1"/>
  <c r="F743" i="1"/>
  <c r="H743" i="1"/>
  <c r="I743" i="1"/>
  <c r="J743" i="1"/>
  <c r="K743" i="1"/>
  <c r="L743" i="1"/>
  <c r="M743" i="1"/>
  <c r="N743" i="1"/>
  <c r="D744" i="1"/>
  <c r="E744" i="1"/>
  <c r="F744" i="1"/>
  <c r="H744" i="1"/>
  <c r="I744" i="1"/>
  <c r="J744" i="1"/>
  <c r="K744" i="1"/>
  <c r="L744" i="1"/>
  <c r="M744" i="1"/>
  <c r="N744" i="1"/>
  <c r="D745" i="1"/>
  <c r="E745" i="1"/>
  <c r="F745" i="1"/>
  <c r="H745" i="1"/>
  <c r="I745" i="1"/>
  <c r="J745" i="1"/>
  <c r="K745" i="1"/>
  <c r="L745" i="1"/>
  <c r="M745" i="1"/>
  <c r="N745" i="1"/>
  <c r="D746" i="1"/>
  <c r="E746" i="1"/>
  <c r="F746" i="1"/>
  <c r="H746" i="1"/>
  <c r="I746" i="1"/>
  <c r="J746" i="1"/>
  <c r="K746" i="1"/>
  <c r="L746" i="1"/>
  <c r="M746" i="1"/>
  <c r="N746" i="1"/>
  <c r="D747" i="1"/>
  <c r="E747" i="1"/>
  <c r="F747" i="1"/>
  <c r="H747" i="1"/>
  <c r="I747" i="1"/>
  <c r="J747" i="1"/>
  <c r="K747" i="1"/>
  <c r="L747" i="1"/>
  <c r="M747" i="1"/>
  <c r="N747" i="1"/>
  <c r="D748" i="1"/>
  <c r="E748" i="1"/>
  <c r="F748" i="1"/>
  <c r="H748" i="1"/>
  <c r="I748" i="1"/>
  <c r="J748" i="1"/>
  <c r="K748" i="1"/>
  <c r="L748" i="1"/>
  <c r="M748" i="1"/>
  <c r="N748" i="1"/>
  <c r="D749" i="1"/>
  <c r="E749" i="1"/>
  <c r="F749" i="1"/>
  <c r="H749" i="1"/>
  <c r="I749" i="1"/>
  <c r="J749" i="1"/>
  <c r="K749" i="1"/>
  <c r="L749" i="1"/>
  <c r="M749" i="1"/>
  <c r="N749" i="1"/>
  <c r="D750" i="1"/>
  <c r="E750" i="1"/>
  <c r="F750" i="1"/>
  <c r="H750" i="1"/>
  <c r="I750" i="1"/>
  <c r="J750" i="1"/>
  <c r="K750" i="1"/>
  <c r="L750" i="1"/>
  <c r="M750" i="1"/>
  <c r="N750" i="1"/>
  <c r="D751" i="1"/>
  <c r="E751" i="1"/>
  <c r="F751" i="1"/>
  <c r="H751" i="1"/>
  <c r="I751" i="1"/>
  <c r="J751" i="1"/>
  <c r="K751" i="1"/>
  <c r="L751" i="1"/>
  <c r="M751" i="1"/>
  <c r="N751" i="1"/>
  <c r="D752" i="1"/>
  <c r="E752" i="1"/>
  <c r="F752" i="1"/>
  <c r="H752" i="1"/>
  <c r="I752" i="1"/>
  <c r="J752" i="1"/>
  <c r="K752" i="1"/>
  <c r="L752" i="1"/>
  <c r="M752" i="1"/>
  <c r="N752" i="1"/>
  <c r="D753" i="1"/>
  <c r="E753" i="1"/>
  <c r="F753" i="1"/>
  <c r="H753" i="1"/>
  <c r="I753" i="1"/>
  <c r="J753" i="1"/>
  <c r="K753" i="1"/>
  <c r="L753" i="1"/>
  <c r="M753" i="1"/>
  <c r="N753" i="1"/>
  <c r="D754" i="1"/>
  <c r="E754" i="1"/>
  <c r="F754" i="1"/>
  <c r="H754" i="1"/>
  <c r="I754" i="1"/>
  <c r="J754" i="1"/>
  <c r="K754" i="1"/>
  <c r="L754" i="1"/>
  <c r="M754" i="1"/>
  <c r="N754" i="1"/>
  <c r="D755" i="1"/>
  <c r="E755" i="1"/>
  <c r="F755" i="1"/>
  <c r="H755" i="1"/>
  <c r="I755" i="1"/>
  <c r="J755" i="1"/>
  <c r="K755" i="1"/>
  <c r="L755" i="1"/>
  <c r="M755" i="1"/>
  <c r="N755" i="1"/>
  <c r="D756" i="1"/>
  <c r="E756" i="1"/>
  <c r="F756" i="1"/>
  <c r="H756" i="1"/>
  <c r="I756" i="1"/>
  <c r="J756" i="1"/>
  <c r="K756" i="1"/>
  <c r="L756" i="1"/>
  <c r="M756" i="1"/>
  <c r="N756" i="1"/>
  <c r="D757" i="1"/>
  <c r="E757" i="1"/>
  <c r="F757" i="1"/>
  <c r="H757" i="1"/>
  <c r="I757" i="1"/>
  <c r="J757" i="1"/>
  <c r="K757" i="1"/>
  <c r="L757" i="1"/>
  <c r="M757" i="1"/>
  <c r="N757" i="1"/>
  <c r="D758" i="1"/>
  <c r="E758" i="1"/>
  <c r="F758" i="1"/>
  <c r="H758" i="1"/>
  <c r="I758" i="1"/>
  <c r="J758" i="1"/>
  <c r="K758" i="1"/>
  <c r="L758" i="1"/>
  <c r="M758" i="1"/>
  <c r="N758" i="1"/>
  <c r="D759" i="1"/>
  <c r="E759" i="1"/>
  <c r="F759" i="1"/>
  <c r="H759" i="1"/>
  <c r="I759" i="1"/>
  <c r="J759" i="1"/>
  <c r="K759" i="1"/>
  <c r="L759" i="1"/>
  <c r="M759" i="1"/>
  <c r="N759" i="1"/>
  <c r="D760" i="1"/>
  <c r="E760" i="1"/>
  <c r="F760" i="1"/>
  <c r="H760" i="1"/>
  <c r="I760" i="1"/>
  <c r="J760" i="1"/>
  <c r="K760" i="1"/>
  <c r="L760" i="1"/>
  <c r="M760" i="1"/>
  <c r="N760" i="1"/>
  <c r="D761" i="1"/>
  <c r="E761" i="1"/>
  <c r="F761" i="1"/>
  <c r="H761" i="1"/>
  <c r="I761" i="1"/>
  <c r="J761" i="1"/>
  <c r="K761" i="1"/>
  <c r="L761" i="1"/>
  <c r="M761" i="1"/>
  <c r="N761" i="1"/>
  <c r="D762" i="1"/>
  <c r="E762" i="1"/>
  <c r="F762" i="1"/>
  <c r="H762" i="1"/>
  <c r="I762" i="1"/>
  <c r="J762" i="1"/>
  <c r="K762" i="1"/>
  <c r="L762" i="1"/>
  <c r="M762" i="1"/>
  <c r="N762" i="1"/>
  <c r="D763" i="1"/>
  <c r="E763" i="1"/>
  <c r="F763" i="1"/>
  <c r="H763" i="1"/>
  <c r="I763" i="1"/>
  <c r="J763" i="1"/>
  <c r="K763" i="1"/>
  <c r="L763" i="1"/>
  <c r="M763" i="1"/>
  <c r="N763" i="1"/>
  <c r="D764" i="1"/>
  <c r="E764" i="1"/>
  <c r="F764" i="1"/>
  <c r="H764" i="1"/>
  <c r="I764" i="1"/>
  <c r="J764" i="1"/>
  <c r="K764" i="1"/>
  <c r="L764" i="1"/>
  <c r="M764" i="1"/>
  <c r="N764" i="1"/>
  <c r="D765" i="1"/>
  <c r="E765" i="1"/>
  <c r="F765" i="1"/>
  <c r="H765" i="1"/>
  <c r="I765" i="1"/>
  <c r="J765" i="1"/>
  <c r="K765" i="1"/>
  <c r="L765" i="1"/>
  <c r="M765" i="1"/>
  <c r="N765" i="1"/>
  <c r="D766" i="1"/>
  <c r="E766" i="1"/>
  <c r="F766" i="1"/>
  <c r="H766" i="1"/>
  <c r="I766" i="1"/>
  <c r="J766" i="1"/>
  <c r="K766" i="1"/>
  <c r="L766" i="1"/>
  <c r="M766" i="1"/>
  <c r="N766" i="1"/>
  <c r="D767" i="1"/>
  <c r="E767" i="1"/>
  <c r="F767" i="1"/>
  <c r="H767" i="1"/>
  <c r="I767" i="1"/>
  <c r="J767" i="1"/>
  <c r="K767" i="1"/>
  <c r="L767" i="1"/>
  <c r="M767" i="1"/>
  <c r="N767" i="1"/>
  <c r="D768" i="1"/>
  <c r="E768" i="1"/>
  <c r="F768" i="1"/>
  <c r="H768" i="1"/>
  <c r="I768" i="1"/>
  <c r="J768" i="1"/>
  <c r="K768" i="1"/>
  <c r="L768" i="1"/>
  <c r="M768" i="1"/>
  <c r="N768" i="1"/>
  <c r="D769" i="1"/>
  <c r="E769" i="1"/>
  <c r="F769" i="1"/>
  <c r="H769" i="1"/>
  <c r="I769" i="1"/>
  <c r="J769" i="1"/>
  <c r="K769" i="1"/>
  <c r="L769" i="1"/>
  <c r="M769" i="1"/>
  <c r="N769" i="1"/>
  <c r="D770" i="1"/>
  <c r="E770" i="1"/>
  <c r="F770" i="1"/>
  <c r="H770" i="1"/>
  <c r="I770" i="1"/>
  <c r="J770" i="1"/>
  <c r="K770" i="1"/>
  <c r="L770" i="1"/>
  <c r="M770" i="1"/>
  <c r="N770" i="1"/>
  <c r="D771" i="1"/>
  <c r="E771" i="1"/>
  <c r="F771" i="1"/>
  <c r="H771" i="1"/>
  <c r="I771" i="1"/>
  <c r="J771" i="1"/>
  <c r="K771" i="1"/>
  <c r="L771" i="1"/>
  <c r="M771" i="1"/>
  <c r="N771" i="1"/>
  <c r="D772" i="1"/>
  <c r="E772" i="1"/>
  <c r="F772" i="1"/>
  <c r="H772" i="1"/>
  <c r="I772" i="1"/>
  <c r="J772" i="1"/>
  <c r="K772" i="1"/>
  <c r="L772" i="1"/>
  <c r="M772" i="1"/>
  <c r="N772" i="1"/>
  <c r="D773" i="1"/>
  <c r="E773" i="1"/>
  <c r="F773" i="1"/>
  <c r="H773" i="1"/>
  <c r="I773" i="1"/>
  <c r="J773" i="1"/>
  <c r="K773" i="1"/>
  <c r="L773" i="1"/>
  <c r="M773" i="1"/>
  <c r="N773" i="1"/>
  <c r="D774" i="1"/>
  <c r="E774" i="1"/>
  <c r="F774" i="1"/>
  <c r="H774" i="1"/>
  <c r="I774" i="1"/>
  <c r="J774" i="1"/>
  <c r="K774" i="1"/>
  <c r="L774" i="1"/>
  <c r="M774" i="1"/>
  <c r="N774" i="1"/>
  <c r="D775" i="1"/>
  <c r="E775" i="1"/>
  <c r="F775" i="1"/>
  <c r="H775" i="1"/>
  <c r="I775" i="1"/>
  <c r="J775" i="1"/>
  <c r="K775" i="1"/>
  <c r="L775" i="1"/>
  <c r="M775" i="1"/>
  <c r="N775" i="1"/>
  <c r="D776" i="1"/>
  <c r="E776" i="1"/>
  <c r="F776" i="1"/>
  <c r="H776" i="1"/>
  <c r="I776" i="1"/>
  <c r="J776" i="1"/>
  <c r="K776" i="1"/>
  <c r="L776" i="1"/>
  <c r="M776" i="1"/>
  <c r="N776" i="1"/>
  <c r="D777" i="1"/>
  <c r="E777" i="1"/>
  <c r="F777" i="1"/>
  <c r="H777" i="1"/>
  <c r="I777" i="1"/>
  <c r="J777" i="1"/>
  <c r="K777" i="1"/>
  <c r="L777" i="1"/>
  <c r="M777" i="1"/>
  <c r="N777" i="1"/>
  <c r="D778" i="1"/>
  <c r="E778" i="1"/>
  <c r="F778" i="1"/>
  <c r="H778" i="1"/>
  <c r="I778" i="1"/>
  <c r="J778" i="1"/>
  <c r="K778" i="1"/>
  <c r="L778" i="1"/>
  <c r="M778" i="1"/>
  <c r="N778" i="1"/>
  <c r="D779" i="1"/>
  <c r="E779" i="1"/>
  <c r="F779" i="1"/>
  <c r="H779" i="1"/>
  <c r="I779" i="1"/>
  <c r="J779" i="1"/>
  <c r="K779" i="1"/>
  <c r="L779" i="1"/>
  <c r="M779" i="1"/>
  <c r="N779" i="1"/>
  <c r="D780" i="1"/>
  <c r="E780" i="1"/>
  <c r="F780" i="1"/>
  <c r="H780" i="1"/>
  <c r="I780" i="1"/>
  <c r="J780" i="1"/>
  <c r="K780" i="1"/>
  <c r="L780" i="1"/>
  <c r="M780" i="1"/>
  <c r="N780" i="1"/>
  <c r="D781" i="1"/>
  <c r="E781" i="1"/>
  <c r="F781" i="1"/>
  <c r="H781" i="1"/>
  <c r="I781" i="1"/>
  <c r="J781" i="1"/>
  <c r="K781" i="1"/>
  <c r="L781" i="1"/>
  <c r="M781" i="1"/>
  <c r="N781" i="1"/>
  <c r="D782" i="1"/>
  <c r="E782" i="1"/>
  <c r="F782" i="1"/>
  <c r="H782" i="1"/>
  <c r="I782" i="1"/>
  <c r="J782" i="1"/>
  <c r="K782" i="1"/>
  <c r="L782" i="1"/>
  <c r="M782" i="1"/>
  <c r="N782" i="1"/>
  <c r="D783" i="1"/>
  <c r="E783" i="1"/>
  <c r="F783" i="1"/>
  <c r="H783" i="1"/>
  <c r="I783" i="1"/>
  <c r="J783" i="1"/>
  <c r="K783" i="1"/>
  <c r="L783" i="1"/>
  <c r="M783" i="1"/>
  <c r="N783" i="1"/>
  <c r="D784" i="1"/>
  <c r="E784" i="1"/>
  <c r="F784" i="1"/>
  <c r="H784" i="1"/>
  <c r="I784" i="1"/>
  <c r="J784" i="1"/>
  <c r="K784" i="1"/>
  <c r="L784" i="1"/>
  <c r="M784" i="1"/>
  <c r="N784" i="1"/>
  <c r="D785" i="1"/>
  <c r="E785" i="1"/>
  <c r="F785" i="1"/>
  <c r="H785" i="1"/>
  <c r="I785" i="1"/>
  <c r="J785" i="1"/>
  <c r="K785" i="1"/>
  <c r="L785" i="1"/>
  <c r="M785" i="1"/>
  <c r="N785" i="1"/>
  <c r="D786" i="1"/>
  <c r="E786" i="1"/>
  <c r="F786" i="1"/>
  <c r="H786" i="1"/>
  <c r="I786" i="1"/>
  <c r="J786" i="1"/>
  <c r="K786" i="1"/>
  <c r="L786" i="1"/>
  <c r="M786" i="1"/>
  <c r="N786" i="1"/>
  <c r="D787" i="1"/>
  <c r="E787" i="1"/>
  <c r="F787" i="1"/>
  <c r="H787" i="1"/>
  <c r="I787" i="1"/>
  <c r="J787" i="1"/>
  <c r="K787" i="1"/>
  <c r="L787" i="1"/>
  <c r="M787" i="1"/>
  <c r="N787" i="1"/>
  <c r="D788" i="1"/>
  <c r="E788" i="1"/>
  <c r="F788" i="1"/>
  <c r="H788" i="1"/>
  <c r="I788" i="1"/>
  <c r="J788" i="1"/>
  <c r="K788" i="1"/>
  <c r="L788" i="1"/>
  <c r="M788" i="1"/>
  <c r="N788" i="1"/>
  <c r="D789" i="1"/>
  <c r="E789" i="1"/>
  <c r="F789" i="1"/>
  <c r="H789" i="1"/>
  <c r="I789" i="1"/>
  <c r="J789" i="1"/>
  <c r="K789" i="1"/>
  <c r="L789" i="1"/>
  <c r="M789" i="1"/>
  <c r="N789" i="1"/>
  <c r="D790" i="1"/>
  <c r="E790" i="1"/>
  <c r="F790" i="1"/>
  <c r="H790" i="1"/>
  <c r="I790" i="1"/>
  <c r="J790" i="1"/>
  <c r="K790" i="1"/>
  <c r="L790" i="1"/>
  <c r="M790" i="1"/>
  <c r="N790" i="1"/>
  <c r="D791" i="1"/>
  <c r="E791" i="1"/>
  <c r="F791" i="1"/>
  <c r="H791" i="1"/>
  <c r="I791" i="1"/>
  <c r="J791" i="1"/>
  <c r="K791" i="1"/>
  <c r="L791" i="1"/>
  <c r="M791" i="1"/>
  <c r="N791" i="1"/>
  <c r="D792" i="1"/>
  <c r="E792" i="1"/>
  <c r="F792" i="1"/>
  <c r="H792" i="1"/>
  <c r="I792" i="1"/>
  <c r="J792" i="1"/>
  <c r="K792" i="1"/>
  <c r="L792" i="1"/>
  <c r="M792" i="1"/>
  <c r="N792" i="1"/>
  <c r="D793" i="1"/>
  <c r="E793" i="1"/>
  <c r="F793" i="1"/>
  <c r="H793" i="1"/>
  <c r="I793" i="1"/>
  <c r="J793" i="1"/>
  <c r="K793" i="1"/>
  <c r="L793" i="1"/>
  <c r="M793" i="1"/>
  <c r="N793" i="1"/>
  <c r="D794" i="1"/>
  <c r="E794" i="1"/>
  <c r="F794" i="1"/>
  <c r="H794" i="1"/>
  <c r="I794" i="1"/>
  <c r="J794" i="1"/>
  <c r="K794" i="1"/>
  <c r="L794" i="1"/>
  <c r="M794" i="1"/>
  <c r="N794" i="1"/>
  <c r="D795" i="1"/>
  <c r="E795" i="1"/>
  <c r="F795" i="1"/>
  <c r="H795" i="1"/>
  <c r="I795" i="1"/>
  <c r="J795" i="1"/>
  <c r="K795" i="1"/>
  <c r="L795" i="1"/>
  <c r="M795" i="1"/>
  <c r="N795" i="1"/>
  <c r="D796" i="1"/>
  <c r="E796" i="1"/>
  <c r="F796" i="1"/>
  <c r="H796" i="1"/>
  <c r="I796" i="1"/>
  <c r="J796" i="1"/>
  <c r="K796" i="1"/>
  <c r="L796" i="1"/>
  <c r="M796" i="1"/>
  <c r="N796" i="1"/>
  <c r="D797" i="1"/>
  <c r="E797" i="1"/>
  <c r="F797" i="1"/>
  <c r="H797" i="1"/>
  <c r="I797" i="1"/>
  <c r="J797" i="1"/>
  <c r="K797" i="1"/>
  <c r="L797" i="1"/>
  <c r="M797" i="1"/>
  <c r="N797" i="1"/>
  <c r="D798" i="1"/>
  <c r="E798" i="1"/>
  <c r="F798" i="1"/>
  <c r="H798" i="1"/>
  <c r="I798" i="1"/>
  <c r="J798" i="1"/>
  <c r="K798" i="1"/>
  <c r="L798" i="1"/>
  <c r="M798" i="1"/>
  <c r="N798" i="1"/>
  <c r="D799" i="1"/>
  <c r="E799" i="1"/>
  <c r="F799" i="1"/>
  <c r="H799" i="1"/>
  <c r="I799" i="1"/>
  <c r="J799" i="1"/>
  <c r="K799" i="1"/>
  <c r="L799" i="1"/>
  <c r="M799" i="1"/>
  <c r="N799" i="1"/>
  <c r="D800" i="1"/>
  <c r="E800" i="1"/>
  <c r="F800" i="1"/>
  <c r="H800" i="1"/>
  <c r="I800" i="1"/>
  <c r="J800" i="1"/>
  <c r="K800" i="1"/>
  <c r="L800" i="1"/>
  <c r="M800" i="1"/>
  <c r="N800" i="1"/>
  <c r="D801" i="1"/>
  <c r="E801" i="1"/>
  <c r="F801" i="1"/>
  <c r="H801" i="1"/>
  <c r="I801" i="1"/>
  <c r="J801" i="1"/>
  <c r="K801" i="1"/>
  <c r="L801" i="1"/>
  <c r="M801" i="1"/>
  <c r="N801" i="1"/>
  <c r="D802" i="1"/>
  <c r="E802" i="1"/>
  <c r="F802" i="1"/>
  <c r="H802" i="1"/>
  <c r="I802" i="1"/>
  <c r="J802" i="1"/>
  <c r="K802" i="1"/>
  <c r="L802" i="1"/>
  <c r="M802" i="1"/>
  <c r="N802" i="1"/>
  <c r="D803" i="1"/>
  <c r="E803" i="1"/>
  <c r="F803" i="1"/>
  <c r="H803" i="1"/>
  <c r="I803" i="1"/>
  <c r="J803" i="1"/>
  <c r="K803" i="1"/>
  <c r="L803" i="1"/>
  <c r="M803" i="1"/>
  <c r="N803" i="1"/>
  <c r="D804" i="1"/>
  <c r="E804" i="1"/>
  <c r="F804" i="1"/>
  <c r="H804" i="1"/>
  <c r="I804" i="1"/>
  <c r="J804" i="1"/>
  <c r="K804" i="1"/>
  <c r="L804" i="1"/>
  <c r="M804" i="1"/>
  <c r="N804" i="1"/>
  <c r="D805" i="1"/>
  <c r="E805" i="1"/>
  <c r="F805" i="1"/>
  <c r="H805" i="1"/>
  <c r="I805" i="1"/>
  <c r="J805" i="1"/>
  <c r="K805" i="1"/>
  <c r="L805" i="1"/>
  <c r="M805" i="1"/>
  <c r="N805" i="1"/>
  <c r="D806" i="1"/>
  <c r="E806" i="1"/>
  <c r="F806" i="1"/>
  <c r="H806" i="1"/>
  <c r="I806" i="1"/>
  <c r="J806" i="1"/>
  <c r="K806" i="1"/>
  <c r="L806" i="1"/>
  <c r="M806" i="1"/>
  <c r="N806" i="1"/>
  <c r="D807" i="1"/>
  <c r="E807" i="1"/>
  <c r="F807" i="1"/>
  <c r="H807" i="1"/>
  <c r="I807" i="1"/>
  <c r="J807" i="1"/>
  <c r="K807" i="1"/>
  <c r="L807" i="1"/>
  <c r="M807" i="1"/>
  <c r="N807" i="1"/>
  <c r="D808" i="1"/>
  <c r="E808" i="1"/>
  <c r="F808" i="1"/>
  <c r="H808" i="1"/>
  <c r="I808" i="1"/>
  <c r="J808" i="1"/>
  <c r="K808" i="1"/>
  <c r="L808" i="1"/>
  <c r="M808" i="1"/>
  <c r="N808" i="1"/>
  <c r="D809" i="1"/>
  <c r="E809" i="1"/>
  <c r="F809" i="1"/>
  <c r="H809" i="1"/>
  <c r="I809" i="1"/>
  <c r="J809" i="1"/>
  <c r="K809" i="1"/>
  <c r="L809" i="1"/>
  <c r="M809" i="1"/>
  <c r="N809" i="1"/>
  <c r="D810" i="1"/>
  <c r="E810" i="1"/>
  <c r="F810" i="1"/>
  <c r="H810" i="1"/>
  <c r="I810" i="1"/>
  <c r="J810" i="1"/>
  <c r="K810" i="1"/>
  <c r="L810" i="1"/>
  <c r="M810" i="1"/>
  <c r="N810" i="1"/>
  <c r="D811" i="1"/>
  <c r="E811" i="1"/>
  <c r="F811" i="1"/>
  <c r="H811" i="1"/>
  <c r="I811" i="1"/>
  <c r="J811" i="1"/>
  <c r="K811" i="1"/>
  <c r="L811" i="1"/>
  <c r="M811" i="1"/>
  <c r="N811" i="1"/>
  <c r="D812" i="1"/>
  <c r="E812" i="1"/>
  <c r="F812" i="1"/>
  <c r="H812" i="1"/>
  <c r="I812" i="1"/>
  <c r="J812" i="1"/>
  <c r="K812" i="1"/>
  <c r="L812" i="1"/>
  <c r="M812" i="1"/>
  <c r="N812" i="1"/>
  <c r="D813" i="1"/>
  <c r="E813" i="1"/>
  <c r="F813" i="1"/>
  <c r="H813" i="1"/>
  <c r="I813" i="1"/>
  <c r="J813" i="1"/>
  <c r="K813" i="1"/>
  <c r="L813" i="1"/>
  <c r="M813" i="1"/>
  <c r="N813" i="1"/>
  <c r="D814" i="1"/>
  <c r="E814" i="1"/>
  <c r="F814" i="1"/>
  <c r="H814" i="1"/>
  <c r="I814" i="1"/>
  <c r="J814" i="1"/>
  <c r="K814" i="1"/>
  <c r="L814" i="1"/>
  <c r="M814" i="1"/>
  <c r="N814" i="1"/>
  <c r="D815" i="1"/>
  <c r="E815" i="1"/>
  <c r="F815" i="1"/>
  <c r="H815" i="1"/>
  <c r="I815" i="1"/>
  <c r="J815" i="1"/>
  <c r="K815" i="1"/>
  <c r="L815" i="1"/>
  <c r="M815" i="1"/>
  <c r="N815" i="1"/>
  <c r="D816" i="1"/>
  <c r="E816" i="1"/>
  <c r="F816" i="1"/>
  <c r="H816" i="1"/>
  <c r="I816" i="1"/>
  <c r="J816" i="1"/>
  <c r="K816" i="1"/>
  <c r="L816" i="1"/>
  <c r="M816" i="1"/>
  <c r="N816" i="1"/>
  <c r="D817" i="1"/>
  <c r="E817" i="1"/>
  <c r="F817" i="1"/>
  <c r="H817" i="1"/>
  <c r="I817" i="1"/>
  <c r="J817" i="1"/>
  <c r="K817" i="1"/>
  <c r="L817" i="1"/>
  <c r="M817" i="1"/>
  <c r="N817" i="1"/>
  <c r="D818" i="1"/>
  <c r="E818" i="1"/>
  <c r="F818" i="1"/>
  <c r="H818" i="1"/>
  <c r="I818" i="1"/>
  <c r="J818" i="1"/>
  <c r="K818" i="1"/>
  <c r="L818" i="1"/>
  <c r="M818" i="1"/>
  <c r="N818" i="1"/>
  <c r="D819" i="1"/>
  <c r="E819" i="1"/>
  <c r="F819" i="1"/>
  <c r="H819" i="1"/>
  <c r="I819" i="1"/>
  <c r="J819" i="1"/>
  <c r="K819" i="1"/>
  <c r="L819" i="1"/>
  <c r="M819" i="1"/>
  <c r="N819" i="1"/>
  <c r="D820" i="1"/>
  <c r="E820" i="1"/>
  <c r="F820" i="1"/>
  <c r="H820" i="1"/>
  <c r="I820" i="1"/>
  <c r="J820" i="1"/>
  <c r="K820" i="1"/>
  <c r="L820" i="1"/>
  <c r="M820" i="1"/>
  <c r="N820" i="1"/>
  <c r="D821" i="1"/>
  <c r="E821" i="1"/>
  <c r="F821" i="1"/>
  <c r="H821" i="1"/>
  <c r="I821" i="1"/>
  <c r="J821" i="1"/>
  <c r="K821" i="1"/>
  <c r="L821" i="1"/>
  <c r="M821" i="1"/>
  <c r="N821" i="1"/>
  <c r="D822" i="1"/>
  <c r="E822" i="1"/>
  <c r="F822" i="1"/>
  <c r="H822" i="1"/>
  <c r="I822" i="1"/>
  <c r="J822" i="1"/>
  <c r="K822" i="1"/>
  <c r="L822" i="1"/>
  <c r="M822" i="1"/>
  <c r="N822" i="1"/>
  <c r="D823" i="1"/>
  <c r="E823" i="1"/>
  <c r="F823" i="1"/>
  <c r="H823" i="1"/>
  <c r="I823" i="1"/>
  <c r="J823" i="1"/>
  <c r="K823" i="1"/>
  <c r="L823" i="1"/>
  <c r="M823" i="1"/>
  <c r="N823" i="1"/>
  <c r="D824" i="1"/>
  <c r="E824" i="1"/>
  <c r="F824" i="1"/>
  <c r="H824" i="1"/>
  <c r="I824" i="1"/>
  <c r="J824" i="1"/>
  <c r="K824" i="1"/>
  <c r="L824" i="1"/>
  <c r="M824" i="1"/>
  <c r="N824" i="1"/>
  <c r="D825" i="1"/>
  <c r="E825" i="1"/>
  <c r="F825" i="1"/>
  <c r="H825" i="1"/>
  <c r="I825" i="1"/>
  <c r="J825" i="1"/>
  <c r="K825" i="1"/>
  <c r="L825" i="1"/>
  <c r="M825" i="1"/>
  <c r="N825" i="1"/>
  <c r="D826" i="1"/>
  <c r="E826" i="1"/>
  <c r="F826" i="1"/>
  <c r="H826" i="1"/>
  <c r="I826" i="1"/>
  <c r="J826" i="1"/>
  <c r="K826" i="1"/>
  <c r="L826" i="1"/>
  <c r="M826" i="1"/>
  <c r="N826" i="1"/>
  <c r="D827" i="1"/>
  <c r="E827" i="1"/>
  <c r="F827" i="1"/>
  <c r="H827" i="1"/>
  <c r="I827" i="1"/>
  <c r="J827" i="1"/>
  <c r="K827" i="1"/>
  <c r="L827" i="1"/>
  <c r="M827" i="1"/>
  <c r="N827" i="1"/>
  <c r="D828" i="1"/>
  <c r="E828" i="1"/>
  <c r="F828" i="1"/>
  <c r="H828" i="1"/>
  <c r="I828" i="1"/>
  <c r="J828" i="1"/>
  <c r="K828" i="1"/>
  <c r="L828" i="1"/>
  <c r="M828" i="1"/>
  <c r="N828" i="1"/>
  <c r="D829" i="1"/>
  <c r="E829" i="1"/>
  <c r="F829" i="1"/>
  <c r="H829" i="1"/>
  <c r="I829" i="1"/>
  <c r="J829" i="1"/>
  <c r="K829" i="1"/>
  <c r="L829" i="1"/>
  <c r="M829" i="1"/>
  <c r="N829" i="1"/>
  <c r="D830" i="1"/>
  <c r="E830" i="1"/>
  <c r="F830" i="1"/>
  <c r="H830" i="1"/>
  <c r="I830" i="1"/>
  <c r="J830" i="1"/>
  <c r="K830" i="1"/>
  <c r="L830" i="1"/>
  <c r="M830" i="1"/>
  <c r="N830" i="1"/>
  <c r="D831" i="1"/>
  <c r="E831" i="1"/>
  <c r="F831" i="1"/>
  <c r="H831" i="1"/>
  <c r="I831" i="1"/>
  <c r="J831" i="1"/>
  <c r="K831" i="1"/>
  <c r="L831" i="1"/>
  <c r="M831" i="1"/>
  <c r="N831" i="1"/>
  <c r="D832" i="1"/>
  <c r="E832" i="1"/>
  <c r="F832" i="1"/>
  <c r="H832" i="1"/>
  <c r="I832" i="1"/>
  <c r="J832" i="1"/>
  <c r="K832" i="1"/>
  <c r="L832" i="1"/>
  <c r="M832" i="1"/>
  <c r="N832" i="1"/>
  <c r="D833" i="1"/>
  <c r="E833" i="1"/>
  <c r="F833" i="1"/>
  <c r="H833" i="1"/>
  <c r="I833" i="1"/>
  <c r="J833" i="1"/>
  <c r="K833" i="1"/>
  <c r="L833" i="1"/>
  <c r="M833" i="1"/>
  <c r="N833" i="1"/>
  <c r="D834" i="1"/>
  <c r="E834" i="1"/>
  <c r="F834" i="1"/>
  <c r="H834" i="1"/>
  <c r="I834" i="1"/>
  <c r="J834" i="1"/>
  <c r="K834" i="1"/>
  <c r="L834" i="1"/>
  <c r="M834" i="1"/>
  <c r="N834" i="1"/>
  <c r="D835" i="1"/>
  <c r="E835" i="1"/>
  <c r="F835" i="1"/>
  <c r="H835" i="1"/>
  <c r="I835" i="1"/>
  <c r="J835" i="1"/>
  <c r="K835" i="1"/>
  <c r="L835" i="1"/>
  <c r="M835" i="1"/>
  <c r="N835" i="1"/>
  <c r="D836" i="1"/>
  <c r="E836" i="1"/>
  <c r="F836" i="1"/>
  <c r="H836" i="1"/>
  <c r="I836" i="1"/>
  <c r="J836" i="1"/>
  <c r="K836" i="1"/>
  <c r="L836" i="1"/>
  <c r="M836" i="1"/>
  <c r="N836" i="1"/>
  <c r="D837" i="1"/>
  <c r="E837" i="1"/>
  <c r="F837" i="1"/>
  <c r="H837" i="1"/>
  <c r="I837" i="1"/>
  <c r="J837" i="1"/>
  <c r="K837" i="1"/>
  <c r="L837" i="1"/>
  <c r="M837" i="1"/>
  <c r="N837" i="1"/>
  <c r="D838" i="1"/>
  <c r="E838" i="1"/>
  <c r="F838" i="1"/>
  <c r="H838" i="1"/>
  <c r="I838" i="1"/>
  <c r="J838" i="1"/>
  <c r="K838" i="1"/>
  <c r="L838" i="1"/>
  <c r="M838" i="1"/>
  <c r="N838" i="1"/>
  <c r="D839" i="1"/>
  <c r="E839" i="1"/>
  <c r="F839" i="1"/>
  <c r="H839" i="1"/>
  <c r="I839" i="1"/>
  <c r="J839" i="1"/>
  <c r="K839" i="1"/>
  <c r="L839" i="1"/>
  <c r="M839" i="1"/>
  <c r="N839" i="1"/>
  <c r="D840" i="1"/>
  <c r="E840" i="1"/>
  <c r="F840" i="1"/>
  <c r="H840" i="1"/>
  <c r="I840" i="1"/>
  <c r="J840" i="1"/>
  <c r="K840" i="1"/>
  <c r="L840" i="1"/>
  <c r="M840" i="1"/>
  <c r="N840" i="1"/>
  <c r="D841" i="1"/>
  <c r="E841" i="1"/>
  <c r="F841" i="1"/>
  <c r="H841" i="1"/>
  <c r="I841" i="1"/>
  <c r="J841" i="1"/>
  <c r="K841" i="1"/>
  <c r="L841" i="1"/>
  <c r="M841" i="1"/>
  <c r="N841" i="1"/>
  <c r="D842" i="1"/>
  <c r="E842" i="1"/>
  <c r="F842" i="1"/>
  <c r="H842" i="1"/>
  <c r="I842" i="1"/>
  <c r="J842" i="1"/>
  <c r="K842" i="1"/>
  <c r="L842" i="1"/>
  <c r="M842" i="1"/>
  <c r="N842" i="1"/>
  <c r="D843" i="1"/>
  <c r="E843" i="1"/>
  <c r="F843" i="1"/>
  <c r="H843" i="1"/>
  <c r="I843" i="1"/>
  <c r="J843" i="1"/>
  <c r="K843" i="1"/>
  <c r="L843" i="1"/>
  <c r="M843" i="1"/>
  <c r="N843" i="1"/>
  <c r="D844" i="1"/>
  <c r="E844" i="1"/>
  <c r="F844" i="1"/>
  <c r="H844" i="1"/>
  <c r="I844" i="1"/>
  <c r="J844" i="1"/>
  <c r="K844" i="1"/>
  <c r="L844" i="1"/>
  <c r="M844" i="1"/>
  <c r="N844" i="1"/>
  <c r="D845" i="1"/>
  <c r="E845" i="1"/>
  <c r="F845" i="1"/>
  <c r="H845" i="1"/>
  <c r="I845" i="1"/>
  <c r="J845" i="1"/>
  <c r="K845" i="1"/>
  <c r="L845" i="1"/>
  <c r="M845" i="1"/>
  <c r="N845" i="1"/>
  <c r="D846" i="1"/>
  <c r="E846" i="1"/>
  <c r="F846" i="1"/>
  <c r="H846" i="1"/>
  <c r="I846" i="1"/>
  <c r="J846" i="1"/>
  <c r="K846" i="1"/>
  <c r="L846" i="1"/>
  <c r="M846" i="1"/>
  <c r="N846" i="1"/>
  <c r="D847" i="1"/>
  <c r="E847" i="1"/>
  <c r="F847" i="1"/>
  <c r="H847" i="1"/>
  <c r="I847" i="1"/>
  <c r="J847" i="1"/>
  <c r="K847" i="1"/>
  <c r="L847" i="1"/>
  <c r="M847" i="1"/>
  <c r="N847" i="1"/>
  <c r="D848" i="1"/>
  <c r="E848" i="1"/>
  <c r="F848" i="1"/>
  <c r="H848" i="1"/>
  <c r="I848" i="1"/>
  <c r="J848" i="1"/>
  <c r="K848" i="1"/>
  <c r="L848" i="1"/>
  <c r="M848" i="1"/>
  <c r="N848" i="1"/>
  <c r="D849" i="1"/>
  <c r="E849" i="1"/>
  <c r="F849" i="1"/>
  <c r="H849" i="1"/>
  <c r="I849" i="1"/>
  <c r="J849" i="1"/>
  <c r="K849" i="1"/>
  <c r="L849" i="1"/>
  <c r="M849" i="1"/>
  <c r="N849" i="1"/>
  <c r="D850" i="1"/>
  <c r="E850" i="1"/>
  <c r="F850" i="1"/>
  <c r="H850" i="1"/>
  <c r="I850" i="1"/>
  <c r="J850" i="1"/>
  <c r="K850" i="1"/>
  <c r="L850" i="1"/>
  <c r="M850" i="1"/>
  <c r="N850" i="1"/>
  <c r="D851" i="1"/>
  <c r="E851" i="1"/>
  <c r="F851" i="1"/>
  <c r="H851" i="1"/>
  <c r="I851" i="1"/>
  <c r="J851" i="1"/>
  <c r="K851" i="1"/>
  <c r="L851" i="1"/>
  <c r="M851" i="1"/>
  <c r="N851" i="1"/>
  <c r="D852" i="1"/>
  <c r="E852" i="1"/>
  <c r="F852" i="1"/>
  <c r="H852" i="1"/>
  <c r="I852" i="1"/>
  <c r="J852" i="1"/>
  <c r="K852" i="1"/>
  <c r="L852" i="1"/>
  <c r="M852" i="1"/>
  <c r="N852" i="1"/>
  <c r="D853" i="1"/>
  <c r="E853" i="1"/>
  <c r="F853" i="1"/>
  <c r="H853" i="1"/>
  <c r="I853" i="1"/>
  <c r="J853" i="1"/>
  <c r="K853" i="1"/>
  <c r="L853" i="1"/>
  <c r="M853" i="1"/>
  <c r="N853" i="1"/>
  <c r="D854" i="1"/>
  <c r="E854" i="1"/>
  <c r="F854" i="1"/>
  <c r="H854" i="1"/>
  <c r="I854" i="1"/>
  <c r="J854" i="1"/>
  <c r="K854" i="1"/>
  <c r="L854" i="1"/>
  <c r="M854" i="1"/>
  <c r="N854" i="1"/>
  <c r="D855" i="1"/>
  <c r="E855" i="1"/>
  <c r="F855" i="1"/>
  <c r="H855" i="1"/>
  <c r="I855" i="1"/>
  <c r="J855" i="1"/>
  <c r="K855" i="1"/>
  <c r="L855" i="1"/>
  <c r="M855" i="1"/>
  <c r="N855" i="1"/>
  <c r="D856" i="1"/>
  <c r="E856" i="1"/>
  <c r="F856" i="1"/>
  <c r="H856" i="1"/>
  <c r="I856" i="1"/>
  <c r="J856" i="1"/>
  <c r="K856" i="1"/>
  <c r="L856" i="1"/>
  <c r="M856" i="1"/>
  <c r="N856" i="1"/>
  <c r="D857" i="1"/>
  <c r="E857" i="1"/>
  <c r="F857" i="1"/>
  <c r="H857" i="1"/>
  <c r="I857" i="1"/>
  <c r="J857" i="1"/>
  <c r="K857" i="1"/>
  <c r="L857" i="1"/>
  <c r="M857" i="1"/>
  <c r="N857" i="1"/>
  <c r="D858" i="1"/>
  <c r="E858" i="1"/>
  <c r="F858" i="1"/>
  <c r="H858" i="1"/>
  <c r="I858" i="1"/>
  <c r="J858" i="1"/>
  <c r="K858" i="1"/>
  <c r="L858" i="1"/>
  <c r="M858" i="1"/>
  <c r="N858" i="1"/>
  <c r="D859" i="1"/>
  <c r="E859" i="1"/>
  <c r="F859" i="1"/>
  <c r="H859" i="1"/>
  <c r="I859" i="1"/>
  <c r="J859" i="1"/>
  <c r="K859" i="1"/>
  <c r="L859" i="1"/>
  <c r="M859" i="1"/>
  <c r="N859" i="1"/>
  <c r="D860" i="1"/>
  <c r="E860" i="1"/>
  <c r="F860" i="1"/>
  <c r="H860" i="1"/>
  <c r="I860" i="1"/>
  <c r="J860" i="1"/>
  <c r="K860" i="1"/>
  <c r="L860" i="1"/>
  <c r="M860" i="1"/>
  <c r="N860" i="1"/>
  <c r="D861" i="1"/>
  <c r="E861" i="1"/>
  <c r="F861" i="1"/>
  <c r="H861" i="1"/>
  <c r="I861" i="1"/>
  <c r="J861" i="1"/>
  <c r="K861" i="1"/>
  <c r="L861" i="1"/>
  <c r="M861" i="1"/>
  <c r="N861" i="1"/>
  <c r="D862" i="1"/>
  <c r="E862" i="1"/>
  <c r="F862" i="1"/>
  <c r="H862" i="1"/>
  <c r="I862" i="1"/>
  <c r="J862" i="1"/>
  <c r="K862" i="1"/>
  <c r="L862" i="1"/>
  <c r="M862" i="1"/>
  <c r="N862" i="1"/>
  <c r="D863" i="1"/>
  <c r="E863" i="1"/>
  <c r="F863" i="1"/>
  <c r="H863" i="1"/>
  <c r="I863" i="1"/>
  <c r="J863" i="1"/>
  <c r="K863" i="1"/>
  <c r="L863" i="1"/>
  <c r="M863" i="1"/>
  <c r="N863" i="1"/>
  <c r="D864" i="1"/>
  <c r="E864" i="1"/>
  <c r="F864" i="1"/>
  <c r="H864" i="1"/>
  <c r="I864" i="1"/>
  <c r="J864" i="1"/>
  <c r="K864" i="1"/>
  <c r="L864" i="1"/>
  <c r="M864" i="1"/>
  <c r="N864" i="1"/>
  <c r="D865" i="1"/>
  <c r="E865" i="1"/>
  <c r="F865" i="1"/>
  <c r="H865" i="1"/>
  <c r="I865" i="1"/>
  <c r="J865" i="1"/>
  <c r="K865" i="1"/>
  <c r="L865" i="1"/>
  <c r="M865" i="1"/>
  <c r="N865" i="1"/>
  <c r="D866" i="1"/>
  <c r="E866" i="1"/>
  <c r="F866" i="1"/>
  <c r="H866" i="1"/>
  <c r="I866" i="1"/>
  <c r="J866" i="1"/>
  <c r="K866" i="1"/>
  <c r="L866" i="1"/>
  <c r="M866" i="1"/>
  <c r="N866" i="1"/>
  <c r="D867" i="1"/>
  <c r="E867" i="1"/>
  <c r="F867" i="1"/>
  <c r="H867" i="1"/>
  <c r="I867" i="1"/>
  <c r="J867" i="1"/>
  <c r="K867" i="1"/>
  <c r="L867" i="1"/>
  <c r="M867" i="1"/>
  <c r="N867" i="1"/>
  <c r="D868" i="1"/>
  <c r="E868" i="1"/>
  <c r="F868" i="1"/>
  <c r="H868" i="1"/>
  <c r="I868" i="1"/>
  <c r="J868" i="1"/>
  <c r="K868" i="1"/>
  <c r="L868" i="1"/>
  <c r="M868" i="1"/>
  <c r="N868" i="1"/>
  <c r="D869" i="1"/>
  <c r="E869" i="1"/>
  <c r="F869" i="1"/>
  <c r="H869" i="1"/>
  <c r="I869" i="1"/>
  <c r="J869" i="1"/>
  <c r="K869" i="1"/>
  <c r="L869" i="1"/>
  <c r="M869" i="1"/>
  <c r="N869" i="1"/>
  <c r="D870" i="1"/>
  <c r="E870" i="1"/>
  <c r="F870" i="1"/>
  <c r="H870" i="1"/>
  <c r="I870" i="1"/>
  <c r="J870" i="1"/>
  <c r="K870" i="1"/>
  <c r="L870" i="1"/>
  <c r="M870" i="1"/>
  <c r="N870" i="1"/>
  <c r="D871" i="1"/>
  <c r="E871" i="1"/>
  <c r="F871" i="1"/>
  <c r="H871" i="1"/>
  <c r="I871" i="1"/>
  <c r="J871" i="1"/>
  <c r="K871" i="1"/>
  <c r="L871" i="1"/>
  <c r="M871" i="1"/>
  <c r="N871" i="1"/>
  <c r="D872" i="1"/>
  <c r="E872" i="1"/>
  <c r="F872" i="1"/>
  <c r="H872" i="1"/>
  <c r="I872" i="1"/>
  <c r="J872" i="1"/>
  <c r="K872" i="1"/>
  <c r="L872" i="1"/>
  <c r="M872" i="1"/>
  <c r="N872" i="1"/>
  <c r="D873" i="1"/>
  <c r="E873" i="1"/>
  <c r="F873" i="1"/>
  <c r="H873" i="1"/>
  <c r="I873" i="1"/>
  <c r="J873" i="1"/>
  <c r="K873" i="1"/>
  <c r="L873" i="1"/>
  <c r="M873" i="1"/>
  <c r="N873" i="1"/>
  <c r="D874" i="1"/>
  <c r="E874" i="1"/>
  <c r="F874" i="1"/>
  <c r="H874" i="1"/>
  <c r="I874" i="1"/>
  <c r="J874" i="1"/>
  <c r="K874" i="1"/>
  <c r="L874" i="1"/>
  <c r="M874" i="1"/>
  <c r="N874" i="1"/>
  <c r="D875" i="1"/>
  <c r="E875" i="1"/>
  <c r="F875" i="1"/>
  <c r="H875" i="1"/>
  <c r="I875" i="1"/>
  <c r="J875" i="1"/>
  <c r="K875" i="1"/>
  <c r="L875" i="1"/>
  <c r="M875" i="1"/>
  <c r="N875" i="1"/>
  <c r="D876" i="1"/>
  <c r="E876" i="1"/>
  <c r="F876" i="1"/>
  <c r="H876" i="1"/>
  <c r="I876" i="1"/>
  <c r="J876" i="1"/>
  <c r="K876" i="1"/>
  <c r="L876" i="1"/>
  <c r="M876" i="1"/>
  <c r="N876" i="1"/>
  <c r="D877" i="1"/>
  <c r="E877" i="1"/>
  <c r="F877" i="1"/>
  <c r="H877" i="1"/>
  <c r="I877" i="1"/>
  <c r="J877" i="1"/>
  <c r="K877" i="1"/>
  <c r="L877" i="1"/>
  <c r="M877" i="1"/>
  <c r="N877" i="1"/>
  <c r="D878" i="1"/>
  <c r="E878" i="1"/>
  <c r="F878" i="1"/>
  <c r="H878" i="1"/>
  <c r="I878" i="1"/>
  <c r="J878" i="1"/>
  <c r="K878" i="1"/>
  <c r="L878" i="1"/>
  <c r="M878" i="1"/>
  <c r="N878" i="1"/>
  <c r="D879" i="1"/>
  <c r="E879" i="1"/>
  <c r="F879" i="1"/>
  <c r="H879" i="1"/>
  <c r="I879" i="1"/>
  <c r="J879" i="1"/>
  <c r="K879" i="1"/>
  <c r="L879" i="1"/>
  <c r="M879" i="1"/>
  <c r="N879" i="1"/>
  <c r="D880" i="1"/>
  <c r="E880" i="1"/>
  <c r="F880" i="1"/>
  <c r="H880" i="1"/>
  <c r="I880" i="1"/>
  <c r="J880" i="1"/>
  <c r="K880" i="1"/>
  <c r="L880" i="1"/>
  <c r="M880" i="1"/>
  <c r="N880" i="1"/>
  <c r="D881" i="1"/>
  <c r="E881" i="1"/>
  <c r="F881" i="1"/>
  <c r="H881" i="1"/>
  <c r="I881" i="1"/>
  <c r="J881" i="1"/>
  <c r="K881" i="1"/>
  <c r="L881" i="1"/>
  <c r="M881" i="1"/>
  <c r="N881" i="1"/>
  <c r="D882" i="1"/>
  <c r="E882" i="1"/>
  <c r="F882" i="1"/>
  <c r="H882" i="1"/>
  <c r="I882" i="1"/>
  <c r="J882" i="1"/>
  <c r="K882" i="1"/>
  <c r="L882" i="1"/>
  <c r="M882" i="1"/>
  <c r="N882" i="1"/>
  <c r="D883" i="1"/>
  <c r="E883" i="1"/>
  <c r="F883" i="1"/>
  <c r="H883" i="1"/>
  <c r="I883" i="1"/>
  <c r="J883" i="1"/>
  <c r="K883" i="1"/>
  <c r="L883" i="1"/>
  <c r="M883" i="1"/>
  <c r="N883" i="1"/>
  <c r="D884" i="1"/>
  <c r="E884" i="1"/>
  <c r="F884" i="1"/>
  <c r="H884" i="1"/>
  <c r="I884" i="1"/>
  <c r="J884" i="1"/>
  <c r="K884" i="1"/>
  <c r="L884" i="1"/>
  <c r="M884" i="1"/>
  <c r="N884" i="1"/>
  <c r="D885" i="1"/>
  <c r="E885" i="1"/>
  <c r="F885" i="1"/>
  <c r="H885" i="1"/>
  <c r="I885" i="1"/>
  <c r="J885" i="1"/>
  <c r="K885" i="1"/>
  <c r="L885" i="1"/>
  <c r="M885" i="1"/>
  <c r="N885" i="1"/>
  <c r="D886" i="1"/>
  <c r="E886" i="1"/>
  <c r="F886" i="1"/>
  <c r="H886" i="1"/>
  <c r="I886" i="1"/>
  <c r="J886" i="1"/>
  <c r="K886" i="1"/>
  <c r="L886" i="1"/>
  <c r="M886" i="1"/>
  <c r="N886" i="1"/>
  <c r="D887" i="1"/>
  <c r="E887" i="1"/>
  <c r="F887" i="1"/>
  <c r="H887" i="1"/>
  <c r="I887" i="1"/>
  <c r="J887" i="1"/>
  <c r="K887" i="1"/>
  <c r="L887" i="1"/>
  <c r="M887" i="1"/>
  <c r="N887" i="1"/>
  <c r="D888" i="1"/>
  <c r="E888" i="1"/>
  <c r="F888" i="1"/>
  <c r="H888" i="1"/>
  <c r="I888" i="1"/>
  <c r="J888" i="1"/>
  <c r="K888" i="1"/>
  <c r="L888" i="1"/>
  <c r="M888" i="1"/>
  <c r="N888" i="1"/>
  <c r="D889" i="1"/>
  <c r="E889" i="1"/>
  <c r="F889" i="1"/>
  <c r="H889" i="1"/>
  <c r="I889" i="1"/>
  <c r="J889" i="1"/>
  <c r="K889" i="1"/>
  <c r="L889" i="1"/>
  <c r="M889" i="1"/>
  <c r="N889" i="1"/>
  <c r="D890" i="1"/>
  <c r="E890" i="1"/>
  <c r="F890" i="1"/>
  <c r="H890" i="1"/>
  <c r="I890" i="1"/>
  <c r="J890" i="1"/>
  <c r="K890" i="1"/>
  <c r="L890" i="1"/>
  <c r="M890" i="1"/>
  <c r="N890" i="1"/>
  <c r="D891" i="1"/>
  <c r="E891" i="1"/>
  <c r="F891" i="1"/>
  <c r="H891" i="1"/>
  <c r="I891" i="1"/>
  <c r="J891" i="1"/>
  <c r="K891" i="1"/>
  <c r="L891" i="1"/>
  <c r="M891" i="1"/>
  <c r="N891" i="1"/>
  <c r="D892" i="1"/>
  <c r="E892" i="1"/>
  <c r="F892" i="1"/>
  <c r="H892" i="1"/>
  <c r="I892" i="1"/>
  <c r="J892" i="1"/>
  <c r="K892" i="1"/>
  <c r="L892" i="1"/>
  <c r="M892" i="1"/>
  <c r="N892" i="1"/>
  <c r="D893" i="1"/>
  <c r="E893" i="1"/>
  <c r="F893" i="1"/>
  <c r="H893" i="1"/>
  <c r="I893" i="1"/>
  <c r="J893" i="1"/>
  <c r="K893" i="1"/>
  <c r="L893" i="1"/>
  <c r="M893" i="1"/>
  <c r="N893" i="1"/>
  <c r="D894" i="1"/>
  <c r="E894" i="1"/>
  <c r="F894" i="1"/>
  <c r="H894" i="1"/>
  <c r="I894" i="1"/>
  <c r="J894" i="1"/>
  <c r="K894" i="1"/>
  <c r="L894" i="1"/>
  <c r="M894" i="1"/>
  <c r="N894" i="1"/>
  <c r="D895" i="1"/>
  <c r="E895" i="1"/>
  <c r="F895" i="1"/>
  <c r="H895" i="1"/>
  <c r="I895" i="1"/>
  <c r="J895" i="1"/>
  <c r="K895" i="1"/>
  <c r="L895" i="1"/>
  <c r="M895" i="1"/>
  <c r="N895" i="1"/>
  <c r="D896" i="1"/>
  <c r="E896" i="1"/>
  <c r="F896" i="1"/>
  <c r="H896" i="1"/>
  <c r="I896" i="1"/>
  <c r="J896" i="1"/>
  <c r="K896" i="1"/>
  <c r="L896" i="1"/>
  <c r="M896" i="1"/>
  <c r="N896" i="1"/>
  <c r="D897" i="1"/>
  <c r="E897" i="1"/>
  <c r="F897" i="1"/>
  <c r="H897" i="1"/>
  <c r="I897" i="1"/>
  <c r="J897" i="1"/>
  <c r="K897" i="1"/>
  <c r="L897" i="1"/>
  <c r="M897" i="1"/>
  <c r="N897" i="1"/>
  <c r="D898" i="1"/>
  <c r="E898" i="1"/>
  <c r="F898" i="1"/>
  <c r="H898" i="1"/>
  <c r="I898" i="1"/>
  <c r="J898" i="1"/>
  <c r="K898" i="1"/>
  <c r="L898" i="1"/>
  <c r="M898" i="1"/>
  <c r="N898" i="1"/>
  <c r="D899" i="1"/>
  <c r="E899" i="1"/>
  <c r="F899" i="1"/>
  <c r="H899" i="1"/>
  <c r="I899" i="1"/>
  <c r="J899" i="1"/>
  <c r="K899" i="1"/>
  <c r="L899" i="1"/>
  <c r="M899" i="1"/>
  <c r="N899" i="1"/>
  <c r="D900" i="1"/>
  <c r="E900" i="1"/>
  <c r="F900" i="1"/>
  <c r="H900" i="1"/>
  <c r="I900" i="1"/>
  <c r="J900" i="1"/>
  <c r="K900" i="1"/>
  <c r="L900" i="1"/>
  <c r="M900" i="1"/>
  <c r="N900" i="1"/>
  <c r="D901" i="1"/>
  <c r="E901" i="1"/>
  <c r="F901" i="1"/>
  <c r="H901" i="1"/>
  <c r="I901" i="1"/>
  <c r="J901" i="1"/>
  <c r="K901" i="1"/>
  <c r="L901" i="1"/>
  <c r="M901" i="1"/>
  <c r="N901" i="1"/>
  <c r="D902" i="1"/>
  <c r="E902" i="1"/>
  <c r="F902" i="1"/>
  <c r="H902" i="1"/>
  <c r="I902" i="1"/>
  <c r="J902" i="1"/>
  <c r="K902" i="1"/>
  <c r="L902" i="1"/>
  <c r="M902" i="1"/>
  <c r="N902" i="1"/>
  <c r="D903" i="1"/>
  <c r="E903" i="1"/>
  <c r="F903" i="1"/>
  <c r="H903" i="1"/>
  <c r="I903" i="1"/>
  <c r="J903" i="1"/>
  <c r="K903" i="1"/>
  <c r="L903" i="1"/>
  <c r="M903" i="1"/>
  <c r="N903" i="1"/>
  <c r="D904" i="1"/>
  <c r="E904" i="1"/>
  <c r="F904" i="1"/>
  <c r="H904" i="1"/>
  <c r="I904" i="1"/>
  <c r="J904" i="1"/>
  <c r="K904" i="1"/>
  <c r="L904" i="1"/>
  <c r="M904" i="1"/>
  <c r="N904" i="1"/>
  <c r="D905" i="1"/>
  <c r="E905" i="1"/>
  <c r="F905" i="1"/>
  <c r="H905" i="1"/>
  <c r="I905" i="1"/>
  <c r="J905" i="1"/>
  <c r="K905" i="1"/>
  <c r="L905" i="1"/>
  <c r="M905" i="1"/>
  <c r="N905" i="1"/>
  <c r="D906" i="1"/>
  <c r="E906" i="1"/>
  <c r="F906" i="1"/>
  <c r="H906" i="1"/>
  <c r="I906" i="1"/>
  <c r="J906" i="1"/>
  <c r="K906" i="1"/>
  <c r="L906" i="1"/>
  <c r="M906" i="1"/>
  <c r="N906" i="1"/>
  <c r="D907" i="1"/>
  <c r="E907" i="1"/>
  <c r="F907" i="1"/>
  <c r="H907" i="1"/>
  <c r="I907" i="1"/>
  <c r="J907" i="1"/>
  <c r="K907" i="1"/>
  <c r="L907" i="1"/>
  <c r="M907" i="1"/>
  <c r="N907" i="1"/>
  <c r="D908" i="1"/>
  <c r="E908" i="1"/>
  <c r="F908" i="1"/>
  <c r="H908" i="1"/>
  <c r="I908" i="1"/>
  <c r="J908" i="1"/>
  <c r="K908" i="1"/>
  <c r="L908" i="1"/>
  <c r="M908" i="1"/>
  <c r="N908" i="1"/>
  <c r="D909" i="1"/>
  <c r="E909" i="1"/>
  <c r="F909" i="1"/>
  <c r="H909" i="1"/>
  <c r="I909" i="1"/>
  <c r="J909" i="1"/>
  <c r="K909" i="1"/>
  <c r="L909" i="1"/>
  <c r="M909" i="1"/>
  <c r="N909" i="1"/>
  <c r="D910" i="1"/>
  <c r="E910" i="1"/>
  <c r="F910" i="1"/>
  <c r="H910" i="1"/>
  <c r="I910" i="1"/>
  <c r="J910" i="1"/>
  <c r="K910" i="1"/>
  <c r="L910" i="1"/>
  <c r="M910" i="1"/>
  <c r="N910" i="1"/>
  <c r="D911" i="1"/>
  <c r="E911" i="1"/>
  <c r="F911" i="1"/>
  <c r="H911" i="1"/>
  <c r="I911" i="1"/>
  <c r="J911" i="1"/>
  <c r="K911" i="1"/>
  <c r="L911" i="1"/>
  <c r="M911" i="1"/>
  <c r="N911" i="1"/>
  <c r="D912" i="1"/>
  <c r="E912" i="1"/>
  <c r="F912" i="1"/>
  <c r="H912" i="1"/>
  <c r="I912" i="1"/>
  <c r="J912" i="1"/>
  <c r="K912" i="1"/>
  <c r="L912" i="1"/>
  <c r="M912" i="1"/>
  <c r="N912" i="1"/>
  <c r="D913" i="1"/>
  <c r="E913" i="1"/>
  <c r="F913" i="1"/>
  <c r="H913" i="1"/>
  <c r="I913" i="1"/>
  <c r="J913" i="1"/>
  <c r="K913" i="1"/>
  <c r="L913" i="1"/>
  <c r="M913" i="1"/>
  <c r="N913" i="1"/>
  <c r="D914" i="1"/>
  <c r="E914" i="1"/>
  <c r="F914" i="1"/>
  <c r="H914" i="1"/>
  <c r="I914" i="1"/>
  <c r="J914" i="1"/>
  <c r="K914" i="1"/>
  <c r="L914" i="1"/>
  <c r="M914" i="1"/>
  <c r="N914" i="1"/>
  <c r="D915" i="1"/>
  <c r="E915" i="1"/>
  <c r="F915" i="1"/>
  <c r="H915" i="1"/>
  <c r="I915" i="1"/>
  <c r="J915" i="1"/>
  <c r="K915" i="1"/>
  <c r="L915" i="1"/>
  <c r="M915" i="1"/>
  <c r="N915" i="1"/>
  <c r="D916" i="1"/>
  <c r="E916" i="1"/>
  <c r="F916" i="1"/>
  <c r="H916" i="1"/>
  <c r="I916" i="1"/>
  <c r="J916" i="1"/>
  <c r="K916" i="1"/>
  <c r="L916" i="1"/>
  <c r="M916" i="1"/>
  <c r="N916" i="1"/>
  <c r="D917" i="1"/>
  <c r="E917" i="1"/>
  <c r="F917" i="1"/>
  <c r="H917" i="1"/>
  <c r="I917" i="1"/>
  <c r="J917" i="1"/>
  <c r="K917" i="1"/>
  <c r="L917" i="1"/>
  <c r="M917" i="1"/>
  <c r="N917" i="1"/>
  <c r="D918" i="1"/>
  <c r="E918" i="1"/>
  <c r="F918" i="1"/>
  <c r="H918" i="1"/>
  <c r="I918" i="1"/>
  <c r="J918" i="1"/>
  <c r="K918" i="1"/>
  <c r="L918" i="1"/>
  <c r="M918" i="1"/>
  <c r="N918" i="1"/>
  <c r="D919" i="1"/>
  <c r="E919" i="1"/>
  <c r="F919" i="1"/>
  <c r="H919" i="1"/>
  <c r="I919" i="1"/>
  <c r="J919" i="1"/>
  <c r="K919" i="1"/>
  <c r="L919" i="1"/>
  <c r="M919" i="1"/>
  <c r="N919" i="1"/>
  <c r="D920" i="1"/>
  <c r="E920" i="1"/>
  <c r="F920" i="1"/>
  <c r="H920" i="1"/>
  <c r="I920" i="1"/>
  <c r="J920" i="1"/>
  <c r="K920" i="1"/>
  <c r="L920" i="1"/>
  <c r="M920" i="1"/>
  <c r="N920" i="1"/>
  <c r="D921" i="1"/>
  <c r="E921" i="1"/>
  <c r="F921" i="1"/>
  <c r="H921" i="1"/>
  <c r="I921" i="1"/>
  <c r="J921" i="1"/>
  <c r="K921" i="1"/>
  <c r="L921" i="1"/>
  <c r="M921" i="1"/>
  <c r="N921" i="1"/>
  <c r="D922" i="1"/>
  <c r="E922" i="1"/>
  <c r="F922" i="1"/>
  <c r="H922" i="1"/>
  <c r="I922" i="1"/>
  <c r="J922" i="1"/>
  <c r="K922" i="1"/>
  <c r="L922" i="1"/>
  <c r="M922" i="1"/>
  <c r="N922" i="1"/>
  <c r="D923" i="1"/>
  <c r="E923" i="1"/>
  <c r="F923" i="1"/>
  <c r="H923" i="1"/>
  <c r="I923" i="1"/>
  <c r="J923" i="1"/>
  <c r="K923" i="1"/>
  <c r="L923" i="1"/>
  <c r="M923" i="1"/>
  <c r="N923" i="1"/>
  <c r="D924" i="1"/>
  <c r="E924" i="1"/>
  <c r="F924" i="1"/>
  <c r="H924" i="1"/>
  <c r="I924" i="1"/>
  <c r="J924" i="1"/>
  <c r="K924" i="1"/>
  <c r="L924" i="1"/>
  <c r="M924" i="1"/>
  <c r="N924" i="1"/>
  <c r="D925" i="1"/>
  <c r="E925" i="1"/>
  <c r="F925" i="1"/>
  <c r="H925" i="1"/>
  <c r="I925" i="1"/>
  <c r="J925" i="1"/>
  <c r="K925" i="1"/>
  <c r="L925" i="1"/>
  <c r="M925" i="1"/>
  <c r="N925" i="1"/>
  <c r="D926" i="1"/>
  <c r="E926" i="1"/>
  <c r="F926" i="1"/>
  <c r="H926" i="1"/>
  <c r="I926" i="1"/>
  <c r="J926" i="1"/>
  <c r="K926" i="1"/>
  <c r="L926" i="1"/>
  <c r="M926" i="1"/>
  <c r="N926" i="1"/>
  <c r="D927" i="1"/>
  <c r="E927" i="1"/>
  <c r="F927" i="1"/>
  <c r="H927" i="1"/>
  <c r="I927" i="1"/>
  <c r="J927" i="1"/>
  <c r="K927" i="1"/>
  <c r="L927" i="1"/>
  <c r="M927" i="1"/>
  <c r="N927" i="1"/>
  <c r="D928" i="1"/>
  <c r="E928" i="1"/>
  <c r="F928" i="1"/>
  <c r="H928" i="1"/>
  <c r="I928" i="1"/>
  <c r="J928" i="1"/>
  <c r="K928" i="1"/>
  <c r="L928" i="1"/>
  <c r="M928" i="1"/>
  <c r="N928" i="1"/>
  <c r="D929" i="1"/>
  <c r="E929" i="1"/>
  <c r="F929" i="1"/>
  <c r="H929" i="1"/>
  <c r="I929" i="1"/>
  <c r="J929" i="1"/>
  <c r="K929" i="1"/>
  <c r="L929" i="1"/>
  <c r="M929" i="1"/>
  <c r="N929" i="1"/>
  <c r="D930" i="1"/>
  <c r="E930" i="1"/>
  <c r="F930" i="1"/>
  <c r="H930" i="1"/>
  <c r="I930" i="1"/>
  <c r="J930" i="1"/>
  <c r="K930" i="1"/>
  <c r="L930" i="1"/>
  <c r="M930" i="1"/>
  <c r="N930" i="1"/>
  <c r="D931" i="1"/>
  <c r="E931" i="1"/>
  <c r="F931" i="1"/>
  <c r="H931" i="1"/>
  <c r="I931" i="1"/>
  <c r="J931" i="1"/>
  <c r="K931" i="1"/>
  <c r="L931" i="1"/>
  <c r="M931" i="1"/>
  <c r="N931" i="1"/>
  <c r="D932" i="1"/>
  <c r="E932" i="1"/>
  <c r="F932" i="1"/>
  <c r="H932" i="1"/>
  <c r="I932" i="1"/>
  <c r="J932" i="1"/>
  <c r="K932" i="1"/>
  <c r="L932" i="1"/>
  <c r="M932" i="1"/>
  <c r="N932" i="1"/>
  <c r="D933" i="1"/>
  <c r="E933" i="1"/>
  <c r="F933" i="1"/>
  <c r="H933" i="1"/>
  <c r="I933" i="1"/>
  <c r="J933" i="1"/>
  <c r="K933" i="1"/>
  <c r="L933" i="1"/>
  <c r="M933" i="1"/>
  <c r="N933" i="1"/>
  <c r="D934" i="1"/>
  <c r="E934" i="1"/>
  <c r="F934" i="1"/>
  <c r="H934" i="1"/>
  <c r="I934" i="1"/>
  <c r="J934" i="1"/>
  <c r="K934" i="1"/>
  <c r="L934" i="1"/>
  <c r="M934" i="1"/>
  <c r="N934" i="1"/>
  <c r="D935" i="1"/>
  <c r="E935" i="1"/>
  <c r="F935" i="1"/>
  <c r="H935" i="1"/>
  <c r="I935" i="1"/>
  <c r="J935" i="1"/>
  <c r="K935" i="1"/>
  <c r="L935" i="1"/>
  <c r="M935" i="1"/>
  <c r="N935" i="1"/>
  <c r="D936" i="1"/>
  <c r="E936" i="1"/>
  <c r="F936" i="1"/>
  <c r="H936" i="1"/>
  <c r="I936" i="1"/>
  <c r="J936" i="1"/>
  <c r="K936" i="1"/>
  <c r="L936" i="1"/>
  <c r="M936" i="1"/>
  <c r="N936" i="1"/>
  <c r="D937" i="1"/>
  <c r="E937" i="1"/>
  <c r="F937" i="1"/>
  <c r="H937" i="1"/>
  <c r="I937" i="1"/>
  <c r="J937" i="1"/>
  <c r="K937" i="1"/>
  <c r="L937" i="1"/>
  <c r="M937" i="1"/>
  <c r="N937" i="1"/>
  <c r="D938" i="1"/>
  <c r="E938" i="1"/>
  <c r="F938" i="1"/>
  <c r="H938" i="1"/>
  <c r="I938" i="1"/>
  <c r="J938" i="1"/>
  <c r="K938" i="1"/>
  <c r="L938" i="1"/>
  <c r="M938" i="1"/>
  <c r="N938" i="1"/>
  <c r="D939" i="1"/>
  <c r="E939" i="1"/>
  <c r="F939" i="1"/>
  <c r="H939" i="1"/>
  <c r="I939" i="1"/>
  <c r="J939" i="1"/>
  <c r="K939" i="1"/>
  <c r="L939" i="1"/>
  <c r="M939" i="1"/>
  <c r="N939" i="1"/>
  <c r="D940" i="1"/>
  <c r="E940" i="1"/>
  <c r="F940" i="1"/>
  <c r="H940" i="1"/>
  <c r="I940" i="1"/>
  <c r="J940" i="1"/>
  <c r="K940" i="1"/>
  <c r="L940" i="1"/>
  <c r="M940" i="1"/>
  <c r="N940" i="1"/>
  <c r="D941" i="1"/>
  <c r="E941" i="1"/>
  <c r="F941" i="1"/>
  <c r="H941" i="1"/>
  <c r="I941" i="1"/>
  <c r="J941" i="1"/>
  <c r="K941" i="1"/>
  <c r="L941" i="1"/>
  <c r="M941" i="1"/>
  <c r="N941" i="1"/>
  <c r="D942" i="1"/>
  <c r="E942" i="1"/>
  <c r="F942" i="1"/>
  <c r="H942" i="1"/>
  <c r="I942" i="1"/>
  <c r="J942" i="1"/>
  <c r="K942" i="1"/>
  <c r="L942" i="1"/>
  <c r="M942" i="1"/>
  <c r="N942" i="1"/>
  <c r="D943" i="1"/>
  <c r="E943" i="1"/>
  <c r="F943" i="1"/>
  <c r="H943" i="1"/>
  <c r="I943" i="1"/>
  <c r="J943" i="1"/>
  <c r="K943" i="1"/>
  <c r="L943" i="1"/>
  <c r="M943" i="1"/>
  <c r="N943" i="1"/>
  <c r="D944" i="1"/>
  <c r="E944" i="1"/>
  <c r="F944" i="1"/>
  <c r="H944" i="1"/>
  <c r="I944" i="1"/>
  <c r="J944" i="1"/>
  <c r="K944" i="1"/>
  <c r="L944" i="1"/>
  <c r="M944" i="1"/>
  <c r="N944" i="1"/>
  <c r="D945" i="1"/>
  <c r="E945" i="1"/>
  <c r="F945" i="1"/>
  <c r="H945" i="1"/>
  <c r="I945" i="1"/>
  <c r="J945" i="1"/>
  <c r="K945" i="1"/>
  <c r="L945" i="1"/>
  <c r="M945" i="1"/>
  <c r="N945" i="1"/>
  <c r="D946" i="1"/>
  <c r="E946" i="1"/>
  <c r="F946" i="1"/>
  <c r="H946" i="1"/>
  <c r="I946" i="1"/>
  <c r="J946" i="1"/>
  <c r="K946" i="1"/>
  <c r="L946" i="1"/>
  <c r="M946" i="1"/>
  <c r="N946" i="1"/>
  <c r="D947" i="1"/>
  <c r="E947" i="1"/>
  <c r="F947" i="1"/>
  <c r="H947" i="1"/>
  <c r="I947" i="1"/>
  <c r="J947" i="1"/>
  <c r="K947" i="1"/>
  <c r="L947" i="1"/>
  <c r="M947" i="1"/>
  <c r="N947" i="1"/>
  <c r="D948" i="1"/>
  <c r="E948" i="1"/>
  <c r="F948" i="1"/>
  <c r="H948" i="1"/>
  <c r="I948" i="1"/>
  <c r="J948" i="1"/>
  <c r="K948" i="1"/>
  <c r="L948" i="1"/>
  <c r="M948" i="1"/>
  <c r="N948" i="1"/>
  <c r="D949" i="1"/>
  <c r="E949" i="1"/>
  <c r="F949" i="1"/>
  <c r="H949" i="1"/>
  <c r="I949" i="1"/>
  <c r="J949" i="1"/>
  <c r="K949" i="1"/>
  <c r="L949" i="1"/>
  <c r="M949" i="1"/>
  <c r="N949" i="1"/>
  <c r="D950" i="1"/>
  <c r="E950" i="1"/>
  <c r="F950" i="1"/>
  <c r="H950" i="1"/>
  <c r="I950" i="1"/>
  <c r="J950" i="1"/>
  <c r="K950" i="1"/>
  <c r="L950" i="1"/>
  <c r="M950" i="1"/>
  <c r="N950" i="1"/>
  <c r="D951" i="1"/>
  <c r="E951" i="1"/>
  <c r="F951" i="1"/>
  <c r="H951" i="1"/>
  <c r="I951" i="1"/>
  <c r="J951" i="1"/>
  <c r="K951" i="1"/>
  <c r="L951" i="1"/>
  <c r="M951" i="1"/>
  <c r="N951" i="1"/>
  <c r="D952" i="1"/>
  <c r="E952" i="1"/>
  <c r="F952" i="1"/>
  <c r="H952" i="1"/>
  <c r="I952" i="1"/>
  <c r="J952" i="1"/>
  <c r="K952" i="1"/>
  <c r="L952" i="1"/>
  <c r="M952" i="1"/>
  <c r="N952" i="1"/>
  <c r="D953" i="1"/>
  <c r="E953" i="1"/>
  <c r="F953" i="1"/>
  <c r="H953" i="1"/>
  <c r="I953" i="1"/>
  <c r="J953" i="1"/>
  <c r="K953" i="1"/>
  <c r="L953" i="1"/>
  <c r="M953" i="1"/>
  <c r="N953" i="1"/>
  <c r="D954" i="1"/>
  <c r="E954" i="1"/>
  <c r="F954" i="1"/>
  <c r="H954" i="1"/>
  <c r="I954" i="1"/>
  <c r="J954" i="1"/>
  <c r="K954" i="1"/>
  <c r="L954" i="1"/>
  <c r="M954" i="1"/>
  <c r="N954" i="1"/>
  <c r="D955" i="1"/>
  <c r="E955" i="1"/>
  <c r="F955" i="1"/>
  <c r="H955" i="1"/>
  <c r="I955" i="1"/>
  <c r="J955" i="1"/>
  <c r="K955" i="1"/>
  <c r="L955" i="1"/>
  <c r="M955" i="1"/>
  <c r="N955" i="1"/>
  <c r="D956" i="1"/>
  <c r="E956" i="1"/>
  <c r="F956" i="1"/>
  <c r="H956" i="1"/>
  <c r="I956" i="1"/>
  <c r="J956" i="1"/>
  <c r="K956" i="1"/>
  <c r="L956" i="1"/>
  <c r="M956" i="1"/>
  <c r="N956" i="1"/>
  <c r="D961" i="1"/>
  <c r="E961" i="1"/>
  <c r="F961" i="1"/>
  <c r="H961" i="1"/>
  <c r="I961" i="1"/>
  <c r="J961" i="1"/>
  <c r="K961" i="1"/>
  <c r="L961" i="1"/>
  <c r="M961" i="1"/>
  <c r="N961" i="1"/>
  <c r="D962" i="1"/>
  <c r="E962" i="1"/>
  <c r="F962" i="1"/>
  <c r="H962" i="1"/>
  <c r="I962" i="1"/>
  <c r="J962" i="1"/>
  <c r="K962" i="1"/>
  <c r="L962" i="1"/>
  <c r="M962" i="1"/>
  <c r="N962" i="1"/>
  <c r="D963" i="1"/>
  <c r="E963" i="1"/>
  <c r="F963" i="1"/>
  <c r="H963" i="1"/>
  <c r="I963" i="1"/>
  <c r="J963" i="1"/>
  <c r="K963" i="1"/>
  <c r="L963" i="1"/>
  <c r="M963" i="1"/>
  <c r="N963" i="1"/>
  <c r="D964" i="1"/>
  <c r="E964" i="1"/>
  <c r="F964" i="1"/>
  <c r="H964" i="1"/>
  <c r="I964" i="1"/>
  <c r="J964" i="1"/>
  <c r="K964" i="1"/>
  <c r="L964" i="1"/>
  <c r="M964" i="1"/>
  <c r="N964" i="1"/>
  <c r="C965" i="1" l="1"/>
  <c r="C681" i="1"/>
  <c r="C70" i="1"/>
  <c r="C264" i="1"/>
  <c r="C54" i="1"/>
  <c r="C957" i="1"/>
  <c r="C689" i="1"/>
  <c r="C256" i="1"/>
  <c r="C959" i="1"/>
  <c r="C960" i="1"/>
  <c r="C958" i="1"/>
  <c r="C260" i="1"/>
  <c r="C52" i="1"/>
  <c r="P959" i="1"/>
  <c r="P958" i="1"/>
  <c r="P957" i="1"/>
  <c r="P960" i="1"/>
  <c r="P132" i="1"/>
  <c r="P10" i="1"/>
  <c r="P188" i="1"/>
  <c r="P183" i="1"/>
  <c r="P174" i="1"/>
  <c r="P170" i="1"/>
  <c r="P169" i="1"/>
  <c r="P158" i="1"/>
  <c r="P139" i="1"/>
  <c r="P124" i="1"/>
  <c r="P44" i="1"/>
  <c r="P20" i="1"/>
  <c r="P18" i="1"/>
  <c r="P12" i="1"/>
  <c r="P690" i="1"/>
  <c r="P685" i="1"/>
  <c r="P684" i="1"/>
  <c r="P554" i="1"/>
  <c r="P553" i="1"/>
  <c r="P539" i="1"/>
  <c r="P524" i="1"/>
  <c r="P516" i="1"/>
  <c r="P515" i="1"/>
  <c r="P514" i="1"/>
  <c r="P513" i="1"/>
  <c r="P42" i="1"/>
  <c r="P681" i="1"/>
  <c r="P601" i="1"/>
  <c r="P596" i="1"/>
  <c r="P587" i="1"/>
  <c r="P583" i="1"/>
  <c r="P582" i="1"/>
  <c r="P581" i="1"/>
  <c r="P580" i="1"/>
  <c r="P571" i="1"/>
  <c r="P565" i="1"/>
  <c r="P563" i="1"/>
  <c r="P556" i="1"/>
  <c r="P122" i="1"/>
  <c r="P724" i="1"/>
  <c r="P721" i="1"/>
  <c r="P714" i="1"/>
  <c r="P709" i="1"/>
  <c r="P708" i="1"/>
  <c r="P706" i="1"/>
  <c r="P701" i="1"/>
  <c r="P700" i="1"/>
  <c r="P698" i="1"/>
  <c r="P679" i="1"/>
  <c r="P677" i="1"/>
  <c r="P675" i="1"/>
  <c r="P669" i="1"/>
  <c r="P665" i="1"/>
  <c r="P661" i="1"/>
  <c r="P660" i="1"/>
  <c r="P659" i="1"/>
  <c r="P653" i="1"/>
  <c r="P652" i="1"/>
  <c r="P649" i="1"/>
  <c r="P644" i="1"/>
  <c r="P643" i="1"/>
  <c r="P638" i="1"/>
  <c r="P637" i="1"/>
  <c r="P634" i="1"/>
  <c r="P630" i="1"/>
  <c r="P629" i="1"/>
  <c r="P628" i="1"/>
  <c r="P622" i="1"/>
  <c r="P621" i="1"/>
  <c r="P619" i="1"/>
  <c r="P618" i="1"/>
  <c r="P614" i="1"/>
  <c r="P613" i="1"/>
  <c r="P612" i="1"/>
  <c r="P611" i="1"/>
  <c r="P608" i="1"/>
  <c r="P605" i="1"/>
  <c r="P598" i="1"/>
  <c r="P597" i="1"/>
  <c r="P538" i="1"/>
  <c r="P532" i="1"/>
  <c r="P531" i="1"/>
  <c r="P530" i="1"/>
  <c r="P523" i="1"/>
  <c r="P522" i="1"/>
  <c r="P521" i="1"/>
  <c r="P508" i="1"/>
  <c r="P507" i="1"/>
  <c r="P198" i="1"/>
  <c r="P116" i="1"/>
  <c r="P114" i="1"/>
  <c r="P59" i="1"/>
  <c r="P49" i="1"/>
  <c r="P34" i="1"/>
  <c r="P32" i="1"/>
  <c r="P30" i="1"/>
  <c r="P28" i="1"/>
  <c r="P100" i="1"/>
  <c r="P99" i="1"/>
  <c r="P98" i="1"/>
  <c r="P89" i="1"/>
  <c r="P26" i="1"/>
  <c r="P962" i="1"/>
  <c r="P956" i="1"/>
  <c r="P942" i="1"/>
  <c r="P940" i="1"/>
  <c r="P883" i="1"/>
  <c r="P881" i="1"/>
  <c r="P803" i="1"/>
  <c r="P797" i="1"/>
  <c r="P793" i="1"/>
  <c r="P789" i="1"/>
  <c r="P734" i="1"/>
  <c r="P730" i="1"/>
  <c r="P726" i="1"/>
  <c r="P191" i="1"/>
  <c r="P189" i="1"/>
  <c r="P106" i="1"/>
  <c r="P88" i="1"/>
  <c r="P87" i="1"/>
  <c r="P85" i="1"/>
  <c r="P84" i="1"/>
  <c r="P81" i="1"/>
  <c r="P79" i="1"/>
  <c r="P78" i="1"/>
  <c r="P77" i="1"/>
  <c r="P76" i="1"/>
  <c r="P75" i="1"/>
  <c r="P73" i="1"/>
  <c r="P72" i="1"/>
  <c r="P71" i="1"/>
  <c r="P69" i="1"/>
  <c r="P68" i="1"/>
  <c r="P67" i="1"/>
  <c r="P65" i="1"/>
  <c r="P63" i="1"/>
  <c r="P57" i="1"/>
  <c r="P56" i="1"/>
  <c r="P55" i="1"/>
  <c r="P54" i="1"/>
  <c r="P53" i="1"/>
  <c r="P52" i="1"/>
  <c r="P51" i="1"/>
  <c r="P36" i="1"/>
  <c r="P948" i="1"/>
  <c r="P945" i="1"/>
  <c r="P944" i="1"/>
  <c r="P926" i="1"/>
  <c r="P924" i="1"/>
  <c r="P877" i="1"/>
  <c r="P875" i="1"/>
  <c r="P873" i="1"/>
  <c r="P871" i="1"/>
  <c r="P869" i="1"/>
  <c r="P867" i="1"/>
  <c r="P866" i="1"/>
  <c r="P864" i="1"/>
  <c r="P862" i="1"/>
  <c r="P861" i="1"/>
  <c r="P856" i="1"/>
  <c r="P854" i="1"/>
  <c r="P839" i="1"/>
  <c r="P836" i="1"/>
  <c r="P834" i="1"/>
  <c r="P833" i="1"/>
  <c r="P831" i="1"/>
  <c r="P829" i="1"/>
  <c r="P827" i="1"/>
  <c r="P823" i="1"/>
  <c r="P454" i="1"/>
  <c r="P449" i="1"/>
  <c r="P441" i="1"/>
  <c r="P440" i="1"/>
  <c r="P416" i="1"/>
  <c r="P226" i="1"/>
  <c r="P204" i="1"/>
  <c r="P128" i="1"/>
  <c r="P127" i="1"/>
  <c r="P943" i="1"/>
  <c r="P24" i="1"/>
  <c r="P22" i="1"/>
  <c r="P914" i="1"/>
  <c r="P913" i="1"/>
  <c r="P911" i="1"/>
  <c r="P909" i="1"/>
  <c r="P908" i="1"/>
  <c r="P906" i="1"/>
  <c r="P904" i="1"/>
  <c r="P902" i="1"/>
  <c r="P900" i="1"/>
  <c r="P898" i="1"/>
  <c r="P897" i="1"/>
  <c r="P896" i="1"/>
  <c r="P890" i="1"/>
  <c r="P889" i="1"/>
  <c r="P886" i="1"/>
  <c r="P822" i="1"/>
  <c r="P818" i="1"/>
  <c r="P805" i="1"/>
  <c r="P16" i="1"/>
  <c r="P14" i="1"/>
  <c r="P787" i="1"/>
  <c r="P779" i="1"/>
  <c r="P776" i="1"/>
  <c r="P775" i="1"/>
  <c r="P766" i="1"/>
  <c r="P758" i="1"/>
  <c r="P756" i="1"/>
  <c r="P754" i="1"/>
  <c r="P748" i="1"/>
  <c r="P746" i="1"/>
  <c r="P742" i="1"/>
  <c r="P738" i="1"/>
  <c r="P735" i="1"/>
  <c r="P62" i="1"/>
  <c r="P61" i="1"/>
  <c r="P60" i="1"/>
  <c r="P5" i="1"/>
  <c r="P2" i="1"/>
  <c r="P500" i="1"/>
  <c r="P499" i="1"/>
  <c r="P492" i="1"/>
  <c r="P484" i="1"/>
  <c r="P482" i="1"/>
  <c r="P481" i="1"/>
  <c r="P476" i="1"/>
  <c r="P473" i="1"/>
  <c r="P428" i="1"/>
  <c r="P427" i="1"/>
  <c r="P411" i="1"/>
  <c r="P404" i="1"/>
  <c r="P396" i="1"/>
  <c r="P395" i="1"/>
  <c r="P364" i="1"/>
  <c r="P363" i="1"/>
  <c r="P355" i="1"/>
  <c r="P347" i="1"/>
  <c r="P339" i="1"/>
  <c r="P331" i="1"/>
  <c r="P321" i="1"/>
  <c r="P313" i="1"/>
  <c r="P311" i="1"/>
  <c r="P309" i="1"/>
  <c r="P307" i="1"/>
  <c r="P305" i="1"/>
  <c r="P301" i="1"/>
  <c r="P297" i="1"/>
  <c r="P295" i="1"/>
  <c r="P293" i="1"/>
  <c r="P289" i="1"/>
  <c r="P287" i="1"/>
  <c r="P285" i="1"/>
  <c r="P281" i="1"/>
  <c r="P279" i="1"/>
  <c r="P277" i="1"/>
  <c r="P274" i="1"/>
  <c r="P270" i="1"/>
  <c r="P266" i="1"/>
  <c r="P264" i="1"/>
  <c r="P262" i="1"/>
  <c r="P258" i="1"/>
  <c r="P256" i="1"/>
  <c r="P254" i="1"/>
  <c r="P250" i="1"/>
  <c r="P248" i="1"/>
  <c r="P244" i="1"/>
  <c r="P238" i="1"/>
  <c r="P225" i="1"/>
  <c r="P222" i="1"/>
  <c r="P214" i="1"/>
  <c r="P210" i="1"/>
  <c r="P156" i="1"/>
  <c r="P152" i="1"/>
  <c r="P150" i="1"/>
  <c r="P148" i="1"/>
  <c r="P145" i="1"/>
  <c r="P144" i="1"/>
  <c r="P103" i="1"/>
  <c r="P94" i="1"/>
  <c r="P91" i="1"/>
  <c r="P83" i="1"/>
  <c r="P47" i="1"/>
  <c r="P46" i="1"/>
  <c r="P45" i="1"/>
  <c r="P964" i="1"/>
  <c r="P880" i="1"/>
  <c r="P878" i="1"/>
  <c r="P865" i="1"/>
  <c r="P732" i="1"/>
  <c r="P470" i="1"/>
  <c r="P462" i="1"/>
  <c r="P143" i="1"/>
  <c r="P140" i="1"/>
  <c r="P137" i="1"/>
  <c r="P82" i="1"/>
  <c r="P66" i="1"/>
  <c r="P50" i="1"/>
  <c r="P27" i="1"/>
  <c r="P11" i="1"/>
  <c r="P953" i="1"/>
  <c r="P950" i="1"/>
  <c r="P845" i="1"/>
  <c r="P842" i="1"/>
  <c r="P837" i="1"/>
  <c r="P465" i="1"/>
  <c r="P457" i="1"/>
  <c r="P451" i="1"/>
  <c r="P444" i="1"/>
  <c r="P443" i="1"/>
  <c r="P442" i="1"/>
  <c r="P419" i="1"/>
  <c r="P403" i="1"/>
  <c r="P388" i="1"/>
  <c r="P387" i="1"/>
  <c r="P380" i="1"/>
  <c r="P379" i="1"/>
  <c r="P372" i="1"/>
  <c r="P80" i="1"/>
  <c r="P64" i="1"/>
  <c r="P48" i="1"/>
  <c r="P25" i="1"/>
  <c r="P9" i="1"/>
  <c r="P6" i="1"/>
  <c r="P3" i="1"/>
  <c r="P236" i="1"/>
  <c r="P228" i="1"/>
  <c r="P218" i="1"/>
  <c r="P212" i="1"/>
  <c r="P208" i="1"/>
  <c r="P120" i="1"/>
  <c r="P112" i="1"/>
  <c r="P110" i="1"/>
  <c r="P108" i="1"/>
  <c r="P97" i="1"/>
  <c r="P96" i="1"/>
  <c r="P938" i="1"/>
  <c r="P930" i="1"/>
  <c r="P928" i="1"/>
  <c r="P927" i="1"/>
  <c r="P821" i="1"/>
  <c r="P817" i="1"/>
  <c r="P816" i="1"/>
  <c r="P809" i="1"/>
  <c r="P807" i="1"/>
  <c r="P804" i="1"/>
  <c r="P202" i="1"/>
  <c r="P200" i="1"/>
  <c r="P90" i="1"/>
  <c r="P74" i="1"/>
  <c r="P58" i="1"/>
  <c r="P43" i="1"/>
  <c r="P37" i="1"/>
  <c r="P35" i="1"/>
  <c r="P19" i="1"/>
  <c r="P918" i="1"/>
  <c r="P917" i="1"/>
  <c r="P912" i="1"/>
  <c r="P910" i="1"/>
  <c r="P802" i="1"/>
  <c r="P801" i="1"/>
  <c r="P799" i="1"/>
  <c r="P796" i="1"/>
  <c r="P791" i="1"/>
  <c r="P777" i="1"/>
  <c r="P772" i="1"/>
  <c r="P762" i="1"/>
  <c r="P761" i="1"/>
  <c r="P760" i="1"/>
  <c r="P192" i="1"/>
  <c r="P190" i="1"/>
  <c r="P33" i="1"/>
  <c r="P17" i="1"/>
  <c r="P893" i="1"/>
  <c r="P749" i="1"/>
  <c r="P745" i="1"/>
  <c r="P744" i="1"/>
  <c r="P741" i="1"/>
  <c r="P736" i="1"/>
  <c r="P177" i="1"/>
  <c r="P165" i="1"/>
  <c r="P164" i="1"/>
  <c r="P162" i="1"/>
  <c r="P160" i="1"/>
  <c r="P154" i="1"/>
  <c r="P146" i="1"/>
  <c r="P86" i="1"/>
  <c r="P70" i="1"/>
  <c r="P952" i="1"/>
  <c r="P932" i="1"/>
  <c r="P925" i="1"/>
  <c r="P920" i="1"/>
  <c r="P895" i="1"/>
  <c r="P891" i="1"/>
  <c r="P863" i="1"/>
  <c r="P855" i="1"/>
  <c r="P820" i="1"/>
  <c r="P811" i="1"/>
  <c r="P963" i="1"/>
  <c r="P954" i="1"/>
  <c r="P946" i="1"/>
  <c r="P934" i="1"/>
  <c r="P929" i="1"/>
  <c r="P922" i="1"/>
  <c r="P894" i="1"/>
  <c r="P885" i="1"/>
  <c r="P870" i="1"/>
  <c r="P841" i="1"/>
  <c r="P826" i="1"/>
  <c r="P808" i="1"/>
  <c r="P795" i="1"/>
  <c r="P739" i="1"/>
  <c r="P936" i="1"/>
  <c r="P916" i="1"/>
  <c r="P901" i="1"/>
  <c r="P887" i="1"/>
  <c r="P882" i="1"/>
  <c r="P859" i="1"/>
  <c r="P838" i="1"/>
  <c r="P819" i="1"/>
  <c r="P814" i="1"/>
  <c r="P785" i="1"/>
  <c r="P752" i="1"/>
  <c r="P713" i="1"/>
  <c r="P879" i="1"/>
  <c r="P848" i="1"/>
  <c r="P835" i="1"/>
  <c r="P825" i="1"/>
  <c r="P812" i="1"/>
  <c r="P705" i="1"/>
  <c r="P697" i="1"/>
  <c r="P689" i="1"/>
  <c r="P683" i="1"/>
  <c r="P673" i="1"/>
  <c r="P667" i="1"/>
  <c r="P657" i="1"/>
  <c r="P651" i="1"/>
  <c r="P641" i="1"/>
  <c r="P636" i="1"/>
  <c r="P626" i="1"/>
  <c r="P620" i="1"/>
  <c r="P610" i="1"/>
  <c r="P537" i="1"/>
  <c r="P792" i="1"/>
  <c r="P490" i="1"/>
  <c r="P731" i="1"/>
  <c r="P728" i="1"/>
  <c r="P715" i="1"/>
  <c r="P707" i="1"/>
  <c r="P699" i="1"/>
  <c r="P691" i="1"/>
  <c r="P546" i="1"/>
  <c r="P781" i="1"/>
  <c r="P771" i="1"/>
  <c r="P725" i="1"/>
  <c r="P773" i="1"/>
  <c r="P768" i="1"/>
  <c r="P763" i="1"/>
  <c r="P753" i="1"/>
  <c r="P740" i="1"/>
  <c r="P722" i="1"/>
  <c r="P788" i="1"/>
  <c r="P783" i="1"/>
  <c r="P765" i="1"/>
  <c r="P757" i="1"/>
  <c r="P750" i="1"/>
  <c r="P747" i="1"/>
  <c r="P719" i="1"/>
  <c r="P711" i="1"/>
  <c r="P589" i="1"/>
  <c r="P561" i="1"/>
  <c r="P529" i="1"/>
  <c r="P436" i="1"/>
  <c r="P591" i="1"/>
  <c r="P588" i="1"/>
  <c r="P579" i="1"/>
  <c r="P573" i="1"/>
  <c r="P545" i="1"/>
  <c r="P498" i="1"/>
  <c r="P474" i="1"/>
  <c r="P645" i="1"/>
  <c r="P506" i="1"/>
  <c r="P489" i="1"/>
  <c r="P445" i="1"/>
  <c r="P635" i="1"/>
  <c r="P627" i="1"/>
  <c r="P575" i="1"/>
  <c r="P572" i="1"/>
  <c r="P560" i="1"/>
  <c r="P497" i="1"/>
  <c r="P450" i="1"/>
  <c r="P590" i="1"/>
  <c r="P505" i="1"/>
  <c r="P600" i="1"/>
  <c r="P595" i="1"/>
  <c r="P552" i="1"/>
  <c r="P544" i="1"/>
  <c r="P536" i="1"/>
  <c r="P528" i="1"/>
  <c r="P520" i="1"/>
  <c r="P512" i="1"/>
  <c r="P504" i="1"/>
  <c r="P496" i="1"/>
  <c r="P488" i="1"/>
  <c r="P480" i="1"/>
  <c r="P472" i="1"/>
  <c r="P433" i="1"/>
  <c r="P471" i="1"/>
  <c r="P468" i="1"/>
  <c r="P460" i="1"/>
  <c r="P447" i="1"/>
  <c r="P438" i="1"/>
  <c r="P435" i="1"/>
  <c r="P172" i="1"/>
  <c r="P446" i="1"/>
  <c r="P434" i="1"/>
  <c r="P430" i="1"/>
  <c r="P421" i="1"/>
  <c r="P413" i="1"/>
  <c r="P381" i="1"/>
  <c r="P373" i="1"/>
  <c r="P365" i="1"/>
  <c r="P357" i="1"/>
  <c r="P349" i="1"/>
  <c r="P341" i="1"/>
  <c r="P333" i="1"/>
  <c r="P325" i="1"/>
  <c r="P432" i="1"/>
  <c r="P420" i="1"/>
  <c r="P359" i="1"/>
  <c r="P351" i="1"/>
  <c r="P343" i="1"/>
  <c r="P335" i="1"/>
  <c r="P176" i="1"/>
  <c r="P142" i="1"/>
  <c r="P230" i="1"/>
  <c r="P217" i="1"/>
  <c r="P425" i="1"/>
  <c r="P422" i="1"/>
  <c r="P417" i="1"/>
  <c r="P414" i="1"/>
  <c r="P409" i="1"/>
  <c r="P361" i="1"/>
  <c r="P353" i="1"/>
  <c r="P345" i="1"/>
  <c r="P337" i="1"/>
  <c r="P329" i="1"/>
  <c r="P272" i="1"/>
  <c r="P197" i="1"/>
  <c r="P182" i="1"/>
  <c r="P303" i="1"/>
  <c r="P224" i="1"/>
  <c r="P209" i="1"/>
  <c r="P194" i="1"/>
  <c r="P184" i="1"/>
  <c r="P167" i="1"/>
  <c r="P31" i="1"/>
  <c r="P23" i="1"/>
  <c r="P15" i="1"/>
  <c r="P221" i="1"/>
  <c r="P216" i="1"/>
  <c r="P206" i="1"/>
  <c r="P201" i="1"/>
  <c r="P196" i="1"/>
  <c r="P186" i="1"/>
  <c r="P29" i="1"/>
  <c r="P21" i="1"/>
  <c r="P13" i="1"/>
  <c r="P323" i="1"/>
  <c r="P315" i="1"/>
  <c r="P299" i="1"/>
  <c r="P291" i="1"/>
  <c r="P283" i="1"/>
  <c r="P276" i="1"/>
  <c r="P268" i="1"/>
  <c r="P260" i="1"/>
  <c r="P252" i="1"/>
  <c r="P178" i="1"/>
  <c r="P246" i="1"/>
  <c r="P223" i="1"/>
  <c r="P215" i="1"/>
  <c r="P213" i="1"/>
  <c r="P203" i="1"/>
  <c r="P185" i="1"/>
  <c r="P180" i="1"/>
  <c r="P220" i="1"/>
  <c r="P159" i="1"/>
  <c r="P134" i="1"/>
  <c r="P129" i="1"/>
  <c r="P104" i="1"/>
  <c r="P92" i="1"/>
  <c r="P171" i="1"/>
  <c r="P166" i="1"/>
  <c r="P161" i="1"/>
  <c r="P141" i="1"/>
  <c r="P136" i="1"/>
  <c r="P126" i="1"/>
  <c r="P121" i="1"/>
  <c r="P111" i="1"/>
  <c r="P168" i="1"/>
  <c r="P138" i="1"/>
  <c r="P133" i="1"/>
  <c r="P118" i="1"/>
  <c r="P113" i="1"/>
  <c r="P39" i="1"/>
  <c r="P130" i="1"/>
  <c r="P117" i="1"/>
  <c r="P102" i="1"/>
  <c r="P7" i="1"/>
  <c r="P947" i="1"/>
  <c r="P931" i="1"/>
  <c r="P915" i="1"/>
  <c r="P899" i="1"/>
  <c r="P884" i="1"/>
  <c r="P868" i="1"/>
  <c r="P858" i="1"/>
  <c r="P850" i="1"/>
  <c r="P847" i="1"/>
  <c r="P840" i="1"/>
  <c r="P824" i="1"/>
  <c r="P810" i="1"/>
  <c r="P794" i="1"/>
  <c r="P770" i="1"/>
  <c r="P933" i="1"/>
  <c r="P951" i="1"/>
  <c r="P935" i="1"/>
  <c r="P919" i="1"/>
  <c r="P903" i="1"/>
  <c r="P888" i="1"/>
  <c r="P872" i="1"/>
  <c r="P860" i="1"/>
  <c r="P852" i="1"/>
  <c r="P828" i="1"/>
  <c r="P813" i="1"/>
  <c r="P798" i="1"/>
  <c r="P782" i="1"/>
  <c r="P937" i="1"/>
  <c r="P921" i="1"/>
  <c r="P905" i="1"/>
  <c r="P874" i="1"/>
  <c r="P857" i="1"/>
  <c r="P849" i="1"/>
  <c r="P844" i="1"/>
  <c r="P830" i="1"/>
  <c r="P815" i="1"/>
  <c r="P800" i="1"/>
  <c r="P784" i="1"/>
  <c r="P949" i="1"/>
  <c r="P955" i="1"/>
  <c r="P939" i="1"/>
  <c r="P923" i="1"/>
  <c r="P907" i="1"/>
  <c r="P892" i="1"/>
  <c r="P876" i="1"/>
  <c r="P851" i="1"/>
  <c r="P846" i="1"/>
  <c r="P832" i="1"/>
  <c r="P786" i="1"/>
  <c r="P961" i="1"/>
  <c r="P941" i="1"/>
  <c r="P843" i="1"/>
  <c r="P41" i="1"/>
  <c r="P853" i="1"/>
  <c r="P806" i="1"/>
  <c r="P790" i="1"/>
  <c r="P767" i="1"/>
  <c r="P755" i="1"/>
  <c r="P737" i="1"/>
  <c r="P723" i="1"/>
  <c r="P718" i="1"/>
  <c r="P710" i="1"/>
  <c r="P702" i="1"/>
  <c r="P694" i="1"/>
  <c r="P686" i="1"/>
  <c r="P678" i="1"/>
  <c r="P670" i="1"/>
  <c r="P662" i="1"/>
  <c r="P654" i="1"/>
  <c r="P646" i="1"/>
  <c r="P631" i="1"/>
  <c r="P623" i="1"/>
  <c r="P615" i="1"/>
  <c r="P602" i="1"/>
  <c r="P592" i="1"/>
  <c r="P584" i="1"/>
  <c r="P576" i="1"/>
  <c r="P567" i="1"/>
  <c r="P557" i="1"/>
  <c r="P549" i="1"/>
  <c r="P541" i="1"/>
  <c r="P533" i="1"/>
  <c r="P525" i="1"/>
  <c r="P517" i="1"/>
  <c r="P509" i="1"/>
  <c r="P501" i="1"/>
  <c r="P493" i="1"/>
  <c r="P485" i="1"/>
  <c r="P477" i="1"/>
  <c r="P469" i="1"/>
  <c r="P466" i="1"/>
  <c r="P461" i="1"/>
  <c r="P458" i="1"/>
  <c r="P453" i="1"/>
  <c r="P448" i="1"/>
  <c r="P431" i="1"/>
  <c r="P366" i="1"/>
  <c r="P358" i="1"/>
  <c r="P350" i="1"/>
  <c r="P342" i="1"/>
  <c r="P334" i="1"/>
  <c r="P326" i="1"/>
  <c r="P318" i="1"/>
  <c r="P310" i="1"/>
  <c r="P302" i="1"/>
  <c r="P294" i="1"/>
  <c r="P286" i="1"/>
  <c r="P278" i="1"/>
  <c r="P271" i="1"/>
  <c r="P263" i="1"/>
  <c r="P255" i="1"/>
  <c r="P247" i="1"/>
  <c r="P242" i="1"/>
  <c r="P232" i="1"/>
  <c r="P211" i="1"/>
  <c r="P195" i="1"/>
  <c r="P181" i="1"/>
  <c r="P179" i="1"/>
  <c r="P163" i="1"/>
  <c r="P147" i="1"/>
  <c r="P131" i="1"/>
  <c r="P115" i="1"/>
  <c r="P101" i="1"/>
  <c r="P8" i="1"/>
  <c r="P149" i="1"/>
  <c r="P38" i="1"/>
  <c r="P774" i="1"/>
  <c r="P769" i="1"/>
  <c r="P764" i="1"/>
  <c r="P759" i="1"/>
  <c r="P743" i="1"/>
  <c r="P727" i="1"/>
  <c r="P720" i="1"/>
  <c r="P712" i="1"/>
  <c r="P704" i="1"/>
  <c r="P696" i="1"/>
  <c r="P688" i="1"/>
  <c r="P680" i="1"/>
  <c r="P672" i="1"/>
  <c r="P664" i="1"/>
  <c r="P656" i="1"/>
  <c r="P648" i="1"/>
  <c r="P640" i="1"/>
  <c r="P633" i="1"/>
  <c r="P625" i="1"/>
  <c r="P617" i="1"/>
  <c r="P609" i="1"/>
  <c r="P604" i="1"/>
  <c r="P599" i="1"/>
  <c r="P594" i="1"/>
  <c r="P586" i="1"/>
  <c r="P578" i="1"/>
  <c r="P570" i="1"/>
  <c r="P559" i="1"/>
  <c r="P551" i="1"/>
  <c r="P543" i="1"/>
  <c r="P535" i="1"/>
  <c r="P527" i="1"/>
  <c r="P519" i="1"/>
  <c r="P511" i="1"/>
  <c r="P503" i="1"/>
  <c r="P495" i="1"/>
  <c r="P487" i="1"/>
  <c r="P479" i="1"/>
  <c r="P463" i="1"/>
  <c r="P455" i="1"/>
  <c r="P452" i="1"/>
  <c r="P437" i="1"/>
  <c r="P424" i="1"/>
  <c r="P408" i="1"/>
  <c r="P400" i="1"/>
  <c r="P392" i="1"/>
  <c r="P384" i="1"/>
  <c r="P368" i="1"/>
  <c r="P360" i="1"/>
  <c r="P352" i="1"/>
  <c r="P344" i="1"/>
  <c r="P336" i="1"/>
  <c r="P328" i="1"/>
  <c r="P320" i="1"/>
  <c r="P312" i="1"/>
  <c r="P304" i="1"/>
  <c r="P296" i="1"/>
  <c r="P288" i="1"/>
  <c r="P280" i="1"/>
  <c r="P273" i="1"/>
  <c r="P265" i="1"/>
  <c r="P257" i="1"/>
  <c r="P249" i="1"/>
  <c r="P239" i="1"/>
  <c r="P234" i="1"/>
  <c r="P199" i="1"/>
  <c r="P151" i="1"/>
  <c r="P135" i="1"/>
  <c r="P119" i="1"/>
  <c r="P105" i="1"/>
  <c r="P40" i="1"/>
  <c r="P717" i="1"/>
  <c r="P693" i="1"/>
  <c r="P606" i="1"/>
  <c r="P548" i="1"/>
  <c r="P540" i="1"/>
  <c r="P439" i="1"/>
  <c r="P418" i="1"/>
  <c r="P410" i="1"/>
  <c r="P317" i="1"/>
  <c r="P187" i="1"/>
  <c r="P153" i="1"/>
  <c r="P778" i="1"/>
  <c r="P729" i="1"/>
  <c r="P682" i="1"/>
  <c r="P674" i="1"/>
  <c r="P666" i="1"/>
  <c r="P658" i="1"/>
  <c r="P650" i="1"/>
  <c r="P642" i="1"/>
  <c r="P362" i="1"/>
  <c r="P354" i="1"/>
  <c r="P346" i="1"/>
  <c r="P338" i="1"/>
  <c r="P330" i="1"/>
  <c r="P322" i="1"/>
  <c r="P314" i="1"/>
  <c r="P306" i="1"/>
  <c r="P298" i="1"/>
  <c r="P290" i="1"/>
  <c r="P282" i="1"/>
  <c r="P275" i="1"/>
  <c r="P267" i="1"/>
  <c r="P259" i="1"/>
  <c r="P251" i="1"/>
  <c r="P241" i="1"/>
  <c r="P231" i="1"/>
  <c r="P155" i="1"/>
  <c r="P123" i="1"/>
  <c r="P107" i="1"/>
  <c r="P780" i="1"/>
  <c r="P703" i="1"/>
  <c r="P695" i="1"/>
  <c r="P687" i="1"/>
  <c r="P671" i="1"/>
  <c r="P663" i="1"/>
  <c r="P655" i="1"/>
  <c r="P647" i="1"/>
  <c r="P639" i="1"/>
  <c r="P632" i="1"/>
  <c r="P624" i="1"/>
  <c r="P616" i="1"/>
  <c r="P603" i="1"/>
  <c r="P593" i="1"/>
  <c r="P585" i="1"/>
  <c r="P577" i="1"/>
  <c r="P569" i="1"/>
  <c r="P558" i="1"/>
  <c r="P550" i="1"/>
  <c r="P542" i="1"/>
  <c r="P534" i="1"/>
  <c r="P526" i="1"/>
  <c r="P518" i="1"/>
  <c r="P510" i="1"/>
  <c r="P502" i="1"/>
  <c r="P494" i="1"/>
  <c r="P486" i="1"/>
  <c r="P478" i="1"/>
  <c r="P423" i="1"/>
  <c r="P415" i="1"/>
  <c r="P412" i="1"/>
  <c r="P367" i="1"/>
  <c r="P327" i="1"/>
  <c r="P319" i="1"/>
  <c r="P219" i="1"/>
  <c r="P205" i="1"/>
  <c r="P175" i="1"/>
  <c r="P173" i="1"/>
  <c r="P157" i="1"/>
  <c r="P125" i="1"/>
  <c r="P109" i="1"/>
  <c r="P93" i="1"/>
  <c r="P751" i="1"/>
  <c r="P733" i="1"/>
  <c r="P716" i="1"/>
  <c r="P692" i="1"/>
  <c r="P676" i="1"/>
  <c r="P668" i="1"/>
  <c r="P574" i="1"/>
  <c r="P564" i="1"/>
  <c r="P555" i="1"/>
  <c r="P547" i="1"/>
  <c r="P491" i="1"/>
  <c r="P483" i="1"/>
  <c r="P475" i="1"/>
  <c r="P467" i="1"/>
  <c r="P464" i="1"/>
  <c r="P459" i="1"/>
  <c r="P456" i="1"/>
  <c r="P429" i="1"/>
  <c r="P356" i="1"/>
  <c r="P348" i="1"/>
  <c r="P340" i="1"/>
  <c r="P332" i="1"/>
  <c r="P324" i="1"/>
  <c r="P316" i="1"/>
  <c r="P308" i="1"/>
  <c r="P300" i="1"/>
  <c r="P292" i="1"/>
  <c r="P284" i="1"/>
  <c r="P269" i="1"/>
  <c r="P261" i="1"/>
  <c r="P253" i="1"/>
  <c r="P240" i="1"/>
  <c r="P207" i="1"/>
  <c r="P193" i="1"/>
  <c r="P95" i="1"/>
  <c r="P4" i="1"/>
  <c r="P607" i="1"/>
  <c r="P406" i="1"/>
  <c r="P398" i="1"/>
  <c r="P390" i="1"/>
  <c r="P382" i="1"/>
  <c r="P374" i="1"/>
  <c r="P371" i="1"/>
  <c r="P376" i="1"/>
  <c r="P405" i="1"/>
  <c r="P397" i="1"/>
  <c r="P389" i="1"/>
  <c r="P402" i="1"/>
  <c r="P394" i="1"/>
  <c r="P386" i="1"/>
  <c r="P378" i="1"/>
  <c r="P370" i="1"/>
  <c r="P407" i="1"/>
  <c r="P399" i="1"/>
  <c r="P391" i="1"/>
  <c r="P383" i="1"/>
  <c r="P375" i="1"/>
  <c r="P401" i="1"/>
  <c r="P393" i="1"/>
  <c r="P385" i="1"/>
  <c r="P377" i="1"/>
  <c r="P369" i="1"/>
  <c r="P243" i="1"/>
  <c r="P227" i="1"/>
  <c r="P245" i="1"/>
  <c r="P229" i="1"/>
  <c r="P233" i="1"/>
  <c r="P235" i="1"/>
  <c r="P237" i="1"/>
  <c r="A1078" i="2"/>
  <c r="B1078" i="2"/>
  <c r="A966" i="2"/>
  <c r="B966" i="2"/>
  <c r="C56" i="1"/>
  <c r="C60" i="1"/>
  <c r="A1032" i="2"/>
  <c r="B1032" i="2"/>
  <c r="C62" i="1"/>
  <c r="C64" i="1"/>
  <c r="A539" i="2"/>
  <c r="B539" i="2"/>
  <c r="C66" i="1"/>
  <c r="C74" i="1"/>
  <c r="C78" i="1"/>
  <c r="C80" i="1"/>
  <c r="C82" i="1"/>
  <c r="C84" i="1"/>
  <c r="C88" i="1"/>
  <c r="A93" i="2"/>
  <c r="B93" i="2"/>
  <c r="C92" i="1"/>
  <c r="C94" i="1"/>
  <c r="A302" i="2"/>
  <c r="B302" i="2"/>
  <c r="C96" i="1"/>
  <c r="A151" i="2"/>
  <c r="B151" i="2"/>
  <c r="C98" i="1"/>
  <c r="C50" i="1"/>
  <c r="A105" i="2"/>
  <c r="B105" i="2"/>
  <c r="C58" i="1"/>
  <c r="C61" i="1"/>
  <c r="C63" i="1"/>
  <c r="C65" i="1"/>
  <c r="A740" i="2"/>
  <c r="B740" i="2"/>
  <c r="C68" i="1"/>
  <c r="C72" i="1"/>
  <c r="C76" i="1"/>
  <c r="C79" i="1"/>
  <c r="C81" i="1"/>
  <c r="A203" i="2"/>
  <c r="B203" i="2"/>
  <c r="C83" i="1"/>
  <c r="A899" i="2"/>
  <c r="B899" i="2"/>
  <c r="C86" i="1"/>
  <c r="C90" i="1"/>
  <c r="A802" i="2"/>
  <c r="B802" i="2"/>
  <c r="C93" i="1"/>
  <c r="C95" i="1"/>
  <c r="C97" i="1"/>
  <c r="C99" i="1"/>
  <c r="A820" i="2"/>
  <c r="B820" i="2"/>
  <c r="C49" i="1"/>
  <c r="A1028" i="2"/>
  <c r="B1028" i="2"/>
  <c r="C53" i="1"/>
  <c r="C57" i="1"/>
  <c r="A282" i="2"/>
  <c r="B282" i="2"/>
  <c r="C67" i="1"/>
  <c r="C71" i="1"/>
  <c r="A708" i="2"/>
  <c r="B708" i="2"/>
  <c r="C75" i="1"/>
  <c r="A732" i="2"/>
  <c r="B732" i="2"/>
  <c r="C85" i="1"/>
  <c r="C89" i="1"/>
  <c r="C51" i="1"/>
  <c r="A133" i="2"/>
  <c r="B133" i="2"/>
  <c r="C55" i="1"/>
  <c r="C59" i="1"/>
  <c r="A1082" i="2"/>
  <c r="B1082" i="2"/>
  <c r="C69" i="1"/>
  <c r="C73" i="1"/>
  <c r="C77" i="1"/>
  <c r="A694" i="2"/>
  <c r="B694" i="2"/>
  <c r="C87" i="1"/>
  <c r="C91" i="1"/>
  <c r="C100" i="1"/>
  <c r="C104" i="1"/>
  <c r="C108" i="1"/>
  <c r="A253" i="2"/>
  <c r="B253" i="2"/>
  <c r="C112" i="1"/>
  <c r="A341" i="2"/>
  <c r="B341" i="2"/>
  <c r="C114" i="1"/>
  <c r="C116" i="1"/>
  <c r="C118" i="1"/>
  <c r="A718" i="2"/>
  <c r="B718" i="2"/>
  <c r="C122" i="1"/>
  <c r="A374" i="2"/>
  <c r="B374" i="2"/>
  <c r="C126" i="1"/>
  <c r="A968" i="2"/>
  <c r="B968" i="2"/>
  <c r="C130" i="1"/>
  <c r="A919" i="2"/>
  <c r="B919" i="2"/>
  <c r="C132" i="1"/>
  <c r="C134" i="1"/>
  <c r="A1038" i="2"/>
  <c r="B1038" i="2"/>
  <c r="C413" i="1"/>
  <c r="C136" i="1"/>
  <c r="C140" i="1"/>
  <c r="C144" i="1"/>
  <c r="C146" i="1"/>
  <c r="C148" i="1"/>
  <c r="C150" i="1"/>
  <c r="A976" i="2"/>
  <c r="B976" i="2"/>
  <c r="C102" i="1"/>
  <c r="C106" i="1"/>
  <c r="A746" i="2"/>
  <c r="B746" i="2"/>
  <c r="C110" i="1"/>
  <c r="C113" i="1"/>
  <c r="C115" i="1"/>
  <c r="C117" i="1"/>
  <c r="C120" i="1"/>
  <c r="C128" i="1"/>
  <c r="C124" i="1"/>
  <c r="C131" i="1"/>
  <c r="C133" i="1"/>
  <c r="C135" i="1"/>
  <c r="A702" i="2"/>
  <c r="B702" i="2"/>
  <c r="C138" i="1"/>
  <c r="C142" i="1"/>
  <c r="C434" i="1"/>
  <c r="C145" i="1"/>
  <c r="A38" i="2"/>
  <c r="B38" i="2"/>
  <c r="C147" i="1"/>
  <c r="C149" i="1"/>
  <c r="A642" i="2"/>
  <c r="B642" i="2"/>
  <c r="C151" i="1"/>
  <c r="A385" i="2"/>
  <c r="B385" i="2"/>
  <c r="C101" i="1"/>
  <c r="C105" i="1"/>
  <c r="C436" i="1"/>
  <c r="C432" i="1"/>
  <c r="C109" i="1"/>
  <c r="A878" i="2"/>
  <c r="B878" i="2"/>
  <c r="C119" i="1"/>
  <c r="A858" i="2"/>
  <c r="B858" i="2"/>
  <c r="C435" i="1"/>
  <c r="C415" i="1"/>
  <c r="C437" i="1"/>
  <c r="C414" i="1"/>
  <c r="C123" i="1"/>
  <c r="A590" i="2"/>
  <c r="B590" i="2"/>
  <c r="A866" i="2"/>
  <c r="B866" i="2"/>
  <c r="C127" i="1"/>
  <c r="A1065" i="2"/>
  <c r="B1065" i="2"/>
  <c r="C137" i="1"/>
  <c r="C141" i="1"/>
  <c r="A1062" i="2"/>
  <c r="B1062" i="2"/>
  <c r="C445" i="1"/>
  <c r="A759" i="2"/>
  <c r="B759" i="2"/>
  <c r="C103" i="1"/>
  <c r="B1036" i="1"/>
  <c r="C107" i="1"/>
  <c r="C111" i="1"/>
  <c r="A775" i="2"/>
  <c r="B775" i="2"/>
  <c r="C444" i="1"/>
  <c r="C446" i="1"/>
  <c r="C121" i="1"/>
  <c r="A525" i="2"/>
  <c r="B525" i="2"/>
  <c r="C125" i="1"/>
  <c r="C447" i="1"/>
  <c r="C129" i="1"/>
  <c r="C449" i="1"/>
  <c r="C139" i="1"/>
  <c r="C143" i="1"/>
  <c r="C448" i="1"/>
  <c r="C450" i="1"/>
  <c r="C461" i="1"/>
  <c r="C463" i="1"/>
  <c r="C462" i="1"/>
  <c r="A695" i="2"/>
  <c r="B695" i="2"/>
  <c r="C464" i="1"/>
  <c r="C469" i="1"/>
  <c r="C471" i="1"/>
  <c r="C470" i="1"/>
  <c r="C472" i="1"/>
  <c r="C416" i="1"/>
  <c r="C419" i="1"/>
  <c r="C421" i="1"/>
  <c r="A962" i="2"/>
  <c r="B962" i="2"/>
  <c r="C267" i="1"/>
  <c r="A900" i="2"/>
  <c r="B900" i="2"/>
  <c r="C269" i="1"/>
  <c r="C271" i="1"/>
  <c r="C273" i="1"/>
  <c r="C275" i="1"/>
  <c r="A906" i="2"/>
  <c r="B906" i="2"/>
  <c r="C278" i="1"/>
  <c r="C282" i="1"/>
  <c r="A515" i="2"/>
  <c r="B515" i="2"/>
  <c r="C286" i="1"/>
  <c r="C289" i="1"/>
  <c r="C291" i="1"/>
  <c r="A849" i="2"/>
  <c r="B849" i="2"/>
  <c r="C293" i="1"/>
  <c r="C295" i="1"/>
  <c r="C297" i="1"/>
  <c r="C299" i="1"/>
  <c r="A57" i="2"/>
  <c r="B57" i="2"/>
  <c r="C258" i="1"/>
  <c r="C262" i="1"/>
  <c r="C265" i="1"/>
  <c r="A273" i="2"/>
  <c r="B273" i="2"/>
  <c r="C268" i="1"/>
  <c r="A589" i="2"/>
  <c r="B589" i="2"/>
  <c r="C270" i="1"/>
  <c r="C272" i="1"/>
  <c r="A804" i="2"/>
  <c r="B804" i="2"/>
  <c r="C274" i="1"/>
  <c r="A892" i="2"/>
  <c r="B892" i="2"/>
  <c r="C276" i="1"/>
  <c r="A1036" i="2"/>
  <c r="A1036" i="1" s="1"/>
  <c r="B1036" i="2"/>
  <c r="C277" i="1"/>
  <c r="A586" i="2"/>
  <c r="B586" i="2"/>
  <c r="C280" i="1"/>
  <c r="C284" i="1"/>
  <c r="C290" i="1"/>
  <c r="C292" i="1"/>
  <c r="A371" i="2"/>
  <c r="B371" i="2"/>
  <c r="C294" i="1"/>
  <c r="C296" i="1"/>
  <c r="A730" i="2"/>
  <c r="B730" i="2"/>
  <c r="C298" i="1"/>
  <c r="A213" i="2"/>
  <c r="B213" i="2"/>
  <c r="C300" i="1"/>
  <c r="C257" i="1"/>
  <c r="C261" i="1"/>
  <c r="A785" i="2"/>
  <c r="B785" i="2"/>
  <c r="C279" i="1"/>
  <c r="C283" i="1"/>
  <c r="C259" i="1"/>
  <c r="C263" i="1"/>
  <c r="A713" i="2"/>
  <c r="B713" i="2"/>
  <c r="C266" i="1"/>
  <c r="A90" i="2"/>
  <c r="B90" i="2"/>
  <c r="C281" i="1"/>
  <c r="C285" i="1"/>
  <c r="A364" i="2"/>
  <c r="B364" i="2"/>
  <c r="C288" i="1"/>
  <c r="A444" i="2"/>
  <c r="B444" i="2"/>
  <c r="C420" i="1"/>
  <c r="A645" i="2"/>
  <c r="B645" i="2"/>
  <c r="C422" i="1"/>
  <c r="C178" i="1"/>
  <c r="A316" i="2"/>
  <c r="B316" i="2"/>
  <c r="C455" i="1"/>
  <c r="C182" i="1"/>
  <c r="C184" i="1"/>
  <c r="C188" i="1"/>
  <c r="C190" i="1"/>
  <c r="A211" i="2"/>
  <c r="B211" i="2"/>
  <c r="C192" i="1"/>
  <c r="A460" i="2"/>
  <c r="B460" i="2"/>
  <c r="C196" i="1"/>
  <c r="C180" i="1"/>
  <c r="A37" i="2"/>
  <c r="B37" i="2"/>
  <c r="C183" i="1"/>
  <c r="A870" i="2"/>
  <c r="B870" i="2"/>
  <c r="C186" i="1"/>
  <c r="C189" i="1"/>
  <c r="A636" i="2"/>
  <c r="B636" i="2"/>
  <c r="C191" i="1"/>
  <c r="A616" i="2"/>
  <c r="B616" i="2"/>
  <c r="C194" i="1"/>
  <c r="C197" i="1"/>
  <c r="C179" i="1"/>
  <c r="C185" i="1"/>
  <c r="C193" i="1"/>
  <c r="A510" i="2"/>
  <c r="B510" i="2"/>
  <c r="C181" i="1"/>
  <c r="A161" i="2"/>
  <c r="B161" i="2"/>
  <c r="C187" i="1"/>
  <c r="A598" i="2"/>
  <c r="B598" i="2"/>
  <c r="C195" i="1"/>
  <c r="A963" i="2"/>
  <c r="B963" i="2"/>
  <c r="C152" i="1"/>
  <c r="A275" i="2"/>
  <c r="B275" i="2"/>
  <c r="C156" i="1"/>
  <c r="C158" i="1"/>
  <c r="A346" i="2"/>
  <c r="B346" i="2"/>
  <c r="C162" i="1"/>
  <c r="C164" i="1"/>
  <c r="A1026" i="2"/>
  <c r="B1026" i="2"/>
  <c r="C168" i="1"/>
  <c r="A714" i="2"/>
  <c r="B714" i="2"/>
  <c r="C154" i="1"/>
  <c r="C157" i="1"/>
  <c r="A162" i="2"/>
  <c r="B162" i="2"/>
  <c r="C160" i="1"/>
  <c r="C163" i="1"/>
  <c r="A252" i="2"/>
  <c r="B252" i="2"/>
  <c r="C166" i="1"/>
  <c r="A884" i="2"/>
  <c r="B884" i="2"/>
  <c r="C169" i="1"/>
  <c r="C153" i="1"/>
  <c r="C159" i="1"/>
  <c r="C165" i="1"/>
  <c r="A1077" i="2"/>
  <c r="B1077" i="2"/>
  <c r="C155" i="1"/>
  <c r="C161" i="1"/>
  <c r="A154" i="2"/>
  <c r="B154" i="2"/>
  <c r="C167" i="1"/>
  <c r="C214" i="1"/>
  <c r="A1056" i="2"/>
  <c r="B1056" i="2"/>
  <c r="C218" i="1"/>
  <c r="C220" i="1"/>
  <c r="C224" i="1"/>
  <c r="A514" i="2"/>
  <c r="B514" i="2"/>
  <c r="C226" i="1"/>
  <c r="C230" i="1"/>
  <c r="C216" i="1"/>
  <c r="C219" i="1"/>
  <c r="C222" i="1"/>
  <c r="C225" i="1"/>
  <c r="C228" i="1"/>
  <c r="A933" i="2"/>
  <c r="B933" i="2"/>
  <c r="C231" i="1"/>
  <c r="C215" i="1"/>
  <c r="C221" i="1"/>
  <c r="C227" i="1"/>
  <c r="C217" i="1"/>
  <c r="C223" i="1"/>
  <c r="A829" i="2"/>
  <c r="A1099" i="1" s="1"/>
  <c r="B829" i="2"/>
  <c r="B1099" i="1" s="1"/>
  <c r="C229" i="1"/>
  <c r="C238" i="1"/>
  <c r="C242" i="1"/>
  <c r="A467" i="2"/>
  <c r="B467" i="2"/>
  <c r="C244" i="1"/>
  <c r="C248" i="1"/>
  <c r="C250" i="1"/>
  <c r="C240" i="1"/>
  <c r="A631" i="2"/>
  <c r="B631" i="2"/>
  <c r="C243" i="1"/>
  <c r="C246" i="1"/>
  <c r="C249" i="1"/>
  <c r="C252" i="1"/>
  <c r="A576" i="2"/>
  <c r="B576" i="2"/>
  <c r="C239" i="1"/>
  <c r="C245" i="1"/>
  <c r="C251" i="1"/>
  <c r="C241" i="1"/>
  <c r="C247" i="1"/>
  <c r="C253" i="1"/>
  <c r="C457" i="1"/>
  <c r="C456" i="1"/>
  <c r="C458" i="1"/>
  <c r="C423" i="1"/>
  <c r="A1084" i="2"/>
  <c r="B1084" i="2"/>
  <c r="C425" i="1"/>
  <c r="C424" i="1"/>
  <c r="A206" i="2"/>
  <c r="B206" i="2"/>
  <c r="C428" i="1"/>
  <c r="C430" i="1"/>
  <c r="C429" i="1"/>
  <c r="C427" i="1"/>
  <c r="C431" i="1"/>
  <c r="C438" i="1"/>
  <c r="C440" i="1"/>
  <c r="C433" i="1"/>
  <c r="A836" i="2"/>
  <c r="B836" i="2"/>
  <c r="C439" i="1"/>
  <c r="A198" i="2"/>
  <c r="B198" i="2"/>
  <c r="C441" i="1"/>
  <c r="C442" i="1"/>
  <c r="A629" i="2"/>
  <c r="B629" i="2"/>
  <c r="C443" i="1"/>
  <c r="A824" i="2"/>
  <c r="B824" i="2"/>
  <c r="C451" i="1"/>
  <c r="C453" i="1"/>
  <c r="C465" i="1"/>
  <c r="C452" i="1"/>
  <c r="A611" i="2"/>
  <c r="B611" i="2"/>
  <c r="C466" i="1"/>
  <c r="C454" i="1"/>
  <c r="C459" i="1"/>
  <c r="A300" i="2"/>
  <c r="B300" i="2"/>
  <c r="C460" i="1"/>
  <c r="A1086" i="2"/>
  <c r="B1086" i="2"/>
  <c r="C411" i="1"/>
  <c r="A658" i="2"/>
  <c r="B658" i="2"/>
  <c r="C412" i="1"/>
  <c r="A700" i="2"/>
  <c r="B700" i="2"/>
  <c r="C417" i="1"/>
  <c r="C418" i="1"/>
  <c r="C339" i="1"/>
  <c r="C343" i="1"/>
  <c r="A862" i="2"/>
  <c r="B862" i="2"/>
  <c r="C345" i="1"/>
  <c r="C349" i="1"/>
  <c r="C341" i="1"/>
  <c r="A1064" i="2"/>
  <c r="B1064" i="2"/>
  <c r="C344" i="1"/>
  <c r="C347" i="1"/>
  <c r="C350" i="1"/>
  <c r="A271" i="2"/>
  <c r="B271" i="2"/>
  <c r="C340" i="1"/>
  <c r="C346" i="1"/>
  <c r="A930" i="2"/>
  <c r="B930" i="2"/>
  <c r="C342" i="1"/>
  <c r="C348" i="1"/>
  <c r="C351" i="1"/>
  <c r="A182" i="2"/>
  <c r="B182" i="2"/>
  <c r="C355" i="1"/>
  <c r="C357" i="1"/>
  <c r="A15" i="2"/>
  <c r="B15" i="2"/>
  <c r="C361" i="1"/>
  <c r="A367" i="2"/>
  <c r="B367" i="2"/>
  <c r="C353" i="1"/>
  <c r="A1071" i="2"/>
  <c r="B1071" i="2"/>
  <c r="C356" i="1"/>
  <c r="C359" i="1"/>
  <c r="A984" i="2"/>
  <c r="B984" i="2"/>
  <c r="C362" i="1"/>
  <c r="C352" i="1"/>
  <c r="C358" i="1"/>
  <c r="A370" i="2"/>
  <c r="B370" i="2"/>
  <c r="C354" i="1"/>
  <c r="C360" i="1"/>
  <c r="C202" i="1"/>
  <c r="A950" i="2"/>
  <c r="B950" i="2"/>
  <c r="C206" i="1"/>
  <c r="C208" i="1"/>
  <c r="A280" i="2"/>
  <c r="B280" i="2"/>
  <c r="C212" i="1"/>
  <c r="A85" i="2"/>
  <c r="B85" i="2"/>
  <c r="C204" i="1"/>
  <c r="C207" i="1"/>
  <c r="A1091" i="2"/>
  <c r="B1091" i="2"/>
  <c r="C210" i="1"/>
  <c r="C213" i="1"/>
  <c r="A854" i="2"/>
  <c r="B854" i="2"/>
  <c r="C203" i="1"/>
  <c r="C209" i="1"/>
  <c r="A48" i="2"/>
  <c r="B48" i="2"/>
  <c r="C205" i="1"/>
  <c r="C211" i="1"/>
  <c r="A80" i="2"/>
  <c r="B80" i="2"/>
  <c r="C373" i="1"/>
  <c r="C377" i="1"/>
  <c r="C379" i="1"/>
  <c r="C383" i="1"/>
  <c r="A18" i="2"/>
  <c r="B18" i="2"/>
  <c r="C375" i="1"/>
  <c r="C378" i="1"/>
  <c r="A157" i="2"/>
  <c r="B157" i="2"/>
  <c r="C381" i="1"/>
  <c r="C384" i="1"/>
  <c r="C374" i="1"/>
  <c r="C380" i="1"/>
  <c r="C376" i="1"/>
  <c r="C382" i="1"/>
  <c r="A319" i="2"/>
  <c r="B319" i="2"/>
  <c r="C198" i="1"/>
  <c r="C200" i="1"/>
  <c r="A904" i="2"/>
  <c r="B904" i="2"/>
  <c r="C199" i="1"/>
  <c r="C201" i="1"/>
  <c r="C232" i="1"/>
  <c r="C236" i="1"/>
  <c r="C234" i="1"/>
  <c r="C237" i="1"/>
  <c r="C233" i="1"/>
  <c r="C235" i="1"/>
  <c r="C170" i="1"/>
  <c r="C174" i="1"/>
  <c r="C172" i="1"/>
  <c r="C176" i="1"/>
  <c r="C171" i="1"/>
  <c r="C175" i="1"/>
  <c r="C173" i="1"/>
  <c r="C177" i="1"/>
  <c r="C325" i="1"/>
  <c r="C329" i="1"/>
  <c r="C327" i="1"/>
  <c r="A780" i="2"/>
  <c r="B780" i="2"/>
  <c r="C330" i="1"/>
  <c r="C326" i="1"/>
  <c r="C328" i="1"/>
  <c r="A620" i="2"/>
  <c r="B620" i="2"/>
  <c r="C363" i="1"/>
  <c r="C367" i="1"/>
  <c r="C371" i="1"/>
  <c r="C365" i="1"/>
  <c r="C369" i="1"/>
  <c r="A735" i="2"/>
  <c r="B735" i="2"/>
  <c r="C372" i="1"/>
  <c r="C364" i="1"/>
  <c r="C368" i="1"/>
  <c r="C366" i="1"/>
  <c r="C370" i="1"/>
  <c r="C317" i="1"/>
  <c r="A1070" i="2"/>
  <c r="B1070" i="2"/>
  <c r="C321" i="1"/>
  <c r="C319" i="1"/>
  <c r="A1094" i="2"/>
  <c r="B1094" i="2"/>
  <c r="C323" i="1"/>
  <c r="A743" i="2"/>
  <c r="B743" i="2"/>
  <c r="C318" i="1"/>
  <c r="C322" i="1"/>
  <c r="A443" i="2"/>
  <c r="B443" i="2"/>
  <c r="C320" i="1"/>
  <c r="A997" i="2"/>
  <c r="B997" i="2"/>
  <c r="C324" i="1"/>
  <c r="C467" i="1"/>
  <c r="C468" i="1"/>
  <c r="A981" i="2"/>
  <c r="B981" i="2"/>
  <c r="C331" i="1"/>
  <c r="A189" i="2"/>
  <c r="B189" i="2"/>
  <c r="C335" i="1"/>
  <c r="C333" i="1"/>
  <c r="A345" i="2"/>
  <c r="B345" i="2"/>
  <c r="C337" i="1"/>
  <c r="A847" i="2"/>
  <c r="A1102" i="1" s="1"/>
  <c r="B847" i="2"/>
  <c r="B1102" i="1" s="1"/>
  <c r="C332" i="1"/>
  <c r="C336" i="1"/>
  <c r="C334" i="1"/>
  <c r="C338" i="1"/>
  <c r="A238" i="2"/>
  <c r="B238" i="2"/>
  <c r="C385" i="1"/>
  <c r="A794" i="2"/>
  <c r="B794" i="2"/>
  <c r="C387" i="1"/>
  <c r="C389" i="1"/>
  <c r="C386" i="1"/>
  <c r="A618" i="2"/>
  <c r="B618" i="2"/>
  <c r="C388" i="1"/>
  <c r="A942" i="2"/>
  <c r="B942" i="2"/>
  <c r="A188" i="2"/>
  <c r="B188" i="2"/>
  <c r="C390" i="1"/>
  <c r="C301" i="1"/>
  <c r="C305" i="1"/>
  <c r="A338" i="2"/>
  <c r="B338" i="2"/>
  <c r="C309" i="1"/>
  <c r="C311" i="1"/>
  <c r="A461" i="2"/>
  <c r="B461" i="2"/>
  <c r="A924" i="2"/>
  <c r="B924" i="2"/>
  <c r="C313" i="1"/>
  <c r="C315" i="1"/>
  <c r="C303" i="1"/>
  <c r="C307" i="1"/>
  <c r="C310" i="1"/>
  <c r="C312" i="1"/>
  <c r="C314" i="1"/>
  <c r="A988" i="2"/>
  <c r="B988" i="2"/>
  <c r="C316" i="1"/>
  <c r="C302" i="1"/>
  <c r="A20" i="2"/>
  <c r="B20" i="2"/>
  <c r="C306" i="1"/>
  <c r="A540" i="2"/>
  <c r="B540" i="2"/>
  <c r="C304" i="1"/>
  <c r="C308" i="1"/>
  <c r="A535" i="2"/>
  <c r="B535" i="2"/>
  <c r="A886" i="2"/>
  <c r="B886" i="2"/>
  <c r="A102" i="2"/>
  <c r="B102" i="2"/>
  <c r="A1103" i="2"/>
  <c r="A1103" i="1" s="1"/>
  <c r="B1103" i="2"/>
  <c r="B1103" i="1" s="1"/>
  <c r="A130" i="2"/>
  <c r="B130" i="2"/>
  <c r="A588" i="2"/>
  <c r="B588" i="2"/>
  <c r="A672" i="2"/>
  <c r="B672" i="2"/>
  <c r="A562" i="2"/>
  <c r="B562" i="2"/>
  <c r="A719" i="2"/>
  <c r="B719" i="2"/>
  <c r="C6" i="1"/>
  <c r="C7" i="1"/>
  <c r="A807" i="2"/>
  <c r="B807" i="2"/>
  <c r="C10" i="1"/>
  <c r="C11" i="1"/>
  <c r="A890" i="2"/>
  <c r="B890" i="2"/>
  <c r="C33" i="1"/>
  <c r="A215" i="2"/>
  <c r="B215" i="2"/>
  <c r="C34" i="1"/>
  <c r="A434" i="2"/>
  <c r="B434" i="2"/>
  <c r="C35" i="1"/>
  <c r="C36" i="1"/>
  <c r="C38" i="1"/>
  <c r="A736" i="2"/>
  <c r="B736" i="2"/>
  <c r="C39" i="1"/>
  <c r="C40" i="1"/>
  <c r="C18" i="1"/>
  <c r="A50" i="2"/>
  <c r="B50" i="2"/>
  <c r="C19" i="1"/>
  <c r="C14" i="1"/>
  <c r="A287" i="2"/>
  <c r="B287" i="2"/>
  <c r="C16" i="1"/>
  <c r="C15" i="1"/>
  <c r="C17" i="1"/>
  <c r="C46" i="1"/>
  <c r="C47" i="1"/>
  <c r="C20" i="1"/>
  <c r="C22" i="1"/>
  <c r="A60" i="2"/>
  <c r="B60" i="2"/>
  <c r="C21" i="1"/>
  <c r="A861" i="2"/>
  <c r="B861" i="2"/>
  <c r="C23" i="1"/>
  <c r="C29" i="1"/>
  <c r="C30" i="1"/>
  <c r="C25" i="1"/>
  <c r="C27" i="1"/>
  <c r="C26" i="1"/>
  <c r="C28" i="1"/>
  <c r="C41" i="1"/>
  <c r="A288" i="2"/>
  <c r="B288" i="2"/>
  <c r="C493" i="1"/>
  <c r="C42" i="1"/>
  <c r="C31" i="1"/>
  <c r="A579" i="2"/>
  <c r="B579" i="2"/>
  <c r="A68" i="2"/>
  <c r="B68" i="2"/>
  <c r="C494" i="1"/>
  <c r="C496" i="1"/>
  <c r="A294" i="2"/>
  <c r="B294" i="2"/>
  <c r="C495" i="1"/>
  <c r="A817" i="2"/>
  <c r="B817" i="2"/>
  <c r="C499" i="1"/>
  <c r="A671" i="2"/>
  <c r="B671" i="2"/>
  <c r="C498" i="1"/>
  <c r="C475" i="1"/>
  <c r="A973" i="2"/>
  <c r="B973" i="2"/>
  <c r="C476" i="1"/>
  <c r="C500" i="1"/>
  <c r="C501" i="1"/>
  <c r="C491" i="1"/>
  <c r="C492" i="1"/>
  <c r="C485" i="1"/>
  <c r="A727" i="2"/>
  <c r="B727" i="2"/>
  <c r="C484" i="1"/>
  <c r="C487" i="1"/>
  <c r="C488" i="1"/>
  <c r="A99" i="2"/>
  <c r="B99" i="2"/>
  <c r="C45" i="1"/>
  <c r="C32" i="1"/>
  <c r="A97" i="2"/>
  <c r="B97" i="2"/>
  <c r="C529" i="1"/>
  <c r="C530" i="1"/>
  <c r="C534" i="1"/>
  <c r="C535" i="1"/>
  <c r="A408" i="2"/>
  <c r="B408" i="2"/>
  <c r="C526" i="1"/>
  <c r="A779" i="2"/>
  <c r="B779" i="2"/>
  <c r="C527" i="1"/>
  <c r="C543" i="1"/>
  <c r="C544" i="1"/>
  <c r="C539" i="1"/>
  <c r="A705" i="2"/>
  <c r="B705" i="2"/>
  <c r="C540" i="1"/>
  <c r="C665" i="1"/>
  <c r="C664" i="1"/>
  <c r="C662" i="1"/>
  <c r="C663" i="1"/>
  <c r="A754" i="2"/>
  <c r="B754" i="2"/>
  <c r="C668" i="1"/>
  <c r="C669" i="1"/>
  <c r="A309" i="2"/>
  <c r="B309" i="2"/>
  <c r="C666" i="1"/>
  <c r="C667" i="1"/>
  <c r="C671" i="1"/>
  <c r="C670" i="1"/>
  <c r="C753" i="1"/>
  <c r="C752" i="1"/>
  <c r="C742" i="1"/>
  <c r="A144" i="2"/>
  <c r="B144" i="2"/>
  <c r="C743" i="1"/>
  <c r="C738" i="1"/>
  <c r="A952" i="2"/>
  <c r="B952" i="2"/>
  <c r="C739" i="1"/>
  <c r="C746" i="1"/>
  <c r="C747" i="1"/>
  <c r="C611" i="1"/>
  <c r="A897" i="2"/>
  <c r="B897" i="2"/>
  <c r="C612" i="1"/>
  <c r="A838" i="2"/>
  <c r="B838" i="2"/>
  <c r="C623" i="1"/>
  <c r="A199" i="2"/>
  <c r="B199" i="2"/>
  <c r="C624" i="1"/>
  <c r="A456" i="2"/>
  <c r="B456" i="2"/>
  <c r="C609" i="1"/>
  <c r="C610" i="1"/>
  <c r="C607" i="1"/>
  <c r="A368" i="2"/>
  <c r="B368" i="2"/>
  <c r="C608" i="1"/>
  <c r="C621" i="1"/>
  <c r="A7" i="2"/>
  <c r="B7" i="2"/>
  <c r="C622" i="1"/>
  <c r="A734" i="2"/>
  <c r="B734" i="2"/>
  <c r="C617" i="1"/>
  <c r="C618" i="1"/>
  <c r="A350" i="2"/>
  <c r="B350" i="2"/>
  <c r="C613" i="1"/>
  <c r="C614" i="1"/>
  <c r="C619" i="1"/>
  <c r="C620" i="1"/>
  <c r="A951" i="2"/>
  <c r="B951" i="2"/>
  <c r="C615" i="1"/>
  <c r="C616" i="1"/>
  <c r="A410" i="2"/>
  <c r="B410" i="2"/>
  <c r="C625" i="1"/>
  <c r="C628" i="1"/>
  <c r="A559" i="2"/>
  <c r="B559" i="2"/>
  <c r="C629" i="1"/>
  <c r="C43" i="1"/>
  <c r="C640" i="1"/>
  <c r="C641" i="1"/>
  <c r="A413" i="2"/>
  <c r="B413" i="2"/>
  <c r="C44" i="1"/>
  <c r="A574" i="2"/>
  <c r="B574" i="2"/>
  <c r="C632" i="1"/>
  <c r="C633" i="1"/>
  <c r="C536" i="1"/>
  <c r="A250" i="2"/>
  <c r="B250" i="2"/>
  <c r="C537" i="1"/>
  <c r="C630" i="1"/>
  <c r="C542" i="1"/>
  <c r="C631" i="1"/>
  <c r="C531" i="1"/>
  <c r="A1061" i="2"/>
  <c r="B1061" i="2"/>
  <c r="C532" i="1"/>
  <c r="C626" i="1"/>
  <c r="C627" i="1"/>
  <c r="C538" i="1"/>
  <c r="A393" i="2"/>
  <c r="B393" i="2"/>
  <c r="C525" i="1"/>
  <c r="C541" i="1"/>
  <c r="A491" i="2"/>
  <c r="B491" i="2"/>
  <c r="C573" i="1"/>
  <c r="A778" i="2"/>
  <c r="B778" i="2"/>
  <c r="C574" i="1"/>
  <c r="A768" i="2"/>
  <c r="B768" i="2"/>
  <c r="C550" i="1"/>
  <c r="C551" i="1"/>
  <c r="A278" i="2"/>
  <c r="B278" i="2"/>
  <c r="C575" i="1"/>
  <c r="A113" i="2"/>
  <c r="B113" i="2"/>
  <c r="C576" i="1"/>
  <c r="C578" i="1"/>
  <c r="C579" i="1"/>
  <c r="C555" i="1"/>
  <c r="C556" i="1"/>
  <c r="A351" i="2"/>
  <c r="B351" i="2"/>
  <c r="A970" i="2"/>
  <c r="B970" i="2"/>
  <c r="C565" i="1"/>
  <c r="C567" i="1"/>
  <c r="A53" i="2"/>
  <c r="B53" i="2"/>
  <c r="C569" i="1"/>
  <c r="C580" i="1"/>
  <c r="A404" i="2"/>
  <c r="B404" i="2"/>
  <c r="C581" i="1"/>
  <c r="A360" i="2"/>
  <c r="B360" i="2"/>
  <c r="C582" i="1"/>
  <c r="C577" i="1"/>
  <c r="A290" i="2"/>
  <c r="B290" i="2"/>
  <c r="C571" i="1"/>
  <c r="A1051" i="2"/>
  <c r="B1051" i="2"/>
  <c r="C523" i="1"/>
  <c r="C524" i="1"/>
  <c r="C483" i="1"/>
  <c r="A77" i="2"/>
  <c r="B77" i="2"/>
  <c r="C474" i="1"/>
  <c r="A401" i="2"/>
  <c r="B401" i="2"/>
  <c r="C507" i="1"/>
  <c r="A533" i="2"/>
  <c r="B533" i="2"/>
  <c r="C508" i="1"/>
  <c r="C512" i="1"/>
  <c r="A872" i="2"/>
  <c r="B872" i="2"/>
  <c r="C513" i="1"/>
  <c r="A937" i="2"/>
  <c r="B937" i="2"/>
  <c r="C519" i="1"/>
  <c r="C520" i="1"/>
  <c r="A993" i="2"/>
  <c r="B993" i="2"/>
  <c r="C521" i="1"/>
  <c r="C522" i="1"/>
  <c r="C510" i="1"/>
  <c r="C511" i="1"/>
  <c r="C514" i="1"/>
  <c r="C515" i="1"/>
  <c r="C517" i="1"/>
  <c r="A348" i="2"/>
  <c r="B348" i="2"/>
  <c r="C518" i="1"/>
  <c r="A701" i="2"/>
  <c r="B701" i="2"/>
  <c r="C506" i="1"/>
  <c r="A793" i="2"/>
  <c r="B793" i="2"/>
  <c r="C516" i="1"/>
  <c r="C509" i="1"/>
  <c r="A121" i="2"/>
  <c r="B121" i="2"/>
  <c r="C634" i="1"/>
  <c r="C635" i="1"/>
  <c r="C636" i="1"/>
  <c r="C637" i="1"/>
  <c r="C545" i="1"/>
  <c r="A874" i="2"/>
  <c r="B874" i="2"/>
  <c r="C572" i="1"/>
  <c r="C570" i="1"/>
  <c r="C533" i="1"/>
  <c r="C528" i="1"/>
  <c r="C740" i="1"/>
  <c r="A1003" i="2"/>
  <c r="B1003" i="2"/>
  <c r="C741" i="1"/>
  <c r="C744" i="1"/>
  <c r="C745" i="1"/>
  <c r="C748" i="1"/>
  <c r="C749" i="1"/>
  <c r="C751" i="1"/>
  <c r="A553" i="2"/>
  <c r="B553" i="2"/>
  <c r="C755" i="1"/>
  <c r="C754" i="1"/>
  <c r="C2" i="1"/>
  <c r="A936" i="2"/>
  <c r="B936" i="2"/>
  <c r="C3" i="1"/>
  <c r="A569" i="2"/>
  <c r="B569" i="2"/>
  <c r="C8" i="1"/>
  <c r="A1048" i="2"/>
  <c r="B1048" i="2"/>
  <c r="C9" i="1"/>
  <c r="C4" i="1"/>
  <c r="A463" i="2"/>
  <c r="B463" i="2"/>
  <c r="C5" i="1"/>
  <c r="A173" i="2"/>
  <c r="B173" i="2"/>
  <c r="C12" i="1"/>
  <c r="A220" i="2"/>
  <c r="B220" i="2"/>
  <c r="C13" i="1"/>
  <c r="A89" i="2"/>
  <c r="B89" i="2"/>
  <c r="A353" i="2"/>
  <c r="B353" i="2"/>
  <c r="C391" i="1"/>
  <c r="C392" i="1"/>
  <c r="C394" i="1"/>
  <c r="C393" i="1"/>
  <c r="C395" i="1"/>
  <c r="A711" i="2"/>
  <c r="B711" i="2"/>
  <c r="C396" i="1"/>
  <c r="C398" i="1"/>
  <c r="A75" i="2"/>
  <c r="B75" i="2"/>
  <c r="C397" i="1"/>
  <c r="C399" i="1"/>
  <c r="C400" i="1"/>
  <c r="C401" i="1"/>
  <c r="C402" i="1"/>
  <c r="C403" i="1"/>
  <c r="A1030" i="2"/>
  <c r="B1030" i="2"/>
  <c r="C404" i="1"/>
  <c r="C405" i="1"/>
  <c r="C406" i="1"/>
  <c r="C407" i="1"/>
  <c r="C408" i="1"/>
  <c r="C410" i="1"/>
  <c r="C409" i="1"/>
  <c r="C552" i="1"/>
  <c r="C547" i="1"/>
  <c r="A1054" i="2"/>
  <c r="B1054" i="2"/>
  <c r="C548" i="1"/>
  <c r="C553" i="1"/>
  <c r="C554" i="1"/>
  <c r="C546" i="1"/>
  <c r="A550" i="2"/>
  <c r="B550" i="2"/>
  <c r="C549" i="1"/>
  <c r="A797" i="2"/>
  <c r="B797" i="2"/>
  <c r="C557" i="1"/>
  <c r="C561" i="1"/>
  <c r="C559" i="1"/>
  <c r="A784" i="2"/>
  <c r="B784" i="2"/>
  <c r="C563" i="1"/>
  <c r="C558" i="1"/>
  <c r="C560" i="1"/>
  <c r="C644" i="1"/>
  <c r="A205" i="2"/>
  <c r="B205" i="2"/>
  <c r="C645" i="1"/>
  <c r="A677" i="2"/>
  <c r="B677" i="2"/>
  <c r="C652" i="1"/>
  <c r="A523" i="2"/>
  <c r="B523" i="2"/>
  <c r="C653" i="1"/>
  <c r="C647" i="1"/>
  <c r="C648" i="1"/>
  <c r="C638" i="1"/>
  <c r="A254" i="2"/>
  <c r="B254" i="2"/>
  <c r="A12" i="2"/>
  <c r="B12" i="2"/>
  <c r="C639" i="1"/>
  <c r="C684" i="1"/>
  <c r="C685" i="1"/>
  <c r="A129" i="2"/>
  <c r="B129" i="2"/>
  <c r="C677" i="1"/>
  <c r="C678" i="1"/>
  <c r="C673" i="1"/>
  <c r="C691" i="1"/>
  <c r="C692" i="1"/>
  <c r="A243" i="2"/>
  <c r="B243" i="2"/>
  <c r="C698" i="1"/>
  <c r="C699" i="1"/>
  <c r="A865" i="2"/>
  <c r="B865" i="2"/>
  <c r="C700" i="1"/>
  <c r="C816" i="1"/>
  <c r="C687" i="1"/>
  <c r="C817" i="1"/>
  <c r="A32" i="2"/>
  <c r="B32" i="2"/>
  <c r="C818" i="1"/>
  <c r="A267" i="2"/>
  <c r="B267" i="2"/>
  <c r="C819" i="1"/>
  <c r="A221" i="2"/>
  <c r="B221" i="2"/>
  <c r="C820" i="1"/>
  <c r="A117" i="2"/>
  <c r="B117" i="2"/>
  <c r="C697" i="1"/>
  <c r="C690" i="1"/>
  <c r="C821" i="1"/>
  <c r="C822" i="1"/>
  <c r="A1075" i="2"/>
  <c r="B1075" i="2"/>
  <c r="C823" i="1"/>
  <c r="C824" i="1"/>
  <c r="C831" i="1"/>
  <c r="C833" i="1"/>
  <c r="C832" i="1"/>
  <c r="C834" i="1"/>
  <c r="A327" i="2"/>
  <c r="B327" i="2"/>
  <c r="C839" i="1"/>
  <c r="C840" i="1"/>
  <c r="C841" i="1"/>
  <c r="C842" i="1"/>
  <c r="C825" i="1"/>
  <c r="C826" i="1"/>
  <c r="C827" i="1"/>
  <c r="C828" i="1"/>
  <c r="A259" i="2"/>
  <c r="B259" i="2"/>
  <c r="C829" i="1"/>
  <c r="A27" i="2"/>
  <c r="B27" i="2"/>
  <c r="C830" i="1"/>
  <c r="A652" i="2"/>
  <c r="B652" i="2"/>
  <c r="C837" i="1"/>
  <c r="C838" i="1"/>
  <c r="C843" i="1"/>
  <c r="C835" i="1"/>
  <c r="C836" i="1"/>
  <c r="C871" i="1"/>
  <c r="A617" i="2"/>
  <c r="B617" i="2"/>
  <c r="C872" i="1"/>
  <c r="C874" i="1"/>
  <c r="C875" i="1"/>
  <c r="C686" i="1"/>
  <c r="C882" i="1"/>
  <c r="C883" i="1"/>
  <c r="C885" i="1"/>
  <c r="A520" i="2"/>
  <c r="B520" i="2"/>
  <c r="C683" i="1"/>
  <c r="C680" i="1"/>
  <c r="C886" i="1"/>
  <c r="C672" i="1"/>
  <c r="C890" i="1"/>
  <c r="A409" i="2"/>
  <c r="B409" i="2"/>
  <c r="C891" i="1"/>
  <c r="C892" i="1"/>
  <c r="C870" i="1"/>
  <c r="C801" i="1"/>
  <c r="C810" i="1"/>
  <c r="C797" i="1"/>
  <c r="A996" i="2"/>
  <c r="B996" i="2"/>
  <c r="C796" i="1"/>
  <c r="A420" i="2"/>
  <c r="B420" i="2"/>
  <c r="C799" i="1"/>
  <c r="C792" i="1"/>
  <c r="C802" i="1"/>
  <c r="A9" i="2"/>
  <c r="B9" i="2"/>
  <c r="C798" i="1"/>
  <c r="A505" i="2"/>
  <c r="B505" i="2"/>
  <c r="C800" i="1"/>
  <c r="C793" i="1"/>
  <c r="C804" i="1"/>
  <c r="C807" i="1"/>
  <c r="C795" i="1"/>
  <c r="A844" i="2"/>
  <c r="B844" i="2"/>
  <c r="C473" i="1"/>
  <c r="A320" i="2"/>
  <c r="B320" i="2"/>
  <c r="C873" i="1"/>
  <c r="C876" i="1"/>
  <c r="C877" i="1"/>
  <c r="C879" i="1"/>
  <c r="C880" i="1"/>
  <c r="A927" i="2"/>
  <c r="B927" i="2"/>
  <c r="C881" i="1"/>
  <c r="C888" i="1"/>
  <c r="C889" i="1"/>
  <c r="C894" i="1"/>
  <c r="A202" i="2"/>
  <c r="B202" i="2"/>
  <c r="C895" i="1"/>
  <c r="C646" i="1"/>
  <c r="A217" i="2"/>
  <c r="B217" i="2"/>
  <c r="C649" i="1"/>
  <c r="A315" i="2"/>
  <c r="B315" i="2"/>
  <c r="C650" i="1"/>
  <c r="C651" i="1"/>
  <c r="C642" i="1"/>
  <c r="A885" i="2"/>
  <c r="B885" i="2"/>
  <c r="C643" i="1"/>
  <c r="A107" i="2"/>
  <c r="B107" i="2"/>
  <c r="C655" i="1"/>
  <c r="C656" i="1"/>
  <c r="C659" i="1"/>
  <c r="C756" i="1"/>
  <c r="C761" i="1"/>
  <c r="C762" i="1"/>
  <c r="C763" i="1"/>
  <c r="A762" i="2"/>
  <c r="B762" i="2"/>
  <c r="C768" i="1"/>
  <c r="C769" i="1"/>
  <c r="C770" i="1"/>
  <c r="A810" i="2"/>
  <c r="B810" i="2"/>
  <c r="C771" i="1"/>
  <c r="C772" i="1"/>
  <c r="A281" i="2"/>
  <c r="B281" i="2"/>
  <c r="C773" i="1"/>
  <c r="A835" i="2"/>
  <c r="B835" i="2"/>
  <c r="C774" i="1"/>
  <c r="A846" i="2"/>
  <c r="B846" i="2"/>
  <c r="C777" i="1"/>
  <c r="C778" i="1"/>
  <c r="C779" i="1"/>
  <c r="C780" i="1"/>
  <c r="A63" i="2"/>
  <c r="B63" i="2"/>
  <c r="C781" i="1"/>
  <c r="C789" i="1"/>
  <c r="C791" i="1"/>
  <c r="A698" i="2"/>
  <c r="B698" i="2"/>
  <c r="C759" i="1"/>
  <c r="A581" i="2"/>
  <c r="B581" i="2"/>
  <c r="C760" i="1"/>
  <c r="C782" i="1"/>
  <c r="C783" i="1"/>
  <c r="C784" i="1"/>
  <c r="C785" i="1"/>
  <c r="C786" i="1"/>
  <c r="C787" i="1"/>
  <c r="C788" i="1"/>
  <c r="A960" i="2"/>
  <c r="B960" i="2"/>
  <c r="C790" i="1"/>
  <c r="A867" i="2"/>
  <c r="B867" i="2"/>
  <c r="C702" i="1"/>
  <c r="A177" i="2"/>
  <c r="B177" i="2"/>
  <c r="C703" i="1"/>
  <c r="C707" i="1"/>
  <c r="C712" i="1"/>
  <c r="A596" i="2"/>
  <c r="B596" i="2"/>
  <c r="C713" i="1"/>
  <c r="A242" i="2"/>
  <c r="B242" i="2"/>
  <c r="C716" i="1"/>
  <c r="C717" i="1"/>
  <c r="C719" i="1"/>
  <c r="C727" i="1"/>
  <c r="C734" i="1"/>
  <c r="B1059" i="1"/>
  <c r="C714" i="1"/>
  <c r="A176" i="2"/>
  <c r="B176" i="2"/>
  <c r="C721" i="1"/>
  <c r="A644" i="2"/>
  <c r="B644" i="2"/>
  <c r="C729" i="1"/>
  <c r="A607" i="2"/>
  <c r="B607" i="2"/>
  <c r="C730" i="1"/>
  <c r="C736" i="1"/>
  <c r="C728" i="1"/>
  <c r="A575" i="2"/>
  <c r="B575" i="2"/>
  <c r="C725" i="1"/>
  <c r="C732" i="1"/>
  <c r="C737" i="1"/>
  <c r="C722" i="1"/>
  <c r="C715" i="1"/>
  <c r="C726" i="1"/>
  <c r="A484" i="2"/>
  <c r="B484" i="2"/>
  <c r="C884" i="1"/>
  <c r="A926" i="2"/>
  <c r="B926" i="2"/>
  <c r="C893" i="1"/>
  <c r="C887" i="1"/>
  <c r="A475" i="2"/>
  <c r="B475" i="2"/>
  <c r="C878" i="1"/>
  <c r="A825" i="2"/>
  <c r="B825" i="2"/>
  <c r="C845" i="1"/>
  <c r="C846" i="1"/>
  <c r="C855" i="1"/>
  <c r="C856" i="1"/>
  <c r="C858" i="1"/>
  <c r="C859" i="1"/>
  <c r="A538" i="2"/>
  <c r="B538" i="2"/>
  <c r="C860" i="1"/>
  <c r="A1025" i="2"/>
  <c r="B1025" i="2"/>
  <c r="C861" i="1"/>
  <c r="C847" i="1"/>
  <c r="C848" i="1"/>
  <c r="C866" i="1"/>
  <c r="C867" i="1"/>
  <c r="A171" i="2"/>
  <c r="B171" i="2"/>
  <c r="C862" i="1"/>
  <c r="C863" i="1"/>
  <c r="C750" i="1"/>
  <c r="C853" i="1"/>
  <c r="C854" i="1"/>
  <c r="C813" i="1"/>
  <c r="A228" i="2"/>
  <c r="B228" i="2"/>
  <c r="C868" i="1"/>
  <c r="A771" i="2"/>
  <c r="B771" i="2"/>
  <c r="C844" i="1"/>
  <c r="C850" i="1"/>
  <c r="C869" i="1"/>
  <c r="C852" i="1"/>
  <c r="C849" i="1"/>
  <c r="C857" i="1"/>
  <c r="A366" i="2"/>
  <c r="B366" i="2"/>
  <c r="C654" i="1"/>
  <c r="A516" i="2"/>
  <c r="B516" i="2"/>
  <c r="C657" i="1"/>
  <c r="C658" i="1"/>
  <c r="C806" i="1"/>
  <c r="C808" i="1"/>
  <c r="C809" i="1"/>
  <c r="C723" i="1"/>
  <c r="A481" i="2"/>
  <c r="B481" i="2"/>
  <c r="C724" i="1"/>
  <c r="A519" i="2"/>
  <c r="B519" i="2"/>
  <c r="C694" i="1"/>
  <c r="C706" i="1"/>
  <c r="C695" i="1"/>
  <c r="C704" i="1"/>
  <c r="A819" i="2"/>
  <c r="B819" i="2"/>
  <c r="C705" i="1"/>
  <c r="C731" i="1"/>
  <c r="A128" i="2"/>
  <c r="B128" i="2"/>
  <c r="C696" i="1"/>
  <c r="C735" i="1"/>
  <c r="A978" i="2"/>
  <c r="B978" i="2"/>
  <c r="C708" i="1"/>
  <c r="C710" i="1"/>
  <c r="C709" i="1"/>
  <c r="C711" i="1"/>
  <c r="A959" i="2"/>
  <c r="B959" i="2"/>
  <c r="C701" i="1"/>
  <c r="C733" i="1"/>
  <c r="C766" i="1"/>
  <c r="C676" i="1"/>
  <c r="A6" i="2"/>
  <c r="B6" i="2"/>
  <c r="C764" i="1"/>
  <c r="A263" i="2"/>
  <c r="B263" i="2"/>
  <c r="A940" i="2"/>
  <c r="B940" i="2"/>
  <c r="C757" i="1"/>
  <c r="C675" i="1"/>
  <c r="C758" i="1"/>
  <c r="C767" i="1"/>
  <c r="A1040" i="2"/>
  <c r="B1040" i="2"/>
  <c r="C775" i="1"/>
  <c r="C776" i="1"/>
  <c r="C908" i="1"/>
  <c r="A503" i="2"/>
  <c r="B503" i="2"/>
  <c r="C688" i="1"/>
  <c r="A684" i="2"/>
  <c r="B684" i="2"/>
  <c r="C909" i="1"/>
  <c r="C911" i="1"/>
  <c r="A104" i="2"/>
  <c r="B104" i="2"/>
  <c r="C803" i="1"/>
  <c r="C811" i="1"/>
  <c r="C812" i="1"/>
  <c r="C910" i="1"/>
  <c r="C912" i="1"/>
  <c r="A751" i="2"/>
  <c r="B751" i="2"/>
  <c r="C913" i="1"/>
  <c r="C914" i="1"/>
  <c r="C915" i="1"/>
  <c r="A194" i="2"/>
  <c r="B194" i="2"/>
  <c r="C917" i="1"/>
  <c r="C585" i="1"/>
  <c r="C916" i="1"/>
  <c r="C586" i="1"/>
  <c r="A172" i="2"/>
  <c r="B172" i="2"/>
  <c r="C603" i="1"/>
  <c r="C604" i="1"/>
  <c r="C597" i="1"/>
  <c r="C940" i="1"/>
  <c r="C598" i="1"/>
  <c r="C601" i="1"/>
  <c r="A725" i="2"/>
  <c r="B725" i="2"/>
  <c r="C918" i="1"/>
  <c r="A777" i="2"/>
  <c r="B777" i="2"/>
  <c r="C942" i="1"/>
  <c r="C944" i="1"/>
  <c r="C954" i="1"/>
  <c r="C920" i="1"/>
  <c r="A660" i="2"/>
  <c r="B660" i="2"/>
  <c r="C595" i="1"/>
  <c r="C924" i="1"/>
  <c r="A815" i="2"/>
  <c r="B815" i="2"/>
  <c r="A2" i="2"/>
  <c r="B2" i="2"/>
  <c r="C922" i="1"/>
  <c r="A285" i="2"/>
  <c r="B285" i="2"/>
  <c r="C596" i="1"/>
  <c r="C926" i="1"/>
  <c r="C928" i="1"/>
  <c r="A941" i="2"/>
  <c r="B941" i="2"/>
  <c r="C929" i="1"/>
  <c r="A910" i="2"/>
  <c r="B910" i="2"/>
  <c r="C931" i="1"/>
  <c r="C933" i="1"/>
  <c r="C930" i="1"/>
  <c r="C932" i="1"/>
  <c r="C962" i="1"/>
  <c r="A637" i="2"/>
  <c r="B637" i="2"/>
  <c r="C934" i="1"/>
  <c r="C964" i="1"/>
  <c r="C921" i="1"/>
  <c r="C925" i="1"/>
  <c r="C955" i="1"/>
  <c r="A264" i="2"/>
  <c r="B264" i="2"/>
  <c r="C919" i="1"/>
  <c r="C961" i="1"/>
  <c r="C935" i="1"/>
  <c r="A1014" i="2"/>
  <c r="B1014" i="2"/>
  <c r="C937" i="1"/>
  <c r="C936" i="1"/>
  <c r="A365" i="2"/>
  <c r="B365" i="2"/>
  <c r="C938" i="1"/>
  <c r="C963" i="1"/>
  <c r="A561" i="2"/>
  <c r="B561" i="2"/>
  <c r="C923" i="1"/>
  <c r="A958" i="2"/>
  <c r="B958" i="2"/>
  <c r="C927" i="1"/>
  <c r="C939" i="1"/>
  <c r="A896" i="2"/>
  <c r="B896" i="2"/>
  <c r="C945" i="1"/>
  <c r="C943" i="1"/>
  <c r="C594" i="1"/>
  <c r="A476" i="2"/>
  <c r="B476" i="2"/>
  <c r="C941" i="1"/>
  <c r="A716" i="2"/>
  <c r="B716" i="2"/>
  <c r="A1063" i="2"/>
  <c r="B1063" i="2"/>
  <c r="C599" i="1"/>
  <c r="A231" i="2"/>
  <c r="B231" i="2"/>
  <c r="C600" i="1"/>
  <c r="C589" i="1"/>
  <c r="C590" i="1"/>
  <c r="C606" i="1"/>
  <c r="C896" i="1"/>
  <c r="A811" i="2"/>
  <c r="B811" i="2"/>
  <c r="C952" i="1"/>
  <c r="A356" i="2"/>
  <c r="B356" i="2"/>
  <c r="C953" i="1"/>
  <c r="A468" i="2"/>
  <c r="B468" i="2"/>
  <c r="C898" i="1"/>
  <c r="A1" i="2"/>
  <c r="B1" i="2"/>
  <c r="C900" i="1"/>
  <c r="C897" i="1"/>
  <c r="A244" i="2"/>
  <c r="B244" i="2"/>
  <c r="C899" i="1"/>
  <c r="C901" i="1"/>
  <c r="C902" i="1"/>
  <c r="A247" i="2"/>
  <c r="B247" i="2"/>
  <c r="C905" i="1"/>
  <c r="A832" i="2"/>
  <c r="B832" i="2"/>
  <c r="C903" i="1"/>
  <c r="C904" i="1"/>
  <c r="C906" i="1"/>
  <c r="C907" i="1"/>
  <c r="A1022" i="2"/>
  <c r="B1022" i="2"/>
  <c r="C489" i="1"/>
  <c r="A140" i="2"/>
  <c r="B140" i="2"/>
  <c r="C815" i="1"/>
  <c r="C814" i="1"/>
  <c r="C794" i="1"/>
  <c r="C660" i="1"/>
  <c r="C661" i="1"/>
  <c r="C477" i="1"/>
  <c r="C478" i="1"/>
  <c r="C479" i="1"/>
  <c r="A648" i="2"/>
  <c r="B648" i="2"/>
  <c r="C480" i="1"/>
  <c r="C502" i="1"/>
  <c r="C503" i="1"/>
  <c r="A87" i="2"/>
  <c r="B87" i="2"/>
  <c r="C504" i="1"/>
  <c r="C505" i="1"/>
  <c r="C481" i="1"/>
  <c r="C482" i="1"/>
  <c r="C497" i="1"/>
  <c r="C602" i="1"/>
  <c r="C591" i="1"/>
  <c r="A265" i="2"/>
  <c r="B265" i="2"/>
  <c r="C592" i="1"/>
  <c r="A49" i="2"/>
  <c r="B49" i="2"/>
  <c r="C593" i="1"/>
  <c r="A200" i="2"/>
  <c r="B200" i="2"/>
  <c r="C605" i="1"/>
  <c r="A543" i="2"/>
  <c r="B543" i="2"/>
  <c r="C588" i="1"/>
  <c r="A1007" i="2"/>
  <c r="B1007" i="2"/>
  <c r="C587" i="1"/>
  <c r="A297" i="2"/>
  <c r="B297" i="2"/>
  <c r="A56" i="2"/>
  <c r="B56" i="2"/>
  <c r="C490" i="1"/>
  <c r="C674" i="1"/>
  <c r="A983" i="2"/>
  <c r="B983" i="2"/>
  <c r="C679" i="1"/>
  <c r="A30" i="2"/>
  <c r="B30" i="2"/>
  <c r="C682" i="1"/>
  <c r="A255" i="2"/>
  <c r="B255" i="2"/>
  <c r="A25" i="2"/>
  <c r="B25" i="2"/>
  <c r="A678" i="2"/>
  <c r="B678" i="2"/>
  <c r="C693" i="1"/>
  <c r="A96" i="2"/>
  <c r="B96" i="2"/>
  <c r="C805" i="1"/>
  <c r="A676" i="2"/>
  <c r="B676" i="2"/>
  <c r="C946" i="1"/>
  <c r="A741" i="2"/>
  <c r="B741" i="2"/>
  <c r="C486" i="1"/>
  <c r="C583" i="1"/>
  <c r="C584" i="1"/>
  <c r="C864" i="1"/>
  <c r="A944" i="2"/>
  <c r="B944" i="2"/>
  <c r="C865" i="1"/>
  <c r="A425" i="2"/>
  <c r="B425" i="2"/>
  <c r="C851" i="1"/>
  <c r="A792" i="2"/>
  <c r="B792" i="2"/>
  <c r="C718" i="1"/>
  <c r="A628" i="2"/>
  <c r="B628" i="2"/>
  <c r="C720" i="1"/>
  <c r="C948" i="1"/>
  <c r="C947" i="1"/>
  <c r="C950" i="1"/>
  <c r="C951" i="1"/>
  <c r="C949" i="1"/>
  <c r="A52" i="2"/>
  <c r="B52" i="2"/>
  <c r="C48" i="1"/>
  <c r="B1078" i="1" l="1"/>
  <c r="B1098" i="1"/>
  <c r="A1098" i="1"/>
  <c r="B1097" i="1"/>
  <c r="A1097" i="1"/>
  <c r="B1096" i="1"/>
  <c r="A1096" i="1"/>
  <c r="A1078" i="1"/>
  <c r="B1071" i="1"/>
  <c r="A1000" i="1"/>
  <c r="B1019" i="1"/>
  <c r="A1019" i="1"/>
  <c r="A1071" i="1"/>
  <c r="A1093" i="1"/>
  <c r="B1062" i="1"/>
  <c r="A1062" i="1"/>
  <c r="A1061" i="1"/>
  <c r="B996" i="1"/>
  <c r="B1093" i="1"/>
  <c r="A1059" i="1"/>
  <c r="B1003" i="1"/>
  <c r="B1061" i="1"/>
  <c r="A1055" i="1"/>
  <c r="A1021" i="1"/>
  <c r="A1003" i="1"/>
  <c r="A1060" i="1"/>
  <c r="B1095" i="1"/>
  <c r="B1082" i="1"/>
  <c r="A1095" i="1"/>
  <c r="A1082" i="1"/>
  <c r="B1020" i="1"/>
  <c r="A1020" i="1"/>
  <c r="B1035" i="1"/>
  <c r="A1035" i="1"/>
  <c r="B1000" i="1"/>
  <c r="B1029" i="1"/>
  <c r="B1002" i="1"/>
  <c r="A996" i="1"/>
  <c r="B1094" i="1"/>
  <c r="B1055" i="1"/>
  <c r="B1021" i="1"/>
  <c r="A1029" i="1"/>
  <c r="A1002" i="1"/>
  <c r="A1094" i="1"/>
  <c r="A1013" i="1"/>
  <c r="B1013" i="1"/>
  <c r="B1060" i="1"/>
  <c r="B1043" i="1"/>
  <c r="B1009" i="1"/>
  <c r="B1015" i="1"/>
  <c r="A1043" i="1"/>
  <c r="A1009" i="1"/>
  <c r="A1015" i="1"/>
  <c r="B1075" i="1"/>
  <c r="A1075" i="1"/>
  <c r="B1038" i="1"/>
  <c r="A1038" i="1"/>
  <c r="A1037" i="1"/>
  <c r="B1037" i="1"/>
  <c r="A1022" i="1"/>
  <c r="B1022" i="1"/>
  <c r="A1068" i="1"/>
  <c r="B1068" i="1"/>
  <c r="A999" i="1"/>
  <c r="B999" i="1"/>
  <c r="A1011" i="1"/>
  <c r="B1011" i="1"/>
  <c r="A1050" i="1"/>
  <c r="B1050" i="1"/>
  <c r="A1076" i="1"/>
  <c r="A1006" i="1"/>
  <c r="B1076" i="1"/>
  <c r="A1008" i="1"/>
  <c r="B1008" i="1"/>
  <c r="A1033" i="1"/>
  <c r="B1033" i="1"/>
  <c r="B1006" i="1"/>
  <c r="A1051" i="1"/>
  <c r="B1051" i="1"/>
  <c r="A1056" i="1"/>
  <c r="B1056" i="1"/>
  <c r="A1030" i="1"/>
  <c r="B1030" i="1"/>
  <c r="A1023" i="1"/>
  <c r="B1023" i="1"/>
  <c r="A1005" i="1"/>
  <c r="B1005" i="1"/>
  <c r="A1092" i="1"/>
  <c r="B1092" i="1"/>
  <c r="A1065" i="1"/>
  <c r="B1065" i="1"/>
  <c r="A1067" i="1"/>
  <c r="B1067" i="1"/>
  <c r="A1007" i="1"/>
  <c r="B1007" i="1"/>
  <c r="A1073" i="1"/>
  <c r="A1049" i="1"/>
  <c r="B1049" i="1"/>
  <c r="A997" i="1"/>
  <c r="B997" i="1"/>
  <c r="A1063" i="1"/>
  <c r="B1063" i="1"/>
  <c r="A1031" i="1"/>
  <c r="B1031" i="1"/>
  <c r="B1073" i="1"/>
  <c r="A1084" i="1"/>
  <c r="B1084" i="1"/>
  <c r="A1034" i="1"/>
  <c r="B1034" i="1"/>
  <c r="A1064" i="1"/>
  <c r="B1064" i="1"/>
  <c r="A1069" i="1"/>
  <c r="B1069" i="1"/>
  <c r="A1024" i="1"/>
  <c r="B1024" i="1"/>
  <c r="A1077" i="1"/>
  <c r="B1080" i="1"/>
  <c r="A1017" i="1"/>
  <c r="A1039" i="1"/>
  <c r="B1077" i="1"/>
  <c r="A1080" i="1"/>
  <c r="B1017" i="1"/>
  <c r="B1039" i="1"/>
  <c r="A1087" i="1"/>
  <c r="A1081" i="1"/>
  <c r="B1081" i="1"/>
  <c r="A1044" i="1"/>
  <c r="B1044" i="1"/>
  <c r="A1083" i="1"/>
  <c r="B1083" i="1"/>
  <c r="A1054" i="1"/>
  <c r="B1054" i="1"/>
  <c r="A1048" i="1"/>
  <c r="B1048" i="1"/>
  <c r="A1047" i="1"/>
  <c r="B1047" i="1"/>
  <c r="B1087" i="1"/>
  <c r="A1018" i="1"/>
  <c r="B1018" i="1"/>
  <c r="A1058" i="1"/>
  <c r="B1058" i="1"/>
  <c r="A1057" i="1"/>
  <c r="B1057" i="1"/>
  <c r="A1085" i="1"/>
  <c r="B1085" i="1"/>
  <c r="A1046" i="1"/>
  <c r="B1046" i="1"/>
  <c r="A1072" i="1"/>
  <c r="B1072" i="1"/>
  <c r="A1090" i="1"/>
  <c r="B1090" i="1"/>
  <c r="A995" i="1"/>
  <c r="B995" i="1"/>
  <c r="A1014" i="1"/>
  <c r="B1014" i="1"/>
  <c r="A1042" i="1"/>
  <c r="B1042" i="1"/>
  <c r="A1001" i="1"/>
  <c r="B1001" i="1"/>
  <c r="A1074" i="1"/>
  <c r="B1074" i="1"/>
  <c r="A1016" i="1"/>
  <c r="B1016" i="1"/>
  <c r="A1053" i="1"/>
  <c r="B1053" i="1"/>
  <c r="A1004" i="1"/>
  <c r="B1004" i="1"/>
  <c r="A1066" i="1"/>
  <c r="B1066" i="1"/>
  <c r="A1079" i="1"/>
  <c r="B1079" i="1"/>
  <c r="A1012" i="1"/>
  <c r="B1012" i="1"/>
  <c r="A1070" i="1"/>
  <c r="B1070" i="1"/>
  <c r="A1041" i="1"/>
  <c r="B1041" i="1"/>
  <c r="A1032" i="1"/>
  <c r="B1032" i="1"/>
  <c r="A1045" i="1"/>
  <c r="B1045" i="1"/>
  <c r="A1052" i="1"/>
  <c r="A1028" i="1"/>
  <c r="B1052" i="1"/>
  <c r="B1028" i="1"/>
  <c r="A1089" i="1"/>
  <c r="A998" i="1"/>
  <c r="B1089" i="1"/>
  <c r="B998" i="1"/>
  <c r="A1091" i="1"/>
  <c r="A1026" i="1"/>
  <c r="B1091" i="1"/>
  <c r="B1026" i="1"/>
  <c r="A1088" i="1"/>
  <c r="A1025" i="1"/>
  <c r="B1088" i="1"/>
  <c r="B1025" i="1"/>
  <c r="A1027" i="1"/>
  <c r="A1010" i="1"/>
  <c r="B1027" i="1"/>
  <c r="B1010" i="1"/>
  <c r="A1086" i="1"/>
  <c r="A1040" i="1"/>
  <c r="B1086" i="1"/>
  <c r="B1040" i="1"/>
  <c r="B978" i="1"/>
  <c r="B568" i="1"/>
  <c r="B566" i="1"/>
  <c r="B983" i="1"/>
  <c r="A568" i="1"/>
  <c r="A566" i="1"/>
  <c r="A983" i="1"/>
  <c r="A562" i="1"/>
  <c r="A978" i="1"/>
  <c r="B562" i="1"/>
  <c r="B970" i="1"/>
  <c r="B968" i="1"/>
  <c r="A970" i="1"/>
  <c r="A980" i="1"/>
  <c r="A968" i="1"/>
  <c r="B982" i="1"/>
  <c r="B426" i="1"/>
  <c r="B971" i="1"/>
  <c r="A982" i="1"/>
  <c r="B986" i="1"/>
  <c r="A426" i="1"/>
  <c r="A971" i="1"/>
  <c r="A986" i="1"/>
  <c r="B973" i="1"/>
  <c r="A973" i="1"/>
  <c r="B980" i="1"/>
  <c r="A992" i="1"/>
  <c r="A975" i="1"/>
  <c r="B992" i="1"/>
  <c r="A984" i="1"/>
  <c r="B977" i="1"/>
  <c r="A977" i="1"/>
  <c r="B984" i="1"/>
  <c r="B979" i="1"/>
  <c r="A979" i="1"/>
  <c r="A985" i="1"/>
  <c r="B975" i="1"/>
  <c r="B985" i="1"/>
  <c r="B990" i="1"/>
  <c r="B974" i="1"/>
  <c r="A990" i="1"/>
  <c r="A974" i="1"/>
  <c r="B994" i="1"/>
  <c r="A969" i="1"/>
  <c r="B976" i="1"/>
  <c r="A972" i="1"/>
  <c r="A994" i="1"/>
  <c r="A976" i="1"/>
  <c r="B991" i="1"/>
  <c r="B993" i="1"/>
  <c r="A991" i="1"/>
  <c r="B989" i="1"/>
  <c r="B967" i="1"/>
  <c r="A993" i="1"/>
  <c r="A989" i="1"/>
  <c r="A967" i="1"/>
  <c r="B981" i="1"/>
  <c r="B988" i="1"/>
  <c r="A981" i="1"/>
  <c r="A988" i="1"/>
  <c r="B987" i="1"/>
  <c r="B969" i="1"/>
  <c r="A987" i="1"/>
  <c r="B972" i="1"/>
  <c r="B966" i="1"/>
  <c r="A966" i="1"/>
  <c r="B965" i="1"/>
  <c r="A965" i="1"/>
  <c r="C287" i="1"/>
  <c r="C255" i="1"/>
  <c r="C254" i="1"/>
  <c r="C956" i="1"/>
  <c r="A950" i="1"/>
  <c r="A899" i="1"/>
  <c r="A399" i="1"/>
  <c r="A886" i="1"/>
  <c r="A812" i="1"/>
  <c r="A923" i="1"/>
  <c r="A927" i="1"/>
  <c r="A962" i="1"/>
  <c r="A902" i="1"/>
  <c r="A887" i="1"/>
  <c r="A503" i="1"/>
  <c r="A583" i="1"/>
  <c r="A957" i="1"/>
  <c r="A951" i="1"/>
  <c r="B957" i="1"/>
  <c r="A654" i="1"/>
  <c r="B921" i="1"/>
  <c r="B654" i="1"/>
  <c r="B606" i="1"/>
  <c r="B761" i="1"/>
  <c r="B900" i="1"/>
  <c r="A479" i="1"/>
  <c r="A900" i="1"/>
  <c r="A708" i="1"/>
  <c r="A847" i="1"/>
  <c r="A589" i="1"/>
  <c r="C765" i="1"/>
  <c r="B613" i="1"/>
  <c r="B235" i="1"/>
  <c r="B661" i="1"/>
  <c r="A737" i="1"/>
  <c r="B320" i="1"/>
  <c r="B713" i="1"/>
  <c r="A896" i="1"/>
  <c r="A504" i="1"/>
  <c r="A154" i="1"/>
  <c r="A809" i="1"/>
  <c r="A661" i="1"/>
  <c r="A91" i="1"/>
  <c r="B725" i="1"/>
  <c r="A725" i="1"/>
  <c r="A853" i="1"/>
  <c r="A612" i="1"/>
  <c r="B809" i="1"/>
  <c r="B737" i="1"/>
  <c r="A401" i="1"/>
  <c r="A854" i="1"/>
  <c r="A613" i="1"/>
  <c r="B682" i="1"/>
  <c r="A906" i="1"/>
  <c r="A480" i="1"/>
  <c r="B614" i="1"/>
  <c r="A204" i="1"/>
  <c r="B660" i="1"/>
  <c r="A919" i="1"/>
  <c r="A888" i="1"/>
  <c r="A614" i="1"/>
  <c r="A856" i="1"/>
  <c r="B216" i="1"/>
  <c r="A216" i="1"/>
  <c r="A48" i="1"/>
  <c r="A404" i="1"/>
  <c r="C564" i="1"/>
  <c r="A895" i="1"/>
  <c r="A439" i="1"/>
  <c r="A897" i="1"/>
  <c r="B898" i="1"/>
  <c r="A885" i="1"/>
  <c r="B106" i="1"/>
  <c r="A926" i="1"/>
  <c r="A836" i="1"/>
  <c r="A208" i="1"/>
  <c r="A393" i="1"/>
  <c r="A938" i="1"/>
  <c r="A865" i="1"/>
  <c r="A939" i="1"/>
  <c r="A106" i="1"/>
  <c r="A893" i="1"/>
  <c r="A102" i="1"/>
  <c r="A394" i="1"/>
  <c r="A438" i="1"/>
  <c r="A120" i="1"/>
  <c r="B117" i="1"/>
  <c r="A117" i="1"/>
  <c r="A875" i="1"/>
  <c r="A397" i="1"/>
  <c r="B203" i="1"/>
  <c r="A605" i="1"/>
  <c r="A403" i="1"/>
  <c r="B615" i="1"/>
  <c r="B202" i="1"/>
  <c r="A615" i="1"/>
  <c r="B871" i="1"/>
  <c r="B102" i="1"/>
  <c r="A118" i="1"/>
  <c r="A948" i="1"/>
  <c r="A849" i="1"/>
  <c r="A901" i="1"/>
  <c r="B756" i="1"/>
  <c r="B915" i="1"/>
  <c r="A596" i="1"/>
  <c r="A915" i="1"/>
  <c r="A561" i="1"/>
  <c r="A322" i="1"/>
  <c r="A502" i="1"/>
  <c r="A881" i="1"/>
  <c r="A930" i="1"/>
  <c r="A855" i="1"/>
  <c r="B875" i="1"/>
  <c r="A826" i="1"/>
  <c r="B904" i="1"/>
  <c r="B679" i="1"/>
  <c r="B658" i="1"/>
  <c r="A874" i="1"/>
  <c r="A398" i="1"/>
  <c r="A616" i="1"/>
  <c r="A679" i="1"/>
  <c r="A918" i="1"/>
  <c r="A409" i="1"/>
  <c r="B924" i="1"/>
  <c r="A213" i="1"/>
  <c r="A937" i="1"/>
  <c r="A863" i="1"/>
  <c r="A703" i="1"/>
  <c r="A410" i="1"/>
  <c r="A867" i="1"/>
  <c r="B873" i="1"/>
  <c r="A693" i="1"/>
  <c r="B704" i="1"/>
  <c r="A591" i="1"/>
  <c r="A387" i="1"/>
  <c r="A806" i="1"/>
  <c r="A925" i="1"/>
  <c r="B206" i="1"/>
  <c r="B733" i="1"/>
  <c r="A694" i="1"/>
  <c r="A155" i="1"/>
  <c r="A478" i="1"/>
  <c r="B104" i="1"/>
  <c r="A845" i="1"/>
  <c r="B715" i="1"/>
  <c r="A872" i="1"/>
  <c r="A675" i="1"/>
  <c r="A643" i="1"/>
  <c r="B702" i="1"/>
  <c r="A505" i="1"/>
  <c r="A395" i="1"/>
  <c r="A402" i="1"/>
  <c r="A859" i="1"/>
  <c r="A233" i="1"/>
  <c r="A805" i="1"/>
  <c r="A864" i="1"/>
  <c r="A482" i="1"/>
  <c r="A121" i="1"/>
  <c r="A599" i="1"/>
  <c r="A956" i="1"/>
  <c r="A756" i="1"/>
  <c r="B676" i="1"/>
  <c r="A101" i="1"/>
  <c r="A955" i="1"/>
  <c r="B659" i="1"/>
  <c r="B119" i="1"/>
  <c r="B482" i="1"/>
  <c r="A869" i="1"/>
  <c r="B616" i="1"/>
  <c r="A232" i="1"/>
  <c r="A206" i="1"/>
  <c r="A147" i="1"/>
  <c r="A878" i="1"/>
  <c r="A489" i="1"/>
  <c r="A590" i="1"/>
  <c r="A905" i="1"/>
  <c r="B675" i="1"/>
  <c r="A934" i="1"/>
  <c r="A100" i="1"/>
  <c r="A207" i="1"/>
  <c r="B237" i="1"/>
  <c r="B118" i="1"/>
  <c r="A237" i="1"/>
  <c r="B121" i="1"/>
  <c r="A320" i="1"/>
  <c r="A105" i="1"/>
  <c r="B813" i="1"/>
  <c r="A813" i="1"/>
  <c r="B205" i="1"/>
  <c r="B591" i="1"/>
  <c r="B596" i="1"/>
  <c r="B695" i="1"/>
  <c r="A473" i="1"/>
  <c r="A5" i="1"/>
  <c r="A234" i="1"/>
  <c r="A205" i="1"/>
  <c r="A676" i="1"/>
  <c r="B114" i="1"/>
  <c r="B486" i="1"/>
  <c r="A659" i="1"/>
  <c r="A114" i="1"/>
  <c r="B693" i="1"/>
  <c r="B480" i="1"/>
  <c r="A497" i="1"/>
  <c r="B925" i="1"/>
  <c r="A922" i="1"/>
  <c r="B825" i="1"/>
  <c r="B111" i="1"/>
  <c r="A119" i="1"/>
  <c r="B694" i="1"/>
  <c r="A750" i="1"/>
  <c r="A726" i="1"/>
  <c r="A707" i="1"/>
  <c r="A323" i="1"/>
  <c r="A658" i="1"/>
  <c r="A736" i="1"/>
  <c r="B213" i="1"/>
  <c r="B838" i="1"/>
  <c r="A700" i="1"/>
  <c r="A587" i="1"/>
  <c r="A585" i="1"/>
  <c r="B782" i="1"/>
  <c r="A837" i="1"/>
  <c r="A321" i="1"/>
  <c r="B107" i="1"/>
  <c r="B707" i="1"/>
  <c r="B479" i="1"/>
  <c r="B489" i="1"/>
  <c r="A810" i="1"/>
  <c r="B5" i="1"/>
  <c r="B215" i="1"/>
  <c r="A189" i="1"/>
  <c r="A682" i="1"/>
  <c r="B869" i="1"/>
  <c r="B703" i="1"/>
  <c r="A641" i="1"/>
  <c r="B911" i="1"/>
  <c r="A758" i="1"/>
  <c r="B696" i="1"/>
  <c r="A844" i="1"/>
  <c r="B789" i="1"/>
  <c r="A777" i="1"/>
  <c r="A827" i="1"/>
  <c r="A652" i="1"/>
  <c r="B8" i="1"/>
  <c r="A509" i="1"/>
  <c r="A507" i="1"/>
  <c r="A523" i="1"/>
  <c r="A626" i="1"/>
  <c r="A633" i="1"/>
  <c r="A625" i="1"/>
  <c r="B620" i="1"/>
  <c r="A742" i="1"/>
  <c r="A467" i="1"/>
  <c r="A381" i="1"/>
  <c r="B383" i="1"/>
  <c r="B113" i="1"/>
  <c r="B116" i="1"/>
  <c r="A638" i="1"/>
  <c r="A171" i="1"/>
  <c r="B109" i="1"/>
  <c r="A116" i="1"/>
  <c r="A99" i="1"/>
  <c r="A167" i="1"/>
  <c r="A163" i="1"/>
  <c r="A156" i="1"/>
  <c r="A93" i="1"/>
  <c r="A324" i="1"/>
  <c r="A159" i="1"/>
  <c r="A111" i="1"/>
  <c r="A660" i="1"/>
  <c r="B655" i="1"/>
  <c r="B683" i="1"/>
  <c r="A720" i="1"/>
  <c r="A592" i="1"/>
  <c r="A943" i="1"/>
  <c r="A928" i="1"/>
  <c r="B922" i="1"/>
  <c r="B812" i="1"/>
  <c r="A776" i="1"/>
  <c r="A701" i="1"/>
  <c r="B710" i="1"/>
  <c r="A860" i="1"/>
  <c r="A732" i="1"/>
  <c r="B643" i="1"/>
  <c r="A648" i="1"/>
  <c r="A580" i="1"/>
  <c r="B617" i="1"/>
  <c r="A372" i="1"/>
  <c r="A236" i="1"/>
  <c r="A380" i="1"/>
  <c r="A377" i="1"/>
  <c r="A412" i="1"/>
  <c r="A453" i="1"/>
  <c r="A423" i="1"/>
  <c r="B143" i="1"/>
  <c r="A149" i="1"/>
  <c r="B120" i="1"/>
  <c r="A949" i="1"/>
  <c r="B907" i="1"/>
  <c r="A710" i="1"/>
  <c r="A623" i="1"/>
  <c r="B322" i="1"/>
  <c r="A371" i="1"/>
  <c r="A325" i="1"/>
  <c r="A442" i="1"/>
  <c r="A215" i="1"/>
  <c r="A165" i="1"/>
  <c r="A286" i="1"/>
  <c r="A143" i="1"/>
  <c r="A961" i="1"/>
  <c r="A916" i="1"/>
  <c r="B650" i="1"/>
  <c r="B880" i="1"/>
  <c r="A557" i="1"/>
  <c r="A533" i="1"/>
  <c r="B641" i="1"/>
  <c r="A617" i="1"/>
  <c r="B805" i="1"/>
  <c r="A907" i="1"/>
  <c r="A931" i="1"/>
  <c r="B926" i="1"/>
  <c r="A940" i="1"/>
  <c r="A911" i="1"/>
  <c r="A696" i="1"/>
  <c r="B806" i="1"/>
  <c r="A857" i="1"/>
  <c r="B893" i="1"/>
  <c r="B734" i="1"/>
  <c r="A789" i="1"/>
  <c r="B779" i="1"/>
  <c r="A650" i="1"/>
  <c r="A880" i="1"/>
  <c r="A796" i="1"/>
  <c r="B872" i="1"/>
  <c r="A838" i="1"/>
  <c r="B829" i="1"/>
  <c r="B678" i="1"/>
  <c r="A560" i="1"/>
  <c r="B547" i="1"/>
  <c r="A391" i="1"/>
  <c r="A8" i="1"/>
  <c r="B754" i="1"/>
  <c r="A518" i="1"/>
  <c r="A620" i="1"/>
  <c r="B738" i="1"/>
  <c r="A311" i="1"/>
  <c r="A386" i="1"/>
  <c r="B959" i="1"/>
  <c r="B204" i="1"/>
  <c r="A162" i="1"/>
  <c r="B110" i="1"/>
  <c r="A952" i="1"/>
  <c r="B201" i="1"/>
  <c r="B221" i="1"/>
  <c r="A158" i="1"/>
  <c r="A657" i="1"/>
  <c r="A593" i="1"/>
  <c r="B709" i="1"/>
  <c r="A731" i="1"/>
  <c r="A861" i="1"/>
  <c r="A490" i="1"/>
  <c r="A945" i="1"/>
  <c r="A586" i="1"/>
  <c r="A709" i="1"/>
  <c r="B716" i="1"/>
  <c r="A655" i="1"/>
  <c r="A870" i="1"/>
  <c r="A683" i="1"/>
  <c r="A871" i="1"/>
  <c r="A743" i="1"/>
  <c r="A390" i="1"/>
  <c r="A338" i="1"/>
  <c r="B233" i="1"/>
  <c r="A201" i="1"/>
  <c r="A384" i="1"/>
  <c r="A157" i="1"/>
  <c r="A109" i="1"/>
  <c r="B105" i="1"/>
  <c r="B115" i="1"/>
  <c r="B593" i="1"/>
  <c r="A795" i="1"/>
  <c r="A584" i="1"/>
  <c r="A588" i="1"/>
  <c r="A481" i="1"/>
  <c r="A477" i="1"/>
  <c r="B776" i="1"/>
  <c r="B701" i="1"/>
  <c r="A735" i="1"/>
  <c r="A724" i="1"/>
  <c r="A715" i="1"/>
  <c r="A716" i="1"/>
  <c r="A807" i="1"/>
  <c r="B810" i="1"/>
  <c r="A825" i="1"/>
  <c r="A408" i="1"/>
  <c r="B2" i="1"/>
  <c r="A202" i="1"/>
  <c r="A107" i="1"/>
  <c r="A96" i="1"/>
  <c r="A819" i="1"/>
  <c r="A573" i="1"/>
  <c r="A170" i="1"/>
  <c r="B103" i="1"/>
  <c r="A903" i="1"/>
  <c r="B919" i="1"/>
  <c r="A944" i="1"/>
  <c r="A603" i="1"/>
  <c r="B811" i="1"/>
  <c r="A775" i="1"/>
  <c r="A704" i="1"/>
  <c r="A734" i="1"/>
  <c r="A656" i="1"/>
  <c r="B642" i="1"/>
  <c r="A829" i="1"/>
  <c r="A822" i="1"/>
  <c r="B697" i="1"/>
  <c r="B699" i="1"/>
  <c r="A678" i="1"/>
  <c r="A647" i="1"/>
  <c r="B645" i="1"/>
  <c r="A559" i="1"/>
  <c r="B549" i="1"/>
  <c r="A547" i="1"/>
  <c r="A740" i="1"/>
  <c r="B522" i="1"/>
  <c r="A483" i="1"/>
  <c r="A569" i="1"/>
  <c r="B622" i="1"/>
  <c r="A738" i="1"/>
  <c r="B527" i="1"/>
  <c r="A529" i="1"/>
  <c r="B488" i="1"/>
  <c r="A38" i="1"/>
  <c r="B35" i="1"/>
  <c r="A7" i="1"/>
  <c r="A368" i="1"/>
  <c r="B232" i="1"/>
  <c r="A382" i="1"/>
  <c r="A383" i="1"/>
  <c r="A360" i="1"/>
  <c r="A361" i="1"/>
  <c r="A452" i="1"/>
  <c r="A424" i="1"/>
  <c r="A229" i="1"/>
  <c r="B227" i="1"/>
  <c r="A169" i="1"/>
  <c r="A274" i="1"/>
  <c r="A421" i="1"/>
  <c r="A103" i="1"/>
  <c r="A113" i="1"/>
  <c r="B112" i="1"/>
  <c r="A87" i="1"/>
  <c r="A85" i="1"/>
  <c r="A97" i="1"/>
  <c r="A790" i="1"/>
  <c r="B903" i="1"/>
  <c r="B656" i="1"/>
  <c r="B647" i="1"/>
  <c r="A407" i="1"/>
  <c r="B740" i="1"/>
  <c r="A941" i="1"/>
  <c r="B920" i="1"/>
  <c r="B597" i="1"/>
  <c r="A811" i="1"/>
  <c r="B909" i="1"/>
  <c r="B908" i="1"/>
  <c r="A764" i="1"/>
  <c r="B731" i="1"/>
  <c r="A868" i="1"/>
  <c r="A866" i="1"/>
  <c r="A730" i="1"/>
  <c r="A717" i="1"/>
  <c r="B785" i="1"/>
  <c r="A642" i="1"/>
  <c r="B649" i="1"/>
  <c r="A792" i="1"/>
  <c r="A835" i="1"/>
  <c r="B837" i="1"/>
  <c r="A832" i="1"/>
  <c r="A697" i="1"/>
  <c r="A699" i="1"/>
  <c r="B638" i="1"/>
  <c r="A645" i="1"/>
  <c r="A549" i="1"/>
  <c r="B744" i="1"/>
  <c r="B637" i="1"/>
  <c r="A516" i="1"/>
  <c r="A522" i="1"/>
  <c r="B640" i="1"/>
  <c r="B619" i="1"/>
  <c r="A622" i="1"/>
  <c r="A527" i="1"/>
  <c r="A488" i="1"/>
  <c r="B485" i="1"/>
  <c r="A476" i="1"/>
  <c r="A385" i="1"/>
  <c r="A369" i="1"/>
  <c r="A374" i="1"/>
  <c r="A373" i="1"/>
  <c r="A411" i="1"/>
  <c r="A451" i="1"/>
  <c r="A161" i="1"/>
  <c r="A160" i="1"/>
  <c r="A112" i="1"/>
  <c r="A90" i="1"/>
  <c r="A706" i="1"/>
  <c r="B484" i="1"/>
  <c r="A484" i="1"/>
  <c r="A486" i="1"/>
  <c r="B490" i="1"/>
  <c r="A921" i="1"/>
  <c r="A929" i="1"/>
  <c r="A920" i="1"/>
  <c r="A597" i="1"/>
  <c r="B910" i="1"/>
  <c r="A909" i="1"/>
  <c r="A908" i="1"/>
  <c r="B767" i="1"/>
  <c r="A733" i="1"/>
  <c r="A721" i="1"/>
  <c r="A712" i="1"/>
  <c r="A785" i="1"/>
  <c r="A781" i="1"/>
  <c r="A771" i="1"/>
  <c r="B768" i="1"/>
  <c r="A649" i="1"/>
  <c r="A879" i="1"/>
  <c r="B802" i="1"/>
  <c r="A797" i="1"/>
  <c r="B870" i="1"/>
  <c r="A672" i="1"/>
  <c r="A824" i="1"/>
  <c r="B821" i="1"/>
  <c r="B677" i="1"/>
  <c r="B653" i="1"/>
  <c r="A558" i="1"/>
  <c r="A406" i="1"/>
  <c r="B755" i="1"/>
  <c r="A744" i="1"/>
  <c r="A637" i="1"/>
  <c r="A517" i="1"/>
  <c r="A519" i="1"/>
  <c r="B508" i="1"/>
  <c r="B524" i="1"/>
  <c r="A581" i="1"/>
  <c r="A579" i="1"/>
  <c r="B627" i="1"/>
  <c r="A542" i="1"/>
  <c r="A640" i="1"/>
  <c r="A619" i="1"/>
  <c r="B618" i="1"/>
  <c r="B624" i="1"/>
  <c r="B743" i="1"/>
  <c r="A485" i="1"/>
  <c r="A370" i="1"/>
  <c r="A367" i="1"/>
  <c r="B171" i="1"/>
  <c r="A454" i="1"/>
  <c r="A441" i="1"/>
  <c r="A168" i="1"/>
  <c r="A98" i="1"/>
  <c r="B819" i="1"/>
  <c r="A595" i="1"/>
  <c r="A554" i="1"/>
  <c r="A851" i="1"/>
  <c r="B481" i="1"/>
  <c r="A815" i="1"/>
  <c r="B933" i="1"/>
  <c r="A942" i="1"/>
  <c r="A910" i="1"/>
  <c r="A767" i="1"/>
  <c r="B757" i="1"/>
  <c r="B724" i="1"/>
  <c r="A858" i="1"/>
  <c r="A702" i="1"/>
  <c r="B651" i="1"/>
  <c r="A894" i="1"/>
  <c r="A873" i="1"/>
  <c r="B807" i="1"/>
  <c r="A828" i="1"/>
  <c r="A821" i="1"/>
  <c r="B820" i="1"/>
  <c r="A816" i="1"/>
  <c r="B698" i="1"/>
  <c r="A677" i="1"/>
  <c r="B639" i="1"/>
  <c r="A653" i="1"/>
  <c r="B644" i="1"/>
  <c r="A755" i="1"/>
  <c r="A528" i="1"/>
  <c r="A508" i="1"/>
  <c r="A524" i="1"/>
  <c r="A575" i="1"/>
  <c r="A627" i="1"/>
  <c r="A618" i="1"/>
  <c r="B621" i="1"/>
  <c r="A624" i="1"/>
  <c r="B487" i="1"/>
  <c r="A42" i="1"/>
  <c r="B34" i="1"/>
  <c r="A364" i="1"/>
  <c r="A376" i="1"/>
  <c r="A465" i="1"/>
  <c r="A440" i="1"/>
  <c r="A425" i="1"/>
  <c r="A166" i="1"/>
  <c r="A422" i="1"/>
  <c r="A275" i="1"/>
  <c r="A110" i="1"/>
  <c r="A95" i="1"/>
  <c r="A947" i="1"/>
  <c r="B775" i="1"/>
  <c r="A831" i="1"/>
  <c r="B483" i="1"/>
  <c r="B592" i="1"/>
  <c r="A933" i="1"/>
  <c r="A924" i="1"/>
  <c r="A598" i="1"/>
  <c r="B705" i="1"/>
  <c r="B808" i="1"/>
  <c r="A729" i="1"/>
  <c r="B714" i="1"/>
  <c r="B780" i="1"/>
  <c r="A773" i="1"/>
  <c r="A651" i="1"/>
  <c r="B646" i="1"/>
  <c r="B874" i="1"/>
  <c r="A833" i="1"/>
  <c r="A820" i="1"/>
  <c r="A698" i="1"/>
  <c r="A639" i="1"/>
  <c r="B648" i="1"/>
  <c r="A644" i="1"/>
  <c r="B548" i="1"/>
  <c r="A400" i="1"/>
  <c r="A392" i="1"/>
  <c r="B741" i="1"/>
  <c r="A572" i="1"/>
  <c r="A506" i="1"/>
  <c r="A521" i="1"/>
  <c r="A577" i="1"/>
  <c r="A574" i="1"/>
  <c r="A44" i="1"/>
  <c r="B43" i="1"/>
  <c r="A621" i="1"/>
  <c r="B739" i="1"/>
  <c r="A526" i="1"/>
  <c r="A487" i="1"/>
  <c r="B492" i="1"/>
  <c r="A475" i="1"/>
  <c r="B39" i="1"/>
  <c r="C37" i="1"/>
  <c r="A34" i="1"/>
  <c r="A468" i="1"/>
  <c r="A365" i="1"/>
  <c r="B198" i="1"/>
  <c r="A362" i="1"/>
  <c r="A460" i="1"/>
  <c r="A443" i="1"/>
  <c r="A427" i="1"/>
  <c r="A456" i="1"/>
  <c r="A255" i="1"/>
  <c r="B238" i="1"/>
  <c r="A221" i="1"/>
  <c r="B228" i="1"/>
  <c r="A932" i="1"/>
  <c r="B718" i="1"/>
  <c r="A520" i="1"/>
  <c r="A582" i="1"/>
  <c r="A946" i="1"/>
  <c r="A904" i="1"/>
  <c r="A936" i="1"/>
  <c r="B932" i="1"/>
  <c r="A954" i="1"/>
  <c r="B918" i="1"/>
  <c r="A604" i="1"/>
  <c r="B758" i="1"/>
  <c r="A705" i="1"/>
  <c r="A808" i="1"/>
  <c r="A852" i="1"/>
  <c r="B736" i="1"/>
  <c r="A714" i="1"/>
  <c r="B790" i="1"/>
  <c r="A780" i="1"/>
  <c r="B777" i="1"/>
  <c r="A646" i="1"/>
  <c r="A830" i="1"/>
  <c r="A823" i="1"/>
  <c r="B700" i="1"/>
  <c r="A673" i="1"/>
  <c r="B652" i="1"/>
  <c r="A548" i="1"/>
  <c r="A405" i="1"/>
  <c r="A2" i="1"/>
  <c r="A741" i="1"/>
  <c r="B509" i="1"/>
  <c r="A474" i="1"/>
  <c r="B523" i="1"/>
  <c r="A525" i="1"/>
  <c r="B626" i="1"/>
  <c r="B633" i="1"/>
  <c r="A43" i="1"/>
  <c r="B625" i="1"/>
  <c r="B623" i="1"/>
  <c r="A739" i="1"/>
  <c r="B742" i="1"/>
  <c r="A667" i="1"/>
  <c r="B668" i="1"/>
  <c r="A492" i="1"/>
  <c r="A24" i="1"/>
  <c r="A25" i="1"/>
  <c r="A39" i="1"/>
  <c r="B323" i="1"/>
  <c r="A366" i="1"/>
  <c r="A363" i="1"/>
  <c r="A375" i="1"/>
  <c r="A203" i="1"/>
  <c r="B207" i="1"/>
  <c r="A466" i="1"/>
  <c r="A428" i="1"/>
  <c r="A238" i="1"/>
  <c r="A164" i="1"/>
  <c r="A414" i="1"/>
  <c r="A115" i="1"/>
  <c r="A89" i="1"/>
  <c r="A793" i="1"/>
  <c r="A602" i="1"/>
  <c r="B923" i="1"/>
  <c r="A935" i="1"/>
  <c r="B803" i="1"/>
  <c r="B689" i="1"/>
  <c r="A695" i="1"/>
  <c r="A850" i="1"/>
  <c r="A862" i="1"/>
  <c r="B848" i="1"/>
  <c r="B958" i="1"/>
  <c r="B846" i="1"/>
  <c r="A884" i="1"/>
  <c r="A728" i="1"/>
  <c r="A727" i="1"/>
  <c r="B787" i="1"/>
  <c r="A782" i="1"/>
  <c r="B791" i="1"/>
  <c r="A778" i="1"/>
  <c r="B773" i="1"/>
  <c r="A768" i="1"/>
  <c r="B762" i="1"/>
  <c r="A802" i="1"/>
  <c r="B891" i="1"/>
  <c r="A914" i="1"/>
  <c r="B728" i="1"/>
  <c r="B794" i="1"/>
  <c r="A600" i="1"/>
  <c r="A917" i="1"/>
  <c r="B913" i="1"/>
  <c r="A803" i="1"/>
  <c r="A689" i="1"/>
  <c r="A757" i="1"/>
  <c r="B750" i="1"/>
  <c r="A848" i="1"/>
  <c r="A958" i="1"/>
  <c r="A846" i="1"/>
  <c r="A787" i="1"/>
  <c r="B784" i="1"/>
  <c r="A791" i="1"/>
  <c r="A762" i="1"/>
  <c r="B877" i="1"/>
  <c r="B800" i="1"/>
  <c r="A799" i="1"/>
  <c r="A891" i="1"/>
  <c r="A882" i="1"/>
  <c r="A794" i="1"/>
  <c r="A898" i="1"/>
  <c r="A964" i="1"/>
  <c r="A913" i="1"/>
  <c r="B681" i="1"/>
  <c r="B706" i="1"/>
  <c r="A784" i="1"/>
  <c r="B760" i="1"/>
  <c r="A770" i="1"/>
  <c r="B765" i="1"/>
  <c r="B889" i="1"/>
  <c r="A877" i="1"/>
  <c r="A800" i="1"/>
  <c r="B892" i="1"/>
  <c r="A841" i="1"/>
  <c r="B690" i="1"/>
  <c r="A817" i="1"/>
  <c r="B685" i="1"/>
  <c r="A563" i="1"/>
  <c r="B778" i="1"/>
  <c r="B688" i="1"/>
  <c r="A681" i="1"/>
  <c r="B766" i="1"/>
  <c r="A719" i="1"/>
  <c r="B786" i="1"/>
  <c r="A760" i="1"/>
  <c r="A765" i="1"/>
  <c r="A889" i="1"/>
  <c r="B804" i="1"/>
  <c r="A892" i="1"/>
  <c r="B890" i="1"/>
  <c r="A953" i="1"/>
  <c r="B502" i="1"/>
  <c r="A606" i="1"/>
  <c r="A594" i="1"/>
  <c r="A963" i="1"/>
  <c r="B912" i="1"/>
  <c r="A688" i="1"/>
  <c r="A766" i="1"/>
  <c r="B711" i="1"/>
  <c r="A723" i="1"/>
  <c r="A722" i="1"/>
  <c r="A713" i="1"/>
  <c r="A786" i="1"/>
  <c r="B783" i="1"/>
  <c r="A772" i="1"/>
  <c r="A761" i="1"/>
  <c r="B876" i="1"/>
  <c r="A804" i="1"/>
  <c r="B801" i="1"/>
  <c r="A890" i="1"/>
  <c r="B680" i="1"/>
  <c r="A718" i="1"/>
  <c r="A674" i="1"/>
  <c r="A814" i="1"/>
  <c r="A912" i="1"/>
  <c r="B764" i="1"/>
  <c r="A711" i="1"/>
  <c r="B708" i="1"/>
  <c r="B717" i="1"/>
  <c r="B788" i="1"/>
  <c r="A783" i="1"/>
  <c r="B759" i="1"/>
  <c r="A779" i="1"/>
  <c r="B774" i="1"/>
  <c r="A769" i="1"/>
  <c r="B763" i="1"/>
  <c r="A876" i="1"/>
  <c r="A798" i="1"/>
  <c r="B792" i="1"/>
  <c r="A801" i="1"/>
  <c r="A680" i="1"/>
  <c r="A601" i="1"/>
  <c r="B914" i="1"/>
  <c r="B878" i="1"/>
  <c r="B721" i="1"/>
  <c r="B712" i="1"/>
  <c r="A788" i="1"/>
  <c r="A759" i="1"/>
  <c r="B781" i="1"/>
  <c r="A774" i="1"/>
  <c r="A763" i="1"/>
  <c r="B879" i="1"/>
  <c r="B793" i="1"/>
  <c r="B797" i="1"/>
  <c r="A883" i="1"/>
  <c r="B818" i="1"/>
  <c r="B691" i="1"/>
  <c r="A684" i="1"/>
  <c r="A4" i="1"/>
  <c r="B3" i="1"/>
  <c r="A749" i="1"/>
  <c r="A570" i="1"/>
  <c r="A571" i="1"/>
  <c r="A564" i="1"/>
  <c r="A550" i="1"/>
  <c r="A532" i="1"/>
  <c r="A632" i="1"/>
  <c r="B607" i="1"/>
  <c r="B746" i="1"/>
  <c r="A752" i="1"/>
  <c r="A663" i="1"/>
  <c r="B665" i="1"/>
  <c r="A31" i="1"/>
  <c r="B41" i="1"/>
  <c r="A30" i="1"/>
  <c r="A17" i="1"/>
  <c r="B14" i="1"/>
  <c r="A312" i="1"/>
  <c r="A337" i="1"/>
  <c r="B331" i="1"/>
  <c r="A328" i="1"/>
  <c r="B327" i="1"/>
  <c r="A175" i="1"/>
  <c r="B172" i="1"/>
  <c r="A350" i="1"/>
  <c r="A418" i="1"/>
  <c r="A433" i="1"/>
  <c r="B458" i="1"/>
  <c r="A241" i="1"/>
  <c r="A243" i="1"/>
  <c r="A225" i="1"/>
  <c r="A218" i="1"/>
  <c r="A185" i="1"/>
  <c r="B194" i="1"/>
  <c r="A180" i="1"/>
  <c r="B190" i="1"/>
  <c r="A178" i="1"/>
  <c r="A259" i="1"/>
  <c r="A294" i="1"/>
  <c r="A297" i="1"/>
  <c r="B472" i="1"/>
  <c r="A462" i="1"/>
  <c r="A129" i="1"/>
  <c r="B137" i="1"/>
  <c r="A437" i="1"/>
  <c r="A135" i="1"/>
  <c r="B124" i="1"/>
  <c r="A140" i="1"/>
  <c r="B134" i="1"/>
  <c r="A76" i="1"/>
  <c r="A94" i="1"/>
  <c r="A62" i="1"/>
  <c r="A52" i="1"/>
  <c r="A842" i="1"/>
  <c r="B839" i="1"/>
  <c r="A818" i="1"/>
  <c r="A691" i="1"/>
  <c r="A553" i="1"/>
  <c r="B12" i="1"/>
  <c r="A3" i="1"/>
  <c r="B634" i="1"/>
  <c r="A541" i="1"/>
  <c r="B628" i="1"/>
  <c r="A607" i="1"/>
  <c r="A746" i="1"/>
  <c r="A671" i="1"/>
  <c r="B669" i="1"/>
  <c r="A665" i="1"/>
  <c r="B544" i="1"/>
  <c r="A534" i="1"/>
  <c r="B32" i="1"/>
  <c r="B501" i="1"/>
  <c r="A499" i="1"/>
  <c r="B494" i="1"/>
  <c r="A41" i="1"/>
  <c r="A21" i="1"/>
  <c r="A14" i="1"/>
  <c r="B40" i="1"/>
  <c r="A35" i="1"/>
  <c r="B11" i="1"/>
  <c r="A304" i="1"/>
  <c r="A301" i="1"/>
  <c r="A331" i="1"/>
  <c r="A319" i="1"/>
  <c r="A327" i="1"/>
  <c r="B177" i="1"/>
  <c r="A172" i="1"/>
  <c r="B200" i="1"/>
  <c r="B209" i="1"/>
  <c r="A352" i="1"/>
  <c r="A351" i="1"/>
  <c r="A341" i="1"/>
  <c r="B343" i="1"/>
  <c r="A431" i="1"/>
  <c r="A458" i="1"/>
  <c r="A239" i="1"/>
  <c r="A250" i="1"/>
  <c r="A227" i="1"/>
  <c r="B231" i="1"/>
  <c r="B224" i="1"/>
  <c r="A152" i="1"/>
  <c r="B181" i="1"/>
  <c r="A194" i="1"/>
  <c r="B186" i="1"/>
  <c r="A190" i="1"/>
  <c r="B182" i="1"/>
  <c r="A288" i="1"/>
  <c r="A261" i="1"/>
  <c r="A287" i="1"/>
  <c r="A268" i="1"/>
  <c r="A291" i="1"/>
  <c r="A271" i="1"/>
  <c r="A264" i="1"/>
  <c r="A472" i="1"/>
  <c r="B469" i="1"/>
  <c r="A450" i="1"/>
  <c r="B139" i="1"/>
  <c r="A137" i="1"/>
  <c r="B123" i="1"/>
  <c r="B142" i="1"/>
  <c r="A124" i="1"/>
  <c r="A134" i="1"/>
  <c r="B126" i="1"/>
  <c r="A69" i="1"/>
  <c r="A67" i="1"/>
  <c r="A65" i="1"/>
  <c r="A84" i="1"/>
  <c r="A839" i="1"/>
  <c r="B546" i="1"/>
  <c r="A552" i="1"/>
  <c r="A12" i="1"/>
  <c r="B9" i="1"/>
  <c r="B748" i="1"/>
  <c r="A634" i="1"/>
  <c r="A511" i="1"/>
  <c r="A567" i="1"/>
  <c r="A536" i="1"/>
  <c r="A628" i="1"/>
  <c r="B753" i="1"/>
  <c r="A669" i="1"/>
  <c r="B662" i="1"/>
  <c r="A544" i="1"/>
  <c r="A32" i="1"/>
  <c r="A501" i="1"/>
  <c r="A494" i="1"/>
  <c r="B42" i="1"/>
  <c r="A27" i="1"/>
  <c r="A47" i="1"/>
  <c r="B15" i="1"/>
  <c r="A40" i="1"/>
  <c r="B36" i="1"/>
  <c r="A11" i="1"/>
  <c r="A316" i="1"/>
  <c r="A313" i="1"/>
  <c r="A388" i="1"/>
  <c r="A336" i="1"/>
  <c r="B333" i="1"/>
  <c r="B326" i="1"/>
  <c r="A177" i="1"/>
  <c r="A235" i="1"/>
  <c r="B234" i="1"/>
  <c r="A200" i="1"/>
  <c r="A378" i="1"/>
  <c r="A209" i="1"/>
  <c r="B210" i="1"/>
  <c r="A356" i="1"/>
  <c r="A346" i="1"/>
  <c r="A343" i="1"/>
  <c r="A430" i="1"/>
  <c r="A253" i="1"/>
  <c r="A249" i="1"/>
  <c r="A242" i="1"/>
  <c r="B223" i="1"/>
  <c r="A231" i="1"/>
  <c r="B222" i="1"/>
  <c r="A224" i="1"/>
  <c r="B214" i="1"/>
  <c r="A181" i="1"/>
  <c r="B179" i="1"/>
  <c r="A186" i="1"/>
  <c r="B196" i="1"/>
  <c r="A182" i="1"/>
  <c r="A266" i="1"/>
  <c r="A298" i="1"/>
  <c r="A277" i="1"/>
  <c r="A258" i="1"/>
  <c r="A282" i="1"/>
  <c r="A469" i="1"/>
  <c r="B463" i="1"/>
  <c r="A139" i="1"/>
  <c r="A123" i="1"/>
  <c r="A436" i="1"/>
  <c r="A142" i="1"/>
  <c r="B133" i="1"/>
  <c r="A146" i="1"/>
  <c r="B136" i="1"/>
  <c r="A126" i="1"/>
  <c r="A51" i="1"/>
  <c r="A49" i="1"/>
  <c r="A81" i="1"/>
  <c r="A58" i="1"/>
  <c r="A78" i="1"/>
  <c r="A66" i="1"/>
  <c r="A843" i="1"/>
  <c r="B841" i="1"/>
  <c r="B817" i="1"/>
  <c r="A546" i="1"/>
  <c r="A9" i="1"/>
  <c r="A748" i="1"/>
  <c r="B636" i="1"/>
  <c r="A556" i="1"/>
  <c r="A531" i="1"/>
  <c r="B630" i="1"/>
  <c r="B610" i="1"/>
  <c r="A611" i="1"/>
  <c r="A753" i="1"/>
  <c r="B667" i="1"/>
  <c r="A662" i="1"/>
  <c r="C24" i="1"/>
  <c r="B28" i="1"/>
  <c r="A29" i="1"/>
  <c r="A15" i="1"/>
  <c r="B19" i="1"/>
  <c r="A36" i="1"/>
  <c r="A6" i="1"/>
  <c r="A308" i="1"/>
  <c r="A310" i="1"/>
  <c r="A309" i="1"/>
  <c r="A389" i="1"/>
  <c r="B338" i="1"/>
  <c r="A333" i="1"/>
  <c r="A318" i="1"/>
  <c r="A326" i="1"/>
  <c r="B329" i="1"/>
  <c r="B174" i="1"/>
  <c r="A379" i="1"/>
  <c r="B211" i="1"/>
  <c r="A210" i="1"/>
  <c r="B212" i="1"/>
  <c r="A354" i="1"/>
  <c r="A357" i="1"/>
  <c r="A347" i="1"/>
  <c r="A417" i="1"/>
  <c r="A251" i="1"/>
  <c r="A240" i="1"/>
  <c r="A223" i="1"/>
  <c r="A222" i="1"/>
  <c r="B230" i="1"/>
  <c r="A214" i="1"/>
  <c r="B195" i="1"/>
  <c r="A179" i="1"/>
  <c r="B191" i="1"/>
  <c r="A196" i="1"/>
  <c r="A283" i="1"/>
  <c r="A292" i="1"/>
  <c r="A272" i="1"/>
  <c r="A295" i="1"/>
  <c r="A260" i="1"/>
  <c r="A419" i="1"/>
  <c r="B470" i="1"/>
  <c r="A463" i="1"/>
  <c r="A447" i="1"/>
  <c r="A445" i="1"/>
  <c r="B127" i="1"/>
  <c r="A415" i="1"/>
  <c r="A151" i="1"/>
  <c r="A133" i="1"/>
  <c r="B128" i="1"/>
  <c r="A136" i="1"/>
  <c r="B132" i="1"/>
  <c r="B108" i="1"/>
  <c r="A77" i="1"/>
  <c r="A75" i="1"/>
  <c r="A72" i="1"/>
  <c r="A92" i="1"/>
  <c r="A60" i="1"/>
  <c r="B751" i="1"/>
  <c r="A636" i="1"/>
  <c r="A515" i="1"/>
  <c r="A513" i="1"/>
  <c r="A578" i="1"/>
  <c r="A630" i="1"/>
  <c r="A610" i="1"/>
  <c r="A540" i="1"/>
  <c r="B543" i="1"/>
  <c r="A530" i="1"/>
  <c r="A495" i="1"/>
  <c r="A28" i="1"/>
  <c r="A22" i="1"/>
  <c r="A19" i="1"/>
  <c r="B10" i="1"/>
  <c r="A306" i="1"/>
  <c r="A303" i="1"/>
  <c r="B332" i="1"/>
  <c r="A329" i="1"/>
  <c r="B173" i="1"/>
  <c r="A174" i="1"/>
  <c r="A211" i="1"/>
  <c r="A212" i="1"/>
  <c r="A348" i="1"/>
  <c r="B340" i="1"/>
  <c r="A349" i="1"/>
  <c r="B339" i="1"/>
  <c r="A248" i="1"/>
  <c r="A230" i="1"/>
  <c r="B220" i="1"/>
  <c r="A195" i="1"/>
  <c r="B193" i="1"/>
  <c r="A191" i="1"/>
  <c r="B183" i="1"/>
  <c r="A188" i="1"/>
  <c r="A285" i="1"/>
  <c r="A257" i="1"/>
  <c r="A284" i="1"/>
  <c r="A265" i="1"/>
  <c r="A289" i="1"/>
  <c r="A269" i="1"/>
  <c r="A470" i="1"/>
  <c r="A448" i="1"/>
  <c r="A446" i="1"/>
  <c r="A127" i="1"/>
  <c r="A145" i="1"/>
  <c r="B138" i="1"/>
  <c r="A128" i="1"/>
  <c r="A150" i="1"/>
  <c r="A132" i="1"/>
  <c r="B122" i="1"/>
  <c r="A108" i="1"/>
  <c r="A59" i="1"/>
  <c r="A57" i="1"/>
  <c r="A86" i="1"/>
  <c r="A63" i="1"/>
  <c r="A54" i="1"/>
  <c r="A82" i="1"/>
  <c r="B686" i="1"/>
  <c r="A834" i="1"/>
  <c r="A690" i="1"/>
  <c r="B692" i="1"/>
  <c r="A685" i="1"/>
  <c r="A751" i="1"/>
  <c r="B745" i="1"/>
  <c r="B545" i="1"/>
  <c r="A510" i="1"/>
  <c r="A565" i="1"/>
  <c r="A551" i="1"/>
  <c r="B631" i="1"/>
  <c r="B747" i="1"/>
  <c r="B670" i="1"/>
  <c r="A668" i="1"/>
  <c r="B664" i="1"/>
  <c r="A543" i="1"/>
  <c r="A45" i="1"/>
  <c r="A500" i="1"/>
  <c r="B493" i="1"/>
  <c r="A46" i="1"/>
  <c r="B16" i="1"/>
  <c r="B37" i="1"/>
  <c r="A10" i="1"/>
  <c r="A314" i="1"/>
  <c r="A332" i="1"/>
  <c r="B330" i="1"/>
  <c r="A173" i="1"/>
  <c r="B176" i="1"/>
  <c r="B236" i="1"/>
  <c r="A198" i="1"/>
  <c r="A353" i="1"/>
  <c r="A340" i="1"/>
  <c r="A339" i="1"/>
  <c r="A247" i="1"/>
  <c r="A246" i="1"/>
  <c r="B217" i="1"/>
  <c r="A228" i="1"/>
  <c r="B219" i="1"/>
  <c r="A220" i="1"/>
  <c r="A153" i="1"/>
  <c r="A193" i="1"/>
  <c r="B197" i="1"/>
  <c r="A183" i="1"/>
  <c r="B192" i="1"/>
  <c r="A455" i="1"/>
  <c r="A263" i="1"/>
  <c r="A296" i="1"/>
  <c r="A276" i="1"/>
  <c r="A299" i="1"/>
  <c r="A278" i="1"/>
  <c r="A256" i="1"/>
  <c r="A464" i="1"/>
  <c r="A449" i="1"/>
  <c r="B125" i="1"/>
  <c r="B141" i="1"/>
  <c r="B435" i="1"/>
  <c r="A138" i="1"/>
  <c r="B131" i="1"/>
  <c r="A144" i="1"/>
  <c r="A122" i="1"/>
  <c r="A79" i="1"/>
  <c r="A74" i="1"/>
  <c r="A64" i="1"/>
  <c r="A960" i="1"/>
  <c r="A686" i="1"/>
  <c r="B840" i="1"/>
  <c r="A692" i="1"/>
  <c r="B13" i="1"/>
  <c r="A745" i="1"/>
  <c r="A545" i="1"/>
  <c r="B635" i="1"/>
  <c r="A555" i="1"/>
  <c r="A631" i="1"/>
  <c r="B629" i="1"/>
  <c r="A608" i="1"/>
  <c r="A747" i="1"/>
  <c r="A670" i="1"/>
  <c r="B666" i="1"/>
  <c r="A664" i="1"/>
  <c r="A535" i="1"/>
  <c r="A498" i="1"/>
  <c r="A493" i="1"/>
  <c r="A23" i="1"/>
  <c r="A16" i="1"/>
  <c r="B18" i="1"/>
  <c r="A37" i="1"/>
  <c r="B33" i="1"/>
  <c r="A307" i="1"/>
  <c r="A305" i="1"/>
  <c r="B334" i="1"/>
  <c r="A335" i="1"/>
  <c r="A330" i="1"/>
  <c r="A176" i="1"/>
  <c r="B199" i="1"/>
  <c r="B208" i="1"/>
  <c r="A358" i="1"/>
  <c r="A355" i="1"/>
  <c r="B342" i="1"/>
  <c r="A344" i="1"/>
  <c r="A245" i="1"/>
  <c r="A254" i="1"/>
  <c r="A217" i="1"/>
  <c r="A219" i="1"/>
  <c r="B226" i="1"/>
  <c r="A197" i="1"/>
  <c r="A192" i="1"/>
  <c r="B184" i="1"/>
  <c r="A420" i="1"/>
  <c r="A279" i="1"/>
  <c r="A290" i="1"/>
  <c r="A270" i="1"/>
  <c r="A293" i="1"/>
  <c r="A273" i="1"/>
  <c r="A416" i="1"/>
  <c r="B471" i="1"/>
  <c r="A461" i="1"/>
  <c r="A125" i="1"/>
  <c r="A141" i="1"/>
  <c r="A435" i="1"/>
  <c r="B434" i="1"/>
  <c r="A131" i="1"/>
  <c r="A413" i="1"/>
  <c r="B130" i="1"/>
  <c r="A73" i="1"/>
  <c r="A71" i="1"/>
  <c r="A68" i="1"/>
  <c r="A88" i="1"/>
  <c r="A56" i="1"/>
  <c r="A959" i="1"/>
  <c r="B883" i="1"/>
  <c r="A840" i="1"/>
  <c r="A687" i="1"/>
  <c r="B684" i="1"/>
  <c r="A396" i="1"/>
  <c r="A13" i="1"/>
  <c r="B4" i="1"/>
  <c r="A754" i="1"/>
  <c r="B749" i="1"/>
  <c r="A635" i="1"/>
  <c r="A514" i="1"/>
  <c r="A512" i="1"/>
  <c r="A576" i="1"/>
  <c r="A538" i="1"/>
  <c r="A537" i="1"/>
  <c r="B632" i="1"/>
  <c r="A629" i="1"/>
  <c r="A609" i="1"/>
  <c r="B752" i="1"/>
  <c r="A666" i="1"/>
  <c r="B663" i="1"/>
  <c r="A539" i="1"/>
  <c r="A491" i="1"/>
  <c r="A496" i="1"/>
  <c r="A26" i="1"/>
  <c r="B30" i="1"/>
  <c r="A20" i="1"/>
  <c r="B17" i="1"/>
  <c r="A18" i="1"/>
  <c r="B38" i="1"/>
  <c r="A33" i="1"/>
  <c r="A302" i="1"/>
  <c r="A315" i="1"/>
  <c r="A334" i="1"/>
  <c r="B337" i="1"/>
  <c r="A317" i="1"/>
  <c r="B328" i="1"/>
  <c r="B175" i="1"/>
  <c r="A199" i="1"/>
  <c r="A359" i="1"/>
  <c r="A342" i="1"/>
  <c r="A345" i="1"/>
  <c r="A459" i="1"/>
  <c r="A429" i="1"/>
  <c r="A457" i="1"/>
  <c r="A252" i="1"/>
  <c r="A244" i="1"/>
  <c r="B229" i="1"/>
  <c r="B225" i="1"/>
  <c r="A226" i="1"/>
  <c r="B218" i="1"/>
  <c r="A187" i="1"/>
  <c r="B185" i="1"/>
  <c r="B180" i="1"/>
  <c r="A184" i="1"/>
  <c r="B178" i="1"/>
  <c r="A281" i="1"/>
  <c r="A300" i="1"/>
  <c r="A280" i="1"/>
  <c r="A262" i="1"/>
  <c r="A267" i="1"/>
  <c r="A471" i="1"/>
  <c r="B462" i="1"/>
  <c r="B129" i="1"/>
  <c r="A444" i="1"/>
  <c r="A432" i="1"/>
  <c r="A434" i="1"/>
  <c r="B135" i="1"/>
  <c r="A148" i="1"/>
  <c r="B140" i="1"/>
  <c r="A130" i="1"/>
  <c r="A104" i="1"/>
  <c r="A55" i="1"/>
  <c r="A53" i="1"/>
  <c r="A83" i="1"/>
  <c r="A61" i="1"/>
  <c r="A50" i="1"/>
  <c r="A80" i="1"/>
  <c r="A70" i="1"/>
  <c r="B960" i="1"/>
  <c r="B953" i="1"/>
  <c r="B950" i="1"/>
  <c r="B584" i="1"/>
  <c r="B587" i="1"/>
  <c r="B503" i="1"/>
  <c r="B478" i="1"/>
  <c r="B952" i="1"/>
  <c r="B599" i="1"/>
  <c r="B941" i="1"/>
  <c r="B943" i="1"/>
  <c r="B927" i="1"/>
  <c r="B936" i="1"/>
  <c r="B964" i="1"/>
  <c r="B928" i="1"/>
  <c r="B956" i="1"/>
  <c r="B954" i="1"/>
  <c r="B601" i="1"/>
  <c r="B585" i="1"/>
  <c r="B657" i="1"/>
  <c r="B868" i="1"/>
  <c r="B866" i="1"/>
  <c r="B860" i="1"/>
  <c r="B855" i="1"/>
  <c r="B726" i="1"/>
  <c r="B732" i="1"/>
  <c r="B730" i="1"/>
  <c r="B770" i="1"/>
  <c r="B795" i="1"/>
  <c r="B835" i="1"/>
  <c r="B830" i="1"/>
  <c r="B826" i="1"/>
  <c r="B832" i="1"/>
  <c r="B673" i="1"/>
  <c r="B563" i="1"/>
  <c r="B410" i="1"/>
  <c r="B405" i="1"/>
  <c r="B401" i="1"/>
  <c r="B398" i="1"/>
  <c r="B394" i="1"/>
  <c r="B570" i="1"/>
  <c r="B515" i="1"/>
  <c r="B513" i="1"/>
  <c r="B474" i="1"/>
  <c r="B571" i="1"/>
  <c r="B580" i="1"/>
  <c r="B564" i="1"/>
  <c r="B578" i="1"/>
  <c r="B550" i="1"/>
  <c r="B532" i="1"/>
  <c r="B671" i="1"/>
  <c r="B534" i="1"/>
  <c r="B500" i="1"/>
  <c r="B499" i="1"/>
  <c r="B24" i="1"/>
  <c r="B25" i="1"/>
  <c r="B21" i="1"/>
  <c r="B308" i="1"/>
  <c r="B302" i="1"/>
  <c r="B310" i="1"/>
  <c r="B315" i="1"/>
  <c r="B309" i="1"/>
  <c r="B389" i="1"/>
  <c r="B467" i="1"/>
  <c r="B318" i="1"/>
  <c r="B317" i="1"/>
  <c r="B364" i="1"/>
  <c r="B325" i="1"/>
  <c r="B170" i="1"/>
  <c r="B376" i="1"/>
  <c r="B381" i="1"/>
  <c r="B379" i="1"/>
  <c r="B354" i="1"/>
  <c r="B359" i="1"/>
  <c r="B357" i="1"/>
  <c r="B347" i="1"/>
  <c r="B345" i="1"/>
  <c r="B417" i="1"/>
  <c r="B459" i="1"/>
  <c r="B465" i="1"/>
  <c r="B442" i="1"/>
  <c r="B440" i="1"/>
  <c r="B429" i="1"/>
  <c r="B425" i="1"/>
  <c r="B457" i="1"/>
  <c r="B251" i="1"/>
  <c r="B252" i="1"/>
  <c r="B240" i="1"/>
  <c r="B244" i="1"/>
  <c r="B165" i="1"/>
  <c r="B166" i="1"/>
  <c r="B154" i="1"/>
  <c r="B158" i="1"/>
  <c r="B422" i="1"/>
  <c r="B281" i="1"/>
  <c r="B283" i="1"/>
  <c r="B300" i="1"/>
  <c r="B292" i="1"/>
  <c r="B280" i="1"/>
  <c r="B272" i="1"/>
  <c r="B262" i="1"/>
  <c r="B295" i="1"/>
  <c r="B286" i="1"/>
  <c r="B275" i="1"/>
  <c r="B267" i="1"/>
  <c r="B260" i="1"/>
  <c r="B419" i="1"/>
  <c r="B447" i="1"/>
  <c r="B444" i="1"/>
  <c r="B445" i="1"/>
  <c r="B415" i="1"/>
  <c r="B432" i="1"/>
  <c r="B151" i="1"/>
  <c r="B148" i="1"/>
  <c r="B77" i="1"/>
  <c r="B75" i="1"/>
  <c r="B95" i="1"/>
  <c r="B83" i="1"/>
  <c r="B72" i="1"/>
  <c r="B92" i="1"/>
  <c r="B80" i="1"/>
  <c r="B70" i="1"/>
  <c r="B864" i="1"/>
  <c r="B583" i="1"/>
  <c r="B589" i="1"/>
  <c r="B600" i="1"/>
  <c r="B937" i="1"/>
  <c r="B955" i="1"/>
  <c r="B934" i="1"/>
  <c r="B944" i="1"/>
  <c r="B598" i="1"/>
  <c r="B603" i="1"/>
  <c r="B735" i="1"/>
  <c r="B863" i="1"/>
  <c r="B859" i="1"/>
  <c r="B729" i="1"/>
  <c r="B769" i="1"/>
  <c r="B843" i="1"/>
  <c r="B833" i="1"/>
  <c r="B822" i="1"/>
  <c r="B687" i="1"/>
  <c r="B559" i="1"/>
  <c r="B408" i="1"/>
  <c r="B404" i="1"/>
  <c r="B400" i="1"/>
  <c r="B396" i="1"/>
  <c r="B392" i="1"/>
  <c r="B572" i="1"/>
  <c r="B506" i="1"/>
  <c r="B514" i="1"/>
  <c r="B521" i="1"/>
  <c r="B512" i="1"/>
  <c r="B577" i="1"/>
  <c r="B569" i="1"/>
  <c r="B556" i="1"/>
  <c r="B576" i="1"/>
  <c r="B574" i="1"/>
  <c r="B538" i="1"/>
  <c r="B537" i="1"/>
  <c r="B612" i="1"/>
  <c r="B530" i="1"/>
  <c r="B476" i="1"/>
  <c r="B495" i="1"/>
  <c r="B31" i="1"/>
  <c r="B22" i="1"/>
  <c r="B7" i="1"/>
  <c r="B316" i="1"/>
  <c r="B307" i="1"/>
  <c r="B313" i="1"/>
  <c r="B305" i="1"/>
  <c r="B388" i="1"/>
  <c r="B387" i="1"/>
  <c r="B336" i="1"/>
  <c r="B335" i="1"/>
  <c r="B324" i="1"/>
  <c r="B370" i="1"/>
  <c r="B367" i="1"/>
  <c r="B380" i="1"/>
  <c r="B378" i="1"/>
  <c r="B377" i="1"/>
  <c r="B358" i="1"/>
  <c r="B356" i="1"/>
  <c r="B355" i="1"/>
  <c r="B346" i="1"/>
  <c r="B344" i="1"/>
  <c r="B412" i="1"/>
  <c r="B454" i="1"/>
  <c r="B453" i="1"/>
  <c r="B441" i="1"/>
  <c r="B430" i="1"/>
  <c r="B423" i="1"/>
  <c r="B253" i="1"/>
  <c r="B245" i="1"/>
  <c r="B249" i="1"/>
  <c r="B254" i="1"/>
  <c r="B242" i="1"/>
  <c r="B167" i="1"/>
  <c r="B159" i="1"/>
  <c r="B163" i="1"/>
  <c r="B168" i="1"/>
  <c r="B156" i="1"/>
  <c r="B420" i="1"/>
  <c r="B266" i="1"/>
  <c r="B279" i="1"/>
  <c r="B298" i="1"/>
  <c r="B290" i="1"/>
  <c r="B277" i="1"/>
  <c r="B270" i="1"/>
  <c r="B258" i="1"/>
  <c r="B293" i="1"/>
  <c r="B282" i="1"/>
  <c r="B273" i="1"/>
  <c r="B416" i="1"/>
  <c r="B461" i="1"/>
  <c r="B436" i="1"/>
  <c r="B149" i="1"/>
  <c r="B146" i="1"/>
  <c r="B413" i="1"/>
  <c r="B100" i="1"/>
  <c r="B73" i="1"/>
  <c r="B71" i="1"/>
  <c r="B93" i="1"/>
  <c r="B81" i="1"/>
  <c r="B68" i="1"/>
  <c r="B98" i="1"/>
  <c r="B88" i="1"/>
  <c r="B78" i="1"/>
  <c r="B951" i="1"/>
  <c r="B720" i="1"/>
  <c r="B946" i="1"/>
  <c r="B504" i="1"/>
  <c r="B947" i="1"/>
  <c r="B674" i="1"/>
  <c r="B588" i="1"/>
  <c r="B477" i="1"/>
  <c r="B814" i="1"/>
  <c r="B949" i="1"/>
  <c r="B948" i="1"/>
  <c r="B865" i="1"/>
  <c r="B605" i="1"/>
  <c r="B602" i="1"/>
  <c r="B505" i="1"/>
  <c r="B815" i="1"/>
  <c r="B594" i="1"/>
  <c r="B945" i="1"/>
  <c r="B963" i="1"/>
  <c r="B935" i="1"/>
  <c r="B962" i="1"/>
  <c r="B931" i="1"/>
  <c r="B595" i="1"/>
  <c r="B942" i="1"/>
  <c r="B940" i="1"/>
  <c r="B586" i="1"/>
  <c r="B723" i="1"/>
  <c r="B857" i="1"/>
  <c r="B854" i="1"/>
  <c r="B862" i="1"/>
  <c r="B847" i="1"/>
  <c r="B858" i="1"/>
  <c r="B845" i="1"/>
  <c r="B722" i="1"/>
  <c r="B727" i="1"/>
  <c r="B772" i="1"/>
  <c r="B796" i="1"/>
  <c r="B828" i="1"/>
  <c r="B831" i="1"/>
  <c r="B816" i="1"/>
  <c r="B560" i="1"/>
  <c r="B561" i="1"/>
  <c r="B554" i="1"/>
  <c r="B552" i="1"/>
  <c r="B407" i="1"/>
  <c r="B403" i="1"/>
  <c r="B399" i="1"/>
  <c r="B395" i="1"/>
  <c r="B391" i="1"/>
  <c r="B528" i="1"/>
  <c r="B518" i="1"/>
  <c r="B511" i="1"/>
  <c r="B520" i="1"/>
  <c r="B582" i="1"/>
  <c r="B567" i="1"/>
  <c r="B555" i="1"/>
  <c r="B575" i="1"/>
  <c r="B573" i="1"/>
  <c r="B536" i="1"/>
  <c r="B609" i="1"/>
  <c r="B611" i="1"/>
  <c r="B529" i="1"/>
  <c r="B491" i="1"/>
  <c r="B475" i="1"/>
  <c r="B496" i="1"/>
  <c r="B26" i="1"/>
  <c r="B20" i="1"/>
  <c r="B6" i="1"/>
  <c r="B304" i="1"/>
  <c r="B314" i="1"/>
  <c r="B301" i="1"/>
  <c r="B385" i="1"/>
  <c r="B319" i="1"/>
  <c r="B366" i="1"/>
  <c r="B369" i="1"/>
  <c r="B363" i="1"/>
  <c r="B352" i="1"/>
  <c r="B353" i="1"/>
  <c r="B351" i="1"/>
  <c r="B341" i="1"/>
  <c r="B411" i="1"/>
  <c r="B466" i="1"/>
  <c r="B451" i="1"/>
  <c r="B431" i="1"/>
  <c r="B428" i="1"/>
  <c r="B247" i="1"/>
  <c r="B239" i="1"/>
  <c r="B246" i="1"/>
  <c r="B250" i="1"/>
  <c r="B161" i="1"/>
  <c r="B153" i="1"/>
  <c r="B160" i="1"/>
  <c r="B164" i="1"/>
  <c r="B152" i="1"/>
  <c r="B455" i="1"/>
  <c r="B288" i="1"/>
  <c r="B263" i="1"/>
  <c r="B261" i="1"/>
  <c r="B296" i="1"/>
  <c r="B287" i="1"/>
  <c r="B276" i="1"/>
  <c r="B268" i="1"/>
  <c r="B299" i="1"/>
  <c r="B291" i="1"/>
  <c r="B278" i="1"/>
  <c r="B271" i="1"/>
  <c r="B264" i="1"/>
  <c r="B256" i="1"/>
  <c r="B464" i="1"/>
  <c r="B450" i="1"/>
  <c r="B449" i="1"/>
  <c r="B414" i="1"/>
  <c r="B147" i="1"/>
  <c r="B144" i="1"/>
  <c r="B91" i="1"/>
  <c r="B69" i="1"/>
  <c r="B89" i="1"/>
  <c r="B99" i="1"/>
  <c r="B90" i="1"/>
  <c r="B79" i="1"/>
  <c r="B96" i="1"/>
  <c r="B84" i="1"/>
  <c r="B74" i="1"/>
  <c r="B497" i="1"/>
  <c r="B590" i="1"/>
  <c r="B939" i="1"/>
  <c r="B938" i="1"/>
  <c r="B961" i="1"/>
  <c r="B844" i="1"/>
  <c r="B853" i="1"/>
  <c r="B867" i="1"/>
  <c r="B861" i="1"/>
  <c r="B856" i="1"/>
  <c r="B719" i="1"/>
  <c r="B771" i="1"/>
  <c r="B473" i="1"/>
  <c r="B672" i="1"/>
  <c r="B836" i="1"/>
  <c r="B827" i="1"/>
  <c r="B842" i="1"/>
  <c r="B834" i="1"/>
  <c r="B558" i="1"/>
  <c r="B557" i="1"/>
  <c r="B553" i="1"/>
  <c r="B409" i="1"/>
  <c r="B406" i="1"/>
  <c r="B402" i="1"/>
  <c r="B397" i="1"/>
  <c r="B393" i="1"/>
  <c r="B533" i="1"/>
  <c r="B510" i="1"/>
  <c r="B519" i="1"/>
  <c r="B507" i="1"/>
  <c r="B581" i="1"/>
  <c r="B565" i="1"/>
  <c r="B579" i="1"/>
  <c r="B551" i="1"/>
  <c r="B541" i="1"/>
  <c r="B542" i="1"/>
  <c r="B608" i="1"/>
  <c r="B535" i="1"/>
  <c r="B498" i="1"/>
  <c r="B27" i="1"/>
  <c r="B23" i="1"/>
  <c r="B306" i="1"/>
  <c r="B312" i="1"/>
  <c r="B303" i="1"/>
  <c r="B311" i="1"/>
  <c r="B390" i="1"/>
  <c r="B386" i="1"/>
  <c r="B468" i="1"/>
  <c r="B321" i="1"/>
  <c r="B368" i="1"/>
  <c r="B365" i="1"/>
  <c r="B382" i="1"/>
  <c r="B384" i="1"/>
  <c r="B360" i="1"/>
  <c r="B362" i="1"/>
  <c r="B361" i="1"/>
  <c r="B348" i="1"/>
  <c r="B350" i="1"/>
  <c r="B349" i="1"/>
  <c r="B418" i="1"/>
  <c r="B460" i="1"/>
  <c r="B452" i="1"/>
  <c r="B443" i="1"/>
  <c r="B433" i="1"/>
  <c r="B427" i="1"/>
  <c r="B424" i="1"/>
  <c r="B456" i="1"/>
  <c r="B241" i="1"/>
  <c r="B255" i="1"/>
  <c r="B243" i="1"/>
  <c r="B248" i="1"/>
  <c r="B155" i="1"/>
  <c r="B169" i="1"/>
  <c r="B157" i="1"/>
  <c r="B162" i="1"/>
  <c r="B285" i="1"/>
  <c r="B259" i="1"/>
  <c r="B257" i="1"/>
  <c r="B294" i="1"/>
  <c r="B284" i="1"/>
  <c r="B274" i="1"/>
  <c r="B265" i="1"/>
  <c r="B297" i="1"/>
  <c r="B289" i="1"/>
  <c r="B269" i="1"/>
  <c r="B421" i="1"/>
  <c r="B448" i="1"/>
  <c r="B446" i="1"/>
  <c r="B437" i="1"/>
  <c r="B101" i="1"/>
  <c r="B145" i="1"/>
  <c r="B150" i="1"/>
  <c r="B87" i="1"/>
  <c r="B85" i="1"/>
  <c r="B97" i="1"/>
  <c r="B86" i="1"/>
  <c r="B76" i="1"/>
  <c r="B94" i="1"/>
  <c r="B82" i="1"/>
  <c r="B48" i="1"/>
  <c r="B851" i="1"/>
  <c r="B899" i="1"/>
  <c r="B896" i="1"/>
  <c r="B905" i="1"/>
  <c r="B897" i="1"/>
  <c r="B850" i="1"/>
  <c r="B884" i="1"/>
  <c r="B894" i="1"/>
  <c r="B44" i="1"/>
  <c r="B539" i="1"/>
  <c r="B526" i="1"/>
  <c r="B29" i="1"/>
  <c r="B374" i="1"/>
  <c r="B375" i="1"/>
  <c r="B373" i="1"/>
  <c r="B439" i="1"/>
  <c r="B67" i="1"/>
  <c r="B65" i="1"/>
  <c r="B64" i="1"/>
  <c r="B929" i="1"/>
  <c r="B916" i="1"/>
  <c r="B849" i="1"/>
  <c r="B885" i="1"/>
  <c r="B824" i="1"/>
  <c r="B517" i="1"/>
  <c r="B47" i="1"/>
  <c r="B188" i="1"/>
  <c r="B59" i="1"/>
  <c r="B57" i="1"/>
  <c r="B63" i="1"/>
  <c r="B54" i="1"/>
  <c r="B62" i="1"/>
  <c r="B52" i="1"/>
  <c r="B906" i="1"/>
  <c r="B902" i="1"/>
  <c r="B901" i="1"/>
  <c r="B930" i="1"/>
  <c r="B604" i="1"/>
  <c r="B852" i="1"/>
  <c r="B887" i="1"/>
  <c r="B888" i="1"/>
  <c r="B886" i="1"/>
  <c r="B823" i="1"/>
  <c r="B516" i="1"/>
  <c r="B525" i="1"/>
  <c r="B45" i="1"/>
  <c r="B46" i="1"/>
  <c r="B371" i="1"/>
  <c r="B187" i="1"/>
  <c r="B189" i="1"/>
  <c r="B55" i="1"/>
  <c r="B53" i="1"/>
  <c r="B61" i="1"/>
  <c r="B50" i="1"/>
  <c r="B60" i="1"/>
  <c r="B917" i="1"/>
  <c r="B895" i="1"/>
  <c r="B881" i="1"/>
  <c r="B798" i="1"/>
  <c r="B799" i="1"/>
  <c r="B882" i="1"/>
  <c r="B531" i="1"/>
  <c r="B540" i="1"/>
  <c r="B372" i="1"/>
  <c r="B438" i="1"/>
  <c r="B51" i="1"/>
  <c r="B49" i="1"/>
  <c r="B58" i="1"/>
  <c r="B66" i="1"/>
  <c r="B56" i="1"/>
</calcChain>
</file>

<file path=xl/sharedStrings.xml><?xml version="1.0" encoding="utf-8"?>
<sst xmlns="http://schemas.openxmlformats.org/spreadsheetml/2006/main" count="24101" uniqueCount="5007">
  <si>
    <t>CURSO</t>
  </si>
  <si>
    <t>CÓDIGO DE TURMA</t>
  </si>
  <si>
    <t>TURMA</t>
  </si>
  <si>
    <t>Disciplina</t>
  </si>
  <si>
    <t>turma</t>
  </si>
  <si>
    <t>TEORIA</t>
  </si>
  <si>
    <t>PRÁTICA</t>
  </si>
  <si>
    <t>teoria COM SALA</t>
  </si>
  <si>
    <t>prática  COM SALA</t>
  </si>
  <si>
    <t>CAMPUS</t>
  </si>
  <si>
    <t>TURNO</t>
  </si>
  <si>
    <t>VAGAS TOTAIS</t>
  </si>
  <si>
    <t>VAGAS INGRESSANTES</t>
  </si>
  <si>
    <t>DOCENTE TEORIA</t>
  </si>
  <si>
    <t>DOCENTE PRÁTICA</t>
  </si>
  <si>
    <t>2-0-4</t>
  </si>
  <si>
    <t>BACHARELADO EM BIOTECNOLOGIA</t>
  </si>
  <si>
    <t>Corretas</t>
  </si>
  <si>
    <t/>
  </si>
  <si>
    <t>A1</t>
  </si>
  <si>
    <t>2-2-4</t>
  </si>
  <si>
    <t>3-1-4</t>
  </si>
  <si>
    <t>4-0-4</t>
  </si>
  <si>
    <t>BACHARELADO EM CIÊNCIA DA COMPUTAÇÃO</t>
  </si>
  <si>
    <t>A2</t>
  </si>
  <si>
    <t>BACHARELADO EM CIÊNCIA E TECNOLOGIA</t>
  </si>
  <si>
    <t>A3</t>
  </si>
  <si>
    <t>A4</t>
  </si>
  <si>
    <t>B1</t>
  </si>
  <si>
    <t>B2</t>
  </si>
  <si>
    <t>B3</t>
  </si>
  <si>
    <t>B4</t>
  </si>
  <si>
    <t>FULVIO RIELI MENDES</t>
  </si>
  <si>
    <t>DA1BIR0004-15SA</t>
  </si>
  <si>
    <t>BIR0004-15</t>
  </si>
  <si>
    <t>3-0-4</t>
  </si>
  <si>
    <t>DB1BIR0004-15SA</t>
  </si>
  <si>
    <t>NA1BIR0004-15SA</t>
  </si>
  <si>
    <t>NB1BIR0004-15SA</t>
  </si>
  <si>
    <t>DA1BIR0004-15SB</t>
  </si>
  <si>
    <t>NA1BIR0004-15SB</t>
  </si>
  <si>
    <t>DA1BIR0603-15SA</t>
  </si>
  <si>
    <t>BIR0603-15</t>
  </si>
  <si>
    <t>DB1BIR0603-15SA</t>
  </si>
  <si>
    <t>NA1BIR0603-15SA</t>
  </si>
  <si>
    <t>NB1BIR0603-15SA</t>
  </si>
  <si>
    <t>DA1BIR0603-15SB</t>
  </si>
  <si>
    <t>NA1BIR0603-15SB</t>
  </si>
  <si>
    <t>DA1BIQ0602-15SA</t>
  </si>
  <si>
    <t>BIQ0602-15</t>
  </si>
  <si>
    <t>DB1BIQ0602-15SA</t>
  </si>
  <si>
    <t>NA1BIQ0602-15SA</t>
  </si>
  <si>
    <t>NB1BIQ0602-15SA</t>
  </si>
  <si>
    <t>DA1BIQ0602-15SB</t>
  </si>
  <si>
    <t>NA1BIQ0602-15SB</t>
  </si>
  <si>
    <t>JOSE JAVIER SAEZ ACUNA</t>
  </si>
  <si>
    <t>REGINA KEIKO MURAKAMI</t>
  </si>
  <si>
    <t>JEAN JACQUES BONVENT</t>
  </si>
  <si>
    <t>A5</t>
  </si>
  <si>
    <t>A6</t>
  </si>
  <si>
    <t>A7</t>
  </si>
  <si>
    <t>B5</t>
  </si>
  <si>
    <t>B6</t>
  </si>
  <si>
    <t>B7</t>
  </si>
  <si>
    <t>GUSTAVO MICHEL MENDOZA LA TORRE</t>
  </si>
  <si>
    <t>DENISE CRIADO PEREIRA DE SOUZA</t>
  </si>
  <si>
    <t>4-0-6</t>
  </si>
  <si>
    <t>NORBERTO ANIBAL MAIDANA</t>
  </si>
  <si>
    <t>ROBERTO VENEGEROLES NASCIMENTO</t>
  </si>
  <si>
    <t>ERCILIO CARVALHO DA SILVA</t>
  </si>
  <si>
    <t>EVER ALDO ARROYO MONTERO</t>
  </si>
  <si>
    <t>WELINGTON VIEIRA ASSUNCAO</t>
  </si>
  <si>
    <t>LUCIANA CAMPOS PAULINO</t>
  </si>
  <si>
    <t>C1</t>
  </si>
  <si>
    <t>C2</t>
  </si>
  <si>
    <t>2-0-2</t>
  </si>
  <si>
    <t>4-2-4</t>
  </si>
  <si>
    <t>LUIZ ROBERTO NUNES</t>
  </si>
  <si>
    <t>RICARDO AUGUSTO LOMBELLO</t>
  </si>
  <si>
    <t>GUILHERME CUNHA RIBEIRO</t>
  </si>
  <si>
    <t>1-3-4</t>
  </si>
  <si>
    <t>NHT1049-15</t>
  </si>
  <si>
    <t>FABIANA RODRIGUES COSTA NUNES</t>
  </si>
  <si>
    <t>0-2-2</t>
  </si>
  <si>
    <t>BACHARELADO EM CIÊNCIAS E HUMANIDADES</t>
  </si>
  <si>
    <t>BIS0003-15</t>
  </si>
  <si>
    <t>4-0-5</t>
  </si>
  <si>
    <t>IOANNIS PAPAGEORGIOU</t>
  </si>
  <si>
    <t>2-0-3</t>
  </si>
  <si>
    <t>BHS0005-19</t>
  </si>
  <si>
    <t>4-0-3</t>
  </si>
  <si>
    <t>BACHARELADO EM CIÊNCIAS ECONÔMICAS</t>
  </si>
  <si>
    <t>2-2-6</t>
  </si>
  <si>
    <t>BACHARELADO EM FILOSOFIA</t>
  </si>
  <si>
    <t>BACHARELADO EM FÍSICA</t>
  </si>
  <si>
    <t>FELIPE CHEN ABREGO</t>
  </si>
  <si>
    <t>REINALDO LUIZ CAVASSO FILHO</t>
  </si>
  <si>
    <t>BACHARELADO EM MATEMÁTICA</t>
  </si>
  <si>
    <t>THOMAS LOGAN RITCHIE</t>
  </si>
  <si>
    <t>CLAUDIA CORREA DE ANDRADE OLIVEIRA</t>
  </si>
  <si>
    <t>MCTB009-17</t>
  </si>
  <si>
    <t>0-2-4</t>
  </si>
  <si>
    <t>BACHARELADO EM NEUROCIÊNCIA</t>
  </si>
  <si>
    <t>BACHARELADO EM PLANEJAMENTO TERRITORIAL</t>
  </si>
  <si>
    <t>0-4-4</t>
  </si>
  <si>
    <t>ROSANA DENALDI</t>
  </si>
  <si>
    <t>BACHARELADO EM POLÍTICAS PÚBLICAS</t>
  </si>
  <si>
    <t xml:space="preserve">segunda das 21:00 às 23:00, sala A2-S306-SB, semanal , quinta das 19:00 às 21:00, sala A2-S306-SB, semanal </t>
  </si>
  <si>
    <t>NA1NHT4046-15SA</t>
  </si>
  <si>
    <t>NHT4046-15</t>
  </si>
  <si>
    <t>BACHARELADO EM RELAÇÕES INTERNACIONAIS</t>
  </si>
  <si>
    <t>FERNANDO MADEIRA</t>
  </si>
  <si>
    <t>CLAUDIA CELESTE CELESTINO DE PAULA SANTOS</t>
  </si>
  <si>
    <t>ANTONIO GIL VICENTE DE BRUM</t>
  </si>
  <si>
    <t>JOAO BATISTA DE AGUIAR</t>
  </si>
  <si>
    <t>3-1-5</t>
  </si>
  <si>
    <t>MARCELO ARAUJO DA SILVA</t>
  </si>
  <si>
    <t>WESLEY GOIS</t>
  </si>
  <si>
    <t>3-2-4</t>
  </si>
  <si>
    <t>CLAUDIA BOIAN</t>
  </si>
  <si>
    <t>GILSON LAMEIRA DE LIMA</t>
  </si>
  <si>
    <t>CAMILA CLEMENTINA ARANTES</t>
  </si>
  <si>
    <t>2-1-4</t>
  </si>
  <si>
    <t>JOAO LOURES SALINET JUNIOR</t>
  </si>
  <si>
    <t>2-2-5</t>
  </si>
  <si>
    <t>RENATO NAVILLE WATANABE</t>
  </si>
  <si>
    <t>ESTA002-17</t>
  </si>
  <si>
    <t>ESTA004-17</t>
  </si>
  <si>
    <t>ESTA017-17</t>
  </si>
  <si>
    <t>ESTA016-17</t>
  </si>
  <si>
    <t>ESTO012-17</t>
  </si>
  <si>
    <t>GERMAN CARLOS SANTOS QUISPE</t>
  </si>
  <si>
    <t>AMAURY KRUEL BUDRI</t>
  </si>
  <si>
    <t>JORGE DIEGO MARCONI</t>
  </si>
  <si>
    <t>CLAUDIO JOSE BORDIN JUNIOR</t>
  </si>
  <si>
    <t>MURILO BELLEZONI LOIOLA</t>
  </si>
  <si>
    <t>MARCO AURELIO CAZAROTTO GOMES</t>
  </si>
  <si>
    <t>PEDRO SERGIO PEREIRA LIMA</t>
  </si>
  <si>
    <t>FULVIO ANDRES CALLEGARI</t>
  </si>
  <si>
    <t>ROBERTO LUIZ DA CUNHA BARROSO RAMOS</t>
  </si>
  <si>
    <t>JULIO CARLOS TEIXEIRA</t>
  </si>
  <si>
    <t>ESTA014-17</t>
  </si>
  <si>
    <t>ALFREDO DEL SOLE LORDELO</t>
  </si>
  <si>
    <t>JOSE CARLOS MOREIRA</t>
  </si>
  <si>
    <t>SUEL ERIC VIDOTTI</t>
  </si>
  <si>
    <t>ESTO001-17</t>
  </si>
  <si>
    <t>EDUARDO DOS SANTOS FERREIRA</t>
  </si>
  <si>
    <t>ESTO013-17</t>
  </si>
  <si>
    <t>0-2-5</t>
  </si>
  <si>
    <t>ESTO016-17</t>
  </si>
  <si>
    <t>DA1ESTO011-17SA</t>
  </si>
  <si>
    <t>ESTO011-17</t>
  </si>
  <si>
    <t>NA1ESTO011-17SA</t>
  </si>
  <si>
    <t>NA1ESTO011-17SB</t>
  </si>
  <si>
    <t>ESTO006-17</t>
  </si>
  <si>
    <t>ESTO015-17</t>
  </si>
  <si>
    <t>DA1ESTO008-17SA</t>
  </si>
  <si>
    <t>ESTO008-17</t>
  </si>
  <si>
    <t>NA1ESTO008-17SA</t>
  </si>
  <si>
    <t>DA1ESTO012-17SA</t>
  </si>
  <si>
    <t>segunda das 10:00 às 12:00</t>
  </si>
  <si>
    <t xml:space="preserve"> quinzenal II</t>
  </si>
  <si>
    <t>quinta das 10:00 às 12:00</t>
  </si>
  <si>
    <t xml:space="preserve"> semanal </t>
  </si>
  <si>
    <t>quinta das 21:00 às 23:00</t>
  </si>
  <si>
    <t>sexta das 10:00 às 12:00</t>
  </si>
  <si>
    <t>sexta das 21:00 às 23:00</t>
  </si>
  <si>
    <t>terça das 10:00 às 12:00</t>
  </si>
  <si>
    <t>terça das 21:00 às 23:00</t>
  </si>
  <si>
    <t>NA1MCTB009-17SA</t>
  </si>
  <si>
    <t xml:space="preserve"> sexta das 08:00 às 10:00</t>
  </si>
  <si>
    <t xml:space="preserve"> sexta das 19:00 às 21:00</t>
  </si>
  <si>
    <t>terça das 19:00 às 21:00</t>
  </si>
  <si>
    <t xml:space="preserve"> quinta das 21:00 às 23:00</t>
  </si>
  <si>
    <t>segunda das 21:00 às 23:00</t>
  </si>
  <si>
    <t>terça das 08:00 às 10:00</t>
  </si>
  <si>
    <t>segunda das 08:00 às 10:00</t>
  </si>
  <si>
    <t xml:space="preserve"> quarta das 10:00 às 12:00</t>
  </si>
  <si>
    <t xml:space="preserve"> quinzenal I</t>
  </si>
  <si>
    <t>quinta das 08:00 às 10:00</t>
  </si>
  <si>
    <t>quarta das 10:00 às 12:00</t>
  </si>
  <si>
    <t>quarta das 21:00 às 23:00</t>
  </si>
  <si>
    <t>quarta das 19:00 às 21:00</t>
  </si>
  <si>
    <t>segunda das 19:00 às 23:00</t>
  </si>
  <si>
    <t>terça das 19:00 às 23:00</t>
  </si>
  <si>
    <t>quarta das 08:00 às 10:00</t>
  </si>
  <si>
    <t xml:space="preserve"> quinta das 10:00 às 12:00</t>
  </si>
  <si>
    <t>sexta das 08:00 às 10:00</t>
  </si>
  <si>
    <t>quinta das 19:00 às 21:00</t>
  </si>
  <si>
    <t>terça das 18:00 às 21:00</t>
  </si>
  <si>
    <t>segunda das 19:00 às 21:00</t>
  </si>
  <si>
    <t>sexta das 19:00 às 21:00</t>
  </si>
  <si>
    <t>DA1ESTO016-17SA</t>
  </si>
  <si>
    <t>NA1ESTO016-17SA</t>
  </si>
  <si>
    <t>quinta das 19:00 às 23:00</t>
  </si>
  <si>
    <t xml:space="preserve"> sala 401-2</t>
  </si>
  <si>
    <t xml:space="preserve"> quarta das 21:00 às 23:00</t>
  </si>
  <si>
    <t xml:space="preserve"> quinta das 08:00 às 10:00</t>
  </si>
  <si>
    <t>sexta das 08:00 às 12:00</t>
  </si>
  <si>
    <t>sexta das 19:00 às 23:00</t>
  </si>
  <si>
    <t>quarta das 19:00 às 23:00</t>
  </si>
  <si>
    <t>Código turma</t>
  </si>
  <si>
    <t>Código disciplina</t>
  </si>
  <si>
    <t>Turma</t>
  </si>
  <si>
    <t>Horário Teoria</t>
  </si>
  <si>
    <t>Horário Prática</t>
  </si>
  <si>
    <t>Campus</t>
  </si>
  <si>
    <t>Turno</t>
  </si>
  <si>
    <t>TPI</t>
  </si>
  <si>
    <t>Vagas</t>
  </si>
  <si>
    <t>Reserva</t>
  </si>
  <si>
    <t>Docente Teoria</t>
  </si>
  <si>
    <t>Siape Docente Teoria</t>
  </si>
  <si>
    <t>Docente Teoria 2</t>
  </si>
  <si>
    <t>Siape Docente Teoria 2</t>
  </si>
  <si>
    <t>Docente Prática</t>
  </si>
  <si>
    <t>Siape Docente Prática</t>
  </si>
  <si>
    <t>Docente Prática 2</t>
  </si>
  <si>
    <t>Siape Docente Prática 2</t>
  </si>
  <si>
    <t>Observações</t>
  </si>
  <si>
    <t>Carga horária alocada</t>
  </si>
  <si>
    <t>Carga horária disciplina</t>
  </si>
  <si>
    <t>Cruzamento</t>
  </si>
  <si>
    <t>HANA PAULA MASUDA</t>
  </si>
  <si>
    <t>MARCELO AUGUSTO CHRISTOFFOLETE</t>
  </si>
  <si>
    <t>2-2-2</t>
  </si>
  <si>
    <t>VINICIUS DE ANDRADE OLIVEIRA</t>
  </si>
  <si>
    <t>ESTI003-17</t>
  </si>
  <si>
    <t>quinta das 16:00 às 18:00</t>
  </si>
  <si>
    <t xml:space="preserve">quinta das 08:00 às 10:00, semanal </t>
  </si>
  <si>
    <t xml:space="preserve">quinta das 19:00 às 21:00, semanal </t>
  </si>
  <si>
    <t>MARIJANA BRTKA</t>
  </si>
  <si>
    <t>ROBERTO SADAO YOKOYAMA</t>
  </si>
  <si>
    <t>HUMBERTO DE PAIVA JUNIOR</t>
  </si>
  <si>
    <t>PAULA CIMINELLI RAMALHO</t>
  </si>
  <si>
    <t xml:space="preserve">terça das 08:00 às 10:00, sala A1-S106-SB, semanal , quinta das 10:00 às 12:00, sala A1-S106-SB, semanal </t>
  </si>
  <si>
    <t xml:space="preserve">terça das 19:00 às 21:00, sala A1-S106-SB, semanal , quinta das 21:00 às 23:00, sala A1-S106-SB, semanal </t>
  </si>
  <si>
    <t xml:space="preserve">segunda das 08:00 às 10:00, sala A2-S306-SB, semanal , quarta das 10:00 às 12:00, sala A2-S306-SB, semanal </t>
  </si>
  <si>
    <t>ANDRE ETEROVIC</t>
  </si>
  <si>
    <t>PAULA AYAKO TIBA</t>
  </si>
  <si>
    <t>NHZ6014-18</t>
  </si>
  <si>
    <t xml:space="preserve">quarta das 08:00 às 10:00, sala A2-S307-SB, semanal , sexta das 10:00 às 12:00, sala A2-S307-SB, semanal </t>
  </si>
  <si>
    <t>NA1ESTO012-17SA</t>
  </si>
  <si>
    <t>DA1ESTO011-17SB</t>
  </si>
  <si>
    <t xml:space="preserve"> sala L701</t>
  </si>
  <si>
    <t xml:space="preserve"> sala L702</t>
  </si>
  <si>
    <t xml:space="preserve"> sala L705</t>
  </si>
  <si>
    <t xml:space="preserve"> sala L706</t>
  </si>
  <si>
    <t xml:space="preserve"> sala A1-L303-SB</t>
  </si>
  <si>
    <t xml:space="preserve"> sala A1-L304-SB</t>
  </si>
  <si>
    <t xml:space="preserve"> sala A1-L306-SB</t>
  </si>
  <si>
    <t xml:space="preserve"> sala L606</t>
  </si>
  <si>
    <t xml:space="preserve"> sala 405-3</t>
  </si>
  <si>
    <t xml:space="preserve"> sala 408-3</t>
  </si>
  <si>
    <t xml:space="preserve"> sala L601</t>
  </si>
  <si>
    <t xml:space="preserve"> sala L602</t>
  </si>
  <si>
    <t xml:space="preserve"> sala L605</t>
  </si>
  <si>
    <t xml:space="preserve"> sala A1-L301-SB</t>
  </si>
  <si>
    <t xml:space="preserve"> sala A1-L302-SB</t>
  </si>
  <si>
    <t xml:space="preserve"> sala A1-L305-SB</t>
  </si>
  <si>
    <t xml:space="preserve"> sala 401-3</t>
  </si>
  <si>
    <t xml:space="preserve"> sala 403-3</t>
  </si>
  <si>
    <t xml:space="preserve"> sala A2-L001-SB</t>
  </si>
  <si>
    <t xml:space="preserve"> sala A2-L003-SB</t>
  </si>
  <si>
    <t xml:space="preserve"> sala A1-L002-SB</t>
  </si>
  <si>
    <t xml:space="preserve"> sala 404-2</t>
  </si>
  <si>
    <t xml:space="preserve"> sala 407-2</t>
  </si>
  <si>
    <t xml:space="preserve"> sala 403-1</t>
  </si>
  <si>
    <t xml:space="preserve"> sala 405-1</t>
  </si>
  <si>
    <t xml:space="preserve"> sala Z-L304</t>
  </si>
  <si>
    <t xml:space="preserve"> sala 407-1</t>
  </si>
  <si>
    <t xml:space="preserve"> sala 410-1</t>
  </si>
  <si>
    <t xml:space="preserve"> sala 401-1</t>
  </si>
  <si>
    <t xml:space="preserve"> sala L501</t>
  </si>
  <si>
    <t xml:space="preserve"> sala Z-L306</t>
  </si>
  <si>
    <t xml:space="preserve"> sala 505-1</t>
  </si>
  <si>
    <t xml:space="preserve"> sala 502-1</t>
  </si>
  <si>
    <t xml:space="preserve"> sala L502</t>
  </si>
  <si>
    <t xml:space="preserve"> sala A2-L002-SB</t>
  </si>
  <si>
    <t xml:space="preserve"> sala Z-L305</t>
  </si>
  <si>
    <t xml:space="preserve"> sala 402-3</t>
  </si>
  <si>
    <t xml:space="preserve"> sala 404-3</t>
  </si>
  <si>
    <t xml:space="preserve"> sala L503</t>
  </si>
  <si>
    <t xml:space="preserve"> sala A1-L101-SB</t>
  </si>
  <si>
    <t xml:space="preserve"> sala A1-L102-SB</t>
  </si>
  <si>
    <t xml:space="preserve"> sala 402-1</t>
  </si>
  <si>
    <t xml:space="preserve"> sala 406-1</t>
  </si>
  <si>
    <t xml:space="preserve"> sala 408-1</t>
  </si>
  <si>
    <t xml:space="preserve"> sala Z-L307</t>
  </si>
  <si>
    <t xml:space="preserve"> sala 507-1</t>
  </si>
  <si>
    <t>DOCENTE TEORIA 2</t>
  </si>
  <si>
    <t>DOCENTE PRÁTICA 2</t>
  </si>
  <si>
    <t>VAGAS VETERANOS</t>
  </si>
  <si>
    <t>ILMA APARECIDA MARQUES SILVA</t>
  </si>
  <si>
    <t>SILVANA MARIA ZIONI</t>
  </si>
  <si>
    <t>Diferentes</t>
  </si>
  <si>
    <t>CELSO SETSUO KURASHIMA</t>
  </si>
  <si>
    <t>HUMBERTO NAOYUKI YOSHIMURA</t>
  </si>
  <si>
    <t xml:space="preserve">segunda das 08:00 às 10:00, sala A1-S105-SB, semanal , quarta das 10:00 às 12:00, sala A1-S105-SB, semanal </t>
  </si>
  <si>
    <t xml:space="preserve">segunda das 19:00 às 21:00, sala A1-S105-SB, semanal , quarta das 21:00 às 23:00, sala A1-S105-SB, semanal </t>
  </si>
  <si>
    <t xml:space="preserve">segunda das 10:00 às 12:00, sala A1-S106-SB, semanal , quinta das 08:00 às 10:00, sala A1-S106-SB, semanal </t>
  </si>
  <si>
    <t xml:space="preserve">quarta das 08:00 às 10:00, sala A1-S105-SB, semanal , sexta das 10:00 às 12:00, sala A1-S105-SB, semanal </t>
  </si>
  <si>
    <t xml:space="preserve">quarta das 19:00 às 21:00, sala A2-S307-SB, semanal , sexta das 21:00 às 23:00, sala A2-S307-SB, semanal </t>
  </si>
  <si>
    <t xml:space="preserve">terça das 19:00 às 21:00, sala S - 311-1, semanal , quinta das 21:00 às 23:00, sala S - 311-1, semanal </t>
  </si>
  <si>
    <t>CARLOS DA SILVA DOS SANTOS</t>
  </si>
  <si>
    <t>RENATA AYRES ROCHA</t>
  </si>
  <si>
    <t>FREDERICO AUGUSTO PIRES FERNANDES</t>
  </si>
  <si>
    <t>PAULO JONAS DE LIMA PIVA</t>
  </si>
  <si>
    <t xml:space="preserve"> sala 405-2</t>
  </si>
  <si>
    <t>DA1BIS0003-15SB</t>
  </si>
  <si>
    <t>NA1BIS0003-15SB</t>
  </si>
  <si>
    <t>NB1BIS0003-15SB</t>
  </si>
  <si>
    <t>DA1ESTO013-17SA</t>
  </si>
  <si>
    <t>NA1ESTO013-17SA</t>
  </si>
  <si>
    <t>DA1ESTO008-17SB</t>
  </si>
  <si>
    <t xml:space="preserve"> sexta das 10:00 às 12:00</t>
  </si>
  <si>
    <t xml:space="preserve"> sexta das 21:00 às 23:00</t>
  </si>
  <si>
    <t>CLAUDIO NOGUEIRA DE MENESES</t>
  </si>
  <si>
    <t>GEIZA CRISTINA DA SILVA</t>
  </si>
  <si>
    <t>CHRISTIANE RIBEIRO</t>
  </si>
  <si>
    <t>RICARDO REOLON JORGE</t>
  </si>
  <si>
    <t>CICERO RIBEIRO DE LIMA</t>
  </si>
  <si>
    <t>RICARDO DA SILVA BENEDITO</t>
  </si>
  <si>
    <t>ARITANAN BORGES GARCIA GRUBER</t>
  </si>
  <si>
    <t>EDSON RYOJI OKAMOTO IWAKI</t>
  </si>
  <si>
    <t>1-1-2</t>
  </si>
  <si>
    <t xml:space="preserve"> sala L506/508-1</t>
  </si>
  <si>
    <t>Matutino</t>
  </si>
  <si>
    <t>1544369</t>
  </si>
  <si>
    <t>4-0-0</t>
  </si>
  <si>
    <t>1675733</t>
  </si>
  <si>
    <t>1675728</t>
  </si>
  <si>
    <t>PROJETO DIRIGIDO</t>
  </si>
  <si>
    <t>3066269</t>
  </si>
  <si>
    <t>1669156</t>
  </si>
  <si>
    <t>ESTRUTURA E DINÂMICA SOCIAL</t>
  </si>
  <si>
    <t>ANGELO MARCOS QUEIROZ PRATES</t>
  </si>
  <si>
    <t>1716236</t>
  </si>
  <si>
    <t>BASES EPISTEMOLÓGICAS DA CIÊNCIA MODERNA</t>
  </si>
  <si>
    <t>CIÊNCIA, TECNOLOGIA E SOCIEDADE</t>
  </si>
  <si>
    <t>BASES MATEMÁTICAS</t>
  </si>
  <si>
    <t>2390566</t>
  </si>
  <si>
    <t>BACHARELADO EM ENGENHARIA DE ENERGIA</t>
  </si>
  <si>
    <t>2236209</t>
  </si>
  <si>
    <t>1671277</t>
  </si>
  <si>
    <t>1764378</t>
  </si>
  <si>
    <t>2139627</t>
  </si>
  <si>
    <t>CIRCUITOS ELÉTRICOS I</t>
  </si>
  <si>
    <t>BACHARELADO EM ENGENHARIA DE INFORMAÇÃO</t>
  </si>
  <si>
    <t>HELOI FRANCISCO GENTIL GENARI</t>
  </si>
  <si>
    <t>1355507</t>
  </si>
  <si>
    <t>BACHARELADO EM ENGENHARIA AEROESPACIAL</t>
  </si>
  <si>
    <t>BACHARELADO EM ENGENHARIA DE INSTRUMENTAÇÃO, AUTOMAÇÃO E ROBÓTICA</t>
  </si>
  <si>
    <t>1765453</t>
  </si>
  <si>
    <t>LABORATÓRIO DE MÁQUINAS ELÉTRICAS</t>
  </si>
  <si>
    <t>1671344</t>
  </si>
  <si>
    <t>BACHARELADO EM ENGENHARIA BIOMÉDICA</t>
  </si>
  <si>
    <t>2297395</t>
  </si>
  <si>
    <t>OLAVO LUPPI SILVA</t>
  </si>
  <si>
    <t>2123676</t>
  </si>
  <si>
    <t>BACHARELADO EM ENGENHARIA DE GESTÃO</t>
  </si>
  <si>
    <t>1761038</t>
  </si>
  <si>
    <t>TRANSFORMADAS EM SINAIS E SISTEMAS LINEARES</t>
  </si>
  <si>
    <t>2231661</t>
  </si>
  <si>
    <t>1671282</t>
  </si>
  <si>
    <t>1671393</t>
  </si>
  <si>
    <t>1761105</t>
  </si>
  <si>
    <t>BACHARELADO EM ENGENHARIA DE MATERIAIS</t>
  </si>
  <si>
    <t>1730526</t>
  </si>
  <si>
    <t>ALEJANDRO ANDRES ZUNIGA PAEZ</t>
  </si>
  <si>
    <t>1893637</t>
  </si>
  <si>
    <t>1761015</t>
  </si>
  <si>
    <t>CIRCUITOS ELÉTRICOS E FOTÔNICA</t>
  </si>
  <si>
    <t>ILKA TIEMY KATO PRATES</t>
  </si>
  <si>
    <t>2090031</t>
  </si>
  <si>
    <t>MATERIAIS E SUAS PROPRIEDADES</t>
  </si>
  <si>
    <t>MECÂNICA DOS SÓLIDOS I</t>
  </si>
  <si>
    <t>FUNDAMENTOS DE DESENHO TÉCNICO</t>
  </si>
  <si>
    <t>PRINCÍPIOS DE ADMINISTRAÇÃO</t>
  </si>
  <si>
    <t>ENGENHARIA ECONÔMICA</t>
  </si>
  <si>
    <t>2242729</t>
  </si>
  <si>
    <t>MECÂNICA DOS FLUIDOS I</t>
  </si>
  <si>
    <t>FENÔMENOS DE TRANSPORTE</t>
  </si>
  <si>
    <t>1671814</t>
  </si>
  <si>
    <t>LEANDRO BARONI</t>
  </si>
  <si>
    <t>1806851</t>
  </si>
  <si>
    <t>1765427</t>
  </si>
  <si>
    <t>LEONARDO DE OLIVE FERREIRA</t>
  </si>
  <si>
    <t>1523568</t>
  </si>
  <si>
    <t>2278416</t>
  </si>
  <si>
    <t>BACHARELADO EM ENGENHARIA AMBIENTAL E URBANA</t>
  </si>
  <si>
    <t>1279959</t>
  </si>
  <si>
    <t>2384828</t>
  </si>
  <si>
    <t>RODRIGO IZIDORO TININI</t>
  </si>
  <si>
    <t>3302089</t>
  </si>
  <si>
    <t>1982735</t>
  </si>
  <si>
    <t>CÁLCULO NUMÉRICO</t>
  </si>
  <si>
    <t>RODRIGO PAVAO</t>
  </si>
  <si>
    <t>3015190</t>
  </si>
  <si>
    <t>ALEXANDRE DONIZETI ALVES</t>
  </si>
  <si>
    <t>2364326</t>
  </si>
  <si>
    <t>1676265</t>
  </si>
  <si>
    <t>1483592</t>
  </si>
  <si>
    <t>1544372</t>
  </si>
  <si>
    <t>TRABALHO DE CONCLUSÃO DE CURSO DE BIOTECNOLOGIA</t>
  </si>
  <si>
    <t>1601026</t>
  </si>
  <si>
    <t>1556728</t>
  </si>
  <si>
    <t>1762438</t>
  </si>
  <si>
    <t>1675707</t>
  </si>
  <si>
    <t>1671274</t>
  </si>
  <si>
    <t>1849928</t>
  </si>
  <si>
    <t>LUNEQUE DEL RIO DE SOUZA E SILVA JUNIOR</t>
  </si>
  <si>
    <t>3044516</t>
  </si>
  <si>
    <t>PRÁTICAS EM CIÊNCIAS E HUMANIDADES</t>
  </si>
  <si>
    <t>1-2-0</t>
  </si>
  <si>
    <t>SISTEMAS CAD/CAM</t>
  </si>
  <si>
    <t>MÁQUINAS ELÉTRICAS</t>
  </si>
  <si>
    <t>1760432</t>
  </si>
  <si>
    <t>2357551</t>
  </si>
  <si>
    <t>1763421</t>
  </si>
  <si>
    <t>3298987</t>
  </si>
  <si>
    <t>1531381</t>
  </si>
  <si>
    <t>GUILHERME CANUTO DA SILVA</t>
  </si>
  <si>
    <t>2187305</t>
  </si>
  <si>
    <t>1802146</t>
  </si>
  <si>
    <t>2-2-0</t>
  </si>
  <si>
    <t>ANA PAULA DE MATTOS AREAS DAU</t>
  </si>
  <si>
    <t>1544951</t>
  </si>
  <si>
    <t>TRABALHO DE CONCLUSÃO DE CURSO EM BIOLOGIA</t>
  </si>
  <si>
    <t>1968862</t>
  </si>
  <si>
    <t>1768304</t>
  </si>
  <si>
    <t>1767083</t>
  </si>
  <si>
    <t>1544278</t>
  </si>
  <si>
    <t>1222415</t>
  </si>
  <si>
    <t>3307074</t>
  </si>
  <si>
    <t>1604134</t>
  </si>
  <si>
    <t>HUEDER PAULO MOISES DE OLIVEIRA</t>
  </si>
  <si>
    <t>1864481</t>
  </si>
  <si>
    <t>REGIANI MARIA LEOPOLDINA MARTINS SANDRINI</t>
  </si>
  <si>
    <t>Noturno</t>
  </si>
  <si>
    <t>1600879</t>
  </si>
  <si>
    <t>1544412</t>
  </si>
  <si>
    <t>ALEXANDRE NOMA</t>
  </si>
  <si>
    <t>1948426</t>
  </si>
  <si>
    <t>1762344</t>
  </si>
  <si>
    <t>1640121</t>
  </si>
  <si>
    <t>1154247</t>
  </si>
  <si>
    <t>1228888</t>
  </si>
  <si>
    <t xml:space="preserve">segunda das 21:00 às 23:00, sala A2-S202-SB, semanal , quinta das 19:00 às 21:00, sala A2-S202-SB, semanal </t>
  </si>
  <si>
    <t>CIRCUITOS ELÉTRICOS II</t>
  </si>
  <si>
    <t>AGNALDO APARECIDO FRESCHI</t>
  </si>
  <si>
    <t>1768953</t>
  </si>
  <si>
    <t>1764396</t>
  </si>
  <si>
    <t>1838765</t>
  </si>
  <si>
    <t>2271891</t>
  </si>
  <si>
    <t>1671394</t>
  </si>
  <si>
    <t>1763423</t>
  </si>
  <si>
    <t>1545367</t>
  </si>
  <si>
    <t>FERNANDO SILVA DE MOURA</t>
  </si>
  <si>
    <t>2123666</t>
  </si>
  <si>
    <t>2352005</t>
  </si>
  <si>
    <t>MARCOS DUARTE</t>
  </si>
  <si>
    <t>1876376</t>
  </si>
  <si>
    <t>1763478</t>
  </si>
  <si>
    <t>2616839</t>
  </si>
  <si>
    <t>1210181</t>
  </si>
  <si>
    <t>1574072</t>
  </si>
  <si>
    <t>1948411</t>
  </si>
  <si>
    <t>TRABALHO DE CONCLUSÃO DE CURSO EM QUÍMICA</t>
  </si>
  <si>
    <t>1945047</t>
  </si>
  <si>
    <t>1545114</t>
  </si>
  <si>
    <t>1766030</t>
  </si>
  <si>
    <t>1662011</t>
  </si>
  <si>
    <t>JOSE KENICHI MIZUKOSHI</t>
  </si>
  <si>
    <t>1546626</t>
  </si>
  <si>
    <t>VICTOR AUGUSTO FERNANDES DE CAMPOS</t>
  </si>
  <si>
    <t>1762333</t>
  </si>
  <si>
    <t>WILLIAM JOSE STEINLE</t>
  </si>
  <si>
    <t>1998470</t>
  </si>
  <si>
    <t>1544363</t>
  </si>
  <si>
    <t>RODRIGO REINA MUNOZ</t>
  </si>
  <si>
    <t>1544396</t>
  </si>
  <si>
    <t>JIRI BORECKY</t>
  </si>
  <si>
    <t>1570729</t>
  </si>
  <si>
    <t>1284172</t>
  </si>
  <si>
    <t>1653932</t>
  </si>
  <si>
    <t>1768318</t>
  </si>
  <si>
    <t>LICENCIATURA EM CIÊNCIAS NATURAIS E EXATAS</t>
  </si>
  <si>
    <t>SA</t>
  </si>
  <si>
    <t>SB</t>
  </si>
  <si>
    <t>BRENO MARQUES GONCALVES TEIXEIRA</t>
  </si>
  <si>
    <t>3065679</t>
  </si>
  <si>
    <t>3-2-6</t>
  </si>
  <si>
    <t>LICENCIATURA EM CIÊNCIAS HUMANAS</t>
  </si>
  <si>
    <t>DA1BHS0005-19SB</t>
  </si>
  <si>
    <t>ENGENHARIAS</t>
  </si>
  <si>
    <t xml:space="preserve">terça das 08:00 às 10:00, sala A2-S106-SB, semanal , quinta das 10:00 às 12:00, sala A2-S106-SB, semanal </t>
  </si>
  <si>
    <t>JEROEN JOHANNES KLINK</t>
  </si>
  <si>
    <t>1516741</t>
  </si>
  <si>
    <t>GUADALUPE MARIA JUNGERS ABIB DE ALMEIDA</t>
  </si>
  <si>
    <t>2231193</t>
  </si>
  <si>
    <t>SOLUÇÕES PARA DESAFIOS EM ENGENHARIA</t>
  </si>
  <si>
    <t>ESMA001-23</t>
  </si>
  <si>
    <t>INOVAÇÕES PARA ENGENHARIA</t>
  </si>
  <si>
    <t>ESMA002-23</t>
  </si>
  <si>
    <t>DA1ESMA002-23SB</t>
  </si>
  <si>
    <t>WALLACE GUSMAO FERREIRA</t>
  </si>
  <si>
    <t>3042266</t>
  </si>
  <si>
    <t>GISELLE RAMIREZ CANEDO</t>
  </si>
  <si>
    <t>2188756</t>
  </si>
  <si>
    <t>FRANCIANE FREITAS SILVEIRA</t>
  </si>
  <si>
    <t>2328074</t>
  </si>
  <si>
    <t>SISTEMAS MICROPROCESSADOS</t>
  </si>
  <si>
    <t>ESTI013-17</t>
  </si>
  <si>
    <t>PROPRIEDADES MECÂNICAS E TÉRMICAS</t>
  </si>
  <si>
    <t>DA1ESTM010-17SA</t>
  </si>
  <si>
    <t>ESTM010-17</t>
  </si>
  <si>
    <t>MARA CRISTINA LOPES DE OLIVEIRA</t>
  </si>
  <si>
    <t>2390704</t>
  </si>
  <si>
    <t>DA1ESTO006-17SA</t>
  </si>
  <si>
    <t xml:space="preserve">quarta das 08:00 às 10:00, sala A2-S309-SB, semanal , sexta das 10:00 às 12:00, sala A2-S309-SB, semanal </t>
  </si>
  <si>
    <t>INTRODUÇÃO À ASTRONÁUTICA</t>
  </si>
  <si>
    <t>ESTS003-17</t>
  </si>
  <si>
    <t>ANDREA DE OLIVEIRA CARDOSO</t>
  </si>
  <si>
    <t>1809834</t>
  </si>
  <si>
    <t>CHRISTIANE BERTACHINI LOMBELLO</t>
  </si>
  <si>
    <t>1764675</t>
  </si>
  <si>
    <t>3-0-3</t>
  </si>
  <si>
    <t>LICENCIATURA EM MATEMÁTICA</t>
  </si>
  <si>
    <t>JULIANA MILITAO DA SILVA BERBERT</t>
  </si>
  <si>
    <t>2131736</t>
  </si>
  <si>
    <t>LICENCIATURA EM FÍSICA</t>
  </si>
  <si>
    <t>MARIA CANDIDA VARONE DE MORAIS</t>
  </si>
  <si>
    <t>1619011</t>
  </si>
  <si>
    <t>DIOGO BURIGO ALMEIDA</t>
  </si>
  <si>
    <t>3320395</t>
  </si>
  <si>
    <t>BACHARELADO EM QUÍMICA</t>
  </si>
  <si>
    <t>LICENCIATURA EM FILOSOFIA</t>
  </si>
  <si>
    <t>LICENCIATURA EM CIÊNCIAS BIOLÓGICAS</t>
  </si>
  <si>
    <t>LICENCIATURA EM QUÍMICA</t>
  </si>
  <si>
    <t>BACHARELADO EM CIÊNCIAS BIOLÓGICAS</t>
  </si>
  <si>
    <t>DA1NHT1049-15SA</t>
  </si>
  <si>
    <t>2-4-6</t>
  </si>
  <si>
    <t>LUCIO CAMPOS COSTA</t>
  </si>
  <si>
    <t>1488255</t>
  </si>
  <si>
    <t>MARCIO DE SOUZA WERNECK</t>
  </si>
  <si>
    <t>1762355</t>
  </si>
  <si>
    <t>FERNANDO ZANIOLO GIBRAN</t>
  </si>
  <si>
    <t>1763449</t>
  </si>
  <si>
    <t>ALEXANDR KORNEV</t>
  </si>
  <si>
    <t>1822283</t>
  </si>
  <si>
    <t>THALES SOUSA</t>
  </si>
  <si>
    <t>1876380</t>
  </si>
  <si>
    <t>DA2ESTO006-17SA</t>
  </si>
  <si>
    <t>A8</t>
  </si>
  <si>
    <t>CRISTIANE OTERO REIS SALUM</t>
  </si>
  <si>
    <t>1676274</t>
  </si>
  <si>
    <t>MARCELA BERMUDEZ ECHEVERRY</t>
  </si>
  <si>
    <t>1872537</t>
  </si>
  <si>
    <t>KATERINA LUKASOVA</t>
  </si>
  <si>
    <t>2353089</t>
  </si>
  <si>
    <t>ALBERTO JOSE ARAB OLAVARRIETA</t>
  </si>
  <si>
    <t>1848397</t>
  </si>
  <si>
    <t xml:space="preserve">terça das 08:00 às 10:00, sala A1-S105-SB, semanal , quinta das 10:00 às 12:00, sala A1-S105-SB, semanal </t>
  </si>
  <si>
    <t>FERNANDO COSTA MATTOS</t>
  </si>
  <si>
    <t>1837751</t>
  </si>
  <si>
    <t>TIAGO RODRIGUES</t>
  </si>
  <si>
    <t>1674592</t>
  </si>
  <si>
    <t xml:space="preserve">quinta das 10:00 às 12:00, sala 404-3, semanal </t>
  </si>
  <si>
    <t>RENATO ALTOBELLI ANTUNES</t>
  </si>
  <si>
    <t>1671298</t>
  </si>
  <si>
    <t>SIMONE RODRIGUES DE FREITAS</t>
  </si>
  <si>
    <t>1658925</t>
  </si>
  <si>
    <t>CRISTIANE MARIA SATO</t>
  </si>
  <si>
    <t>2123345</t>
  </si>
  <si>
    <t>NA1BHS0005-19SB</t>
  </si>
  <si>
    <t>VLADIMIR PERCHINE</t>
  </si>
  <si>
    <t>1446514</t>
  </si>
  <si>
    <t>MONOGRAFIA I - TÉCNICAS DE PESQUISA EM ECONOMIA</t>
  </si>
  <si>
    <t>NA1ESHC907-18SB</t>
  </si>
  <si>
    <t>ESHC907-18</t>
  </si>
  <si>
    <t>2-3-0</t>
  </si>
  <si>
    <t>NA1ESMA002-23SB</t>
  </si>
  <si>
    <t>FILIPE IEDA FAZANARO</t>
  </si>
  <si>
    <t>2090028</t>
  </si>
  <si>
    <t>NA1ESTO006-17SA</t>
  </si>
  <si>
    <t>RICARDO GASPAR</t>
  </si>
  <si>
    <t>1603909</t>
  </si>
  <si>
    <t xml:space="preserve">quarta das 19:00 às 21:00, sala A2-S308-SB, semanal , sexta das 21:00 às 23:00, sala A2-S308-SB, semanal </t>
  </si>
  <si>
    <t>JOAO HENRIQUE KLEINSCHMIDT</t>
  </si>
  <si>
    <t>1603840</t>
  </si>
  <si>
    <t>FRANCISCO JAVIER ROPERO PELAEZ</t>
  </si>
  <si>
    <t>1672981</t>
  </si>
  <si>
    <t>MARIO LESTON REY</t>
  </si>
  <si>
    <t>3277486</t>
  </si>
  <si>
    <t>NA1NHT1049-15SA</t>
  </si>
  <si>
    <t>WAGNER RODRIGO DE SOUZA</t>
  </si>
  <si>
    <t>3065803</t>
  </si>
  <si>
    <t>NA2ESTO006-17SA</t>
  </si>
  <si>
    <t>VILSON TONIN ZANCHIN</t>
  </si>
  <si>
    <t>382324</t>
  </si>
  <si>
    <t>EDUARDO GUERON</t>
  </si>
  <si>
    <t>1544390</t>
  </si>
  <si>
    <t>LETICIE MENDONCA FERREIRA</t>
  </si>
  <si>
    <t>1652541</t>
  </si>
  <si>
    <t xml:space="preserve">quinta das 21:00 às 23:00, sala 404-3, semanal </t>
  </si>
  <si>
    <t xml:space="preserve"> sala 504-1</t>
  </si>
  <si>
    <t xml:space="preserve"> sala O-L010</t>
  </si>
  <si>
    <t>CARLOS AUGUSTO MERA ACOSTA</t>
  </si>
  <si>
    <t>3420345</t>
  </si>
  <si>
    <t>ANDRE PIERRO DE CAMARGO</t>
  </si>
  <si>
    <t>2277330</t>
  </si>
  <si>
    <t>DARLENE RAMOS DIAS</t>
  </si>
  <si>
    <t>1543679</t>
  </si>
  <si>
    <t>NIVALDO BENEDITO FERREIRA CAMPOS</t>
  </si>
  <si>
    <t>2720766</t>
  </si>
  <si>
    <t>DA1ESHC907-18SB</t>
  </si>
  <si>
    <t>MARCELO MILAN</t>
  </si>
  <si>
    <t>1850585</t>
  </si>
  <si>
    <t xml:space="preserve">segunda das 08:00 às 10:00, sala A2-S105-SB, semanal , quarta das 10:00 às 12:00, sala A2-S105-SB, semanal </t>
  </si>
  <si>
    <t xml:space="preserve">segunda das 10:00 às 12:00, sala A2-S106-SB, semanal , quinta das 08:00 às 10:00, sala A2-S106-SB, semanal </t>
  </si>
  <si>
    <t xml:space="preserve">segunda das 10:00 às 12:00, sala A2-S105-SB, semanal , quinta das 08:00 às 10:00, sala A2-S105-SB, semanal </t>
  </si>
  <si>
    <t>LUCIANA NICOLAU FERRARA</t>
  </si>
  <si>
    <t>2265555</t>
  </si>
  <si>
    <t>MARIANA MENZIO</t>
  </si>
  <si>
    <t>SISTEMAS DE CONTROLE I</t>
  </si>
  <si>
    <t>ESTA003-17</t>
  </si>
  <si>
    <t>ALEXANDRE ACACIO DE ANDRADE</t>
  </si>
  <si>
    <t>1914234</t>
  </si>
  <si>
    <t>FERNANDA NASCIMENTO ALMEIDA</t>
  </si>
  <si>
    <t>2361024</t>
  </si>
  <si>
    <t>LEANDRO REVERBERI TAMBOSI</t>
  </si>
  <si>
    <t>2338944</t>
  </si>
  <si>
    <t>LEONEL ZUAZNABAR MOLINER</t>
  </si>
  <si>
    <t>3356203</t>
  </si>
  <si>
    <t>4-4-8</t>
  </si>
  <si>
    <t>JOSE CARLOS RODRIGUES SILVA</t>
  </si>
  <si>
    <t>1544248</t>
  </si>
  <si>
    <t>JOANA MONTEZANO MARQUES</t>
  </si>
  <si>
    <t>1272592</t>
  </si>
  <si>
    <t>3385528</t>
  </si>
  <si>
    <t xml:space="preserve">terça das 08:00 às 10:00, sala A2-S105-SB, semanal , quinta das 10:00 às 12:00, sala A2-S105-SB, semanal </t>
  </si>
  <si>
    <t xml:space="preserve">terça das 08:00 às 10:00, sala S - 311-1, semanal , quinta das 10:00 às 12:00, sala S - 311-1, semanal </t>
  </si>
  <si>
    <t>ELVIRA RAFIKOVA</t>
  </si>
  <si>
    <t>1909329</t>
  </si>
  <si>
    <t>RONALDO SAVIOLI SUME VIEIRA</t>
  </si>
  <si>
    <t>3153624</t>
  </si>
  <si>
    <t>RENZO GONZALO GOMEZ DIAZ</t>
  </si>
  <si>
    <t>FRANCISCO EUGENIO MENDONCA DA SILVEIRA</t>
  </si>
  <si>
    <t>2604186</t>
  </si>
  <si>
    <t>ANDRE SCHWANZ DE LIMA</t>
  </si>
  <si>
    <t xml:space="preserve">segunda das 19:00 às 21:00, sala A2-S105-SB, semanal , quarta das 21:00 às 23:00, sala A2-S105-SB, semanal </t>
  </si>
  <si>
    <t xml:space="preserve">segunda das 19:00 às 21:00, sala A2-S106-SB, semanal , quarta das 21:00 às 23:00, sala A2-S106-SB, semanal </t>
  </si>
  <si>
    <t>JESUS FRANKLIN ANDRADE ROMERO</t>
  </si>
  <si>
    <t>1544342</t>
  </si>
  <si>
    <t xml:space="preserve">segunda das 21:00 às 23:00, sala 408-1, semanal </t>
  </si>
  <si>
    <t>VALERIO RAMOS BATISTA</t>
  </si>
  <si>
    <t>1574074</t>
  </si>
  <si>
    <t>ANDRE LUIZ BRANDAO</t>
  </si>
  <si>
    <t>2127195</t>
  </si>
  <si>
    <t>MATEUS COELHO SILVA</t>
  </si>
  <si>
    <t>1169328</t>
  </si>
  <si>
    <t xml:space="preserve">terça das 19:00 às 21:00, sala A2-S106-SB, semanal , quinta das 21:00 às 23:00, sala A2-S106-SB, semanal </t>
  </si>
  <si>
    <t xml:space="preserve">terça das 19:00 às 21:00, sala A2-S105-SB, semanal , quinta das 21:00 às 23:00, sala A2-S105-SB, semanal </t>
  </si>
  <si>
    <t>ROVILSON MAFALDA</t>
  </si>
  <si>
    <t>1671811</t>
  </si>
  <si>
    <t xml:space="preserve">segunda das 19:00 às 21:00, sala A1-S104-SB, semanal , quarta das 21:00 às 23:00, sala A1-S104-SB, semanal </t>
  </si>
  <si>
    <t>RAQUEL VECCHIO FORNARI</t>
  </si>
  <si>
    <t>1893240</t>
  </si>
  <si>
    <t xml:space="preserve">segunda das 21:00 às 23:00, sala S-004-0, semanal , quinta das 19:00 às 21:00, sala S-004-0, semanal </t>
  </si>
  <si>
    <t>terça das 10:00 às 13:00</t>
  </si>
  <si>
    <t>quarta das 18:00 às 21:00</t>
  </si>
  <si>
    <t xml:space="preserve"> sala 409-2</t>
  </si>
  <si>
    <t xml:space="preserve"> sala A2-S311-SB</t>
  </si>
  <si>
    <t>Curso</t>
  </si>
  <si>
    <t>CH Docente Teoria</t>
  </si>
  <si>
    <t>CH Docente Teoria 2</t>
  </si>
  <si>
    <t>Docente Teoria 3</t>
  </si>
  <si>
    <t>Siape Docente Teoria 3</t>
  </si>
  <si>
    <t>CH Docente Teoria 3</t>
  </si>
  <si>
    <t>CH Docente Prática</t>
  </si>
  <si>
    <t>CH Docente Prática 2</t>
  </si>
  <si>
    <t>Docente Prática 3</t>
  </si>
  <si>
    <t>Siape Docente Prática 3</t>
  </si>
  <si>
    <t>CH Docente Prática 3</t>
  </si>
  <si>
    <t>Semi Presencial</t>
  </si>
  <si>
    <t>Inglês</t>
  </si>
  <si>
    <t>Não</t>
  </si>
  <si>
    <t>WALTER AMERICO ARELLANO ESPINOZA</t>
  </si>
  <si>
    <t>3476206</t>
  </si>
  <si>
    <t>DA1BCS0002-25SA</t>
  </si>
  <si>
    <t>BCS0002-25</t>
  </si>
  <si>
    <t>DA1BCS0002-25SB</t>
  </si>
  <si>
    <t>Sim</t>
  </si>
  <si>
    <t>BRUNA MENDES DE VASCONCELLOS</t>
  </si>
  <si>
    <t>3065770</t>
  </si>
  <si>
    <t>ANASTASIA GUIDI</t>
  </si>
  <si>
    <t>1765448</t>
  </si>
  <si>
    <t>LUCIANO AVALLONE BUENO</t>
  </si>
  <si>
    <t>1552434</t>
  </si>
  <si>
    <t>ULISSES LAKATOS DE MELLO</t>
  </si>
  <si>
    <t>3389202</t>
  </si>
  <si>
    <t>DESENHO UNIVERSAL E TECNOLOGIA ASSISTIVA</t>
  </si>
  <si>
    <t>ESAE002-23</t>
  </si>
  <si>
    <t>JEFFERSON FERREIRA SAAR</t>
  </si>
  <si>
    <t>1829656</t>
  </si>
  <si>
    <t>VINICIUS RUIZ ALBINO DE FREITAS</t>
  </si>
  <si>
    <t>71494</t>
  </si>
  <si>
    <t>JANICE SANTOS VIANA</t>
  </si>
  <si>
    <t>1737058</t>
  </si>
  <si>
    <t>CAIO IGOR GONCALVES CHINELATO</t>
  </si>
  <si>
    <t>56</t>
  </si>
  <si>
    <t>MARCOS VIDO</t>
  </si>
  <si>
    <t>3444694</t>
  </si>
  <si>
    <t>LEONARDO RIBEIRO RODRIGUES</t>
  </si>
  <si>
    <t>2187277</t>
  </si>
  <si>
    <t>PATRICIA MORILHA MURITIBA</t>
  </si>
  <si>
    <t>2334156</t>
  </si>
  <si>
    <t>JOAO LAMEU DA SILVA JUNIOR</t>
  </si>
  <si>
    <t>1188948</t>
  </si>
  <si>
    <t xml:space="preserve">quarta das 08:00 às 10:00, sala A2-S308-SB, semanal , sexta das 10:00 às 12:00, sala A2-S308-SB, semanal </t>
  </si>
  <si>
    <t>2-1-3</t>
  </si>
  <si>
    <t>MAURICIO GUERREIRO MARTINHO DOS SANTOS</t>
  </si>
  <si>
    <t>2314109</t>
  </si>
  <si>
    <t>REPRESENTAÇÃO GRÁFICA DE PROJETOS AMBIENTAIS E URBANOS</t>
  </si>
  <si>
    <t>ESTU032-17</t>
  </si>
  <si>
    <t>TEORIA DE CONTROLE ÓTIMO</t>
  </si>
  <si>
    <t>ESZA006-17</t>
  </si>
  <si>
    <t>ANDREA CECILIA DORION RODAS</t>
  </si>
  <si>
    <t>2125782</t>
  </si>
  <si>
    <t>EDUARDO LUCAS SUBTIL</t>
  </si>
  <si>
    <t>1073159</t>
  </si>
  <si>
    <t>LARISSA CICCOTTI FREIRE</t>
  </si>
  <si>
    <t>3436015</t>
  </si>
  <si>
    <t>0-6-3</t>
  </si>
  <si>
    <t>LICENCIATURA EM HISTÓRIA</t>
  </si>
  <si>
    <t>2-4-3</t>
  </si>
  <si>
    <t>ARNALDO RODRIGUES DOS SANTOS JUNIOR</t>
  </si>
  <si>
    <t>1600878</t>
  </si>
  <si>
    <t>JOSE MARCOS SANCHES JUNIOR</t>
  </si>
  <si>
    <t>3476203</t>
  </si>
  <si>
    <t>FERNANDO AUGUSTO SILVA</t>
  </si>
  <si>
    <t>1246409</t>
  </si>
  <si>
    <t>DANILO DA CRUZ CENTENO</t>
  </si>
  <si>
    <t>1831780</t>
  </si>
  <si>
    <t>JOSE ARTUR QUILICI GONZALEZ</t>
  </si>
  <si>
    <t>1600877</t>
  </si>
  <si>
    <t>CRISTIAN FAVIO COLETTI</t>
  </si>
  <si>
    <t>1604159</t>
  </si>
  <si>
    <t>MARIA CRISTINA CARLAN DA SILVA</t>
  </si>
  <si>
    <t>2605420</t>
  </si>
  <si>
    <t>DA2BCS0002-25SA</t>
  </si>
  <si>
    <t>JOSE FERNANDO QUEIRUGA REY</t>
  </si>
  <si>
    <t>1669182</t>
  </si>
  <si>
    <t>DA2ESMA002-23SB</t>
  </si>
  <si>
    <t>WAGNER SHIN NISHITANI</t>
  </si>
  <si>
    <t>2187299</t>
  </si>
  <si>
    <t>CARLOS SUETOSHI MIYAZAWA</t>
  </si>
  <si>
    <t>1123978</t>
  </si>
  <si>
    <t>PIETER WILLEM WESTERA</t>
  </si>
  <si>
    <t>1780372</t>
  </si>
  <si>
    <t>DIEGO EDISON LOPEZ SILVA</t>
  </si>
  <si>
    <t>3472684</t>
  </si>
  <si>
    <t>ELETRÔNICA DIGITAL</t>
  </si>
  <si>
    <t>ESTI002-17</t>
  </si>
  <si>
    <t>ANDREZA CANDIDO MATIAS</t>
  </si>
  <si>
    <t>3469355</t>
  </si>
  <si>
    <t>DB1BCS0002-25SA</t>
  </si>
  <si>
    <t>DB1BCS0002-25SB</t>
  </si>
  <si>
    <t>CAROLINA SIMOES GALVANESE</t>
  </si>
  <si>
    <t>3246500</t>
  </si>
  <si>
    <t>0A DEFINIR DOCENTE</t>
  </si>
  <si>
    <t>CAROLINE PIRES ALAVEZ MORAES</t>
  </si>
  <si>
    <t>3446785</t>
  </si>
  <si>
    <t>FELIPE BELTRAN MEJIA</t>
  </si>
  <si>
    <t>3444721</t>
  </si>
  <si>
    <t>DB2BCS0002-25SA</t>
  </si>
  <si>
    <t>I1</t>
  </si>
  <si>
    <t>LEONARDO DIAS NUNES</t>
  </si>
  <si>
    <t>1242973</t>
  </si>
  <si>
    <t xml:space="preserve">terça das 08:00 às 10:00, sala A1-S104-SB, semanal , quinta das 10:00 às 12:00, sala A1-S104-SB, semanal </t>
  </si>
  <si>
    <t>PATRICIA MARIA VANZELLA</t>
  </si>
  <si>
    <t>2141126</t>
  </si>
  <si>
    <t>NA1BCS0002-25SA</t>
  </si>
  <si>
    <t>NA1BCS0002-25SB</t>
  </si>
  <si>
    <t>LEA TOSOLD</t>
  </si>
  <si>
    <t>164</t>
  </si>
  <si>
    <t>DIEGO PAOLO FERRUZZO CORREA</t>
  </si>
  <si>
    <t>2249350</t>
  </si>
  <si>
    <t>ANDERSON GABRIEL SANTIAGO CRAVO</t>
  </si>
  <si>
    <t>2357820</t>
  </si>
  <si>
    <t>MARISSOL RODRIGUES FELEZ</t>
  </si>
  <si>
    <t>16063</t>
  </si>
  <si>
    <t>NA1ESTI003-17SB</t>
  </si>
  <si>
    <t>SILVIA NOVAES ZILBER TURRI</t>
  </si>
  <si>
    <t>2327844</t>
  </si>
  <si>
    <t>RENATA MARIA PINTO MOREIRA</t>
  </si>
  <si>
    <t>3153618</t>
  </si>
  <si>
    <t>INTRODUÇÃO À ENGENHARIA BIOMÉDICA</t>
  </si>
  <si>
    <t>ESZB021-17</t>
  </si>
  <si>
    <t xml:space="preserve">segunda das 19:00 às 21:00, sala 409-2, semanal , quarta das 21:00 às 23:00, sala 409-2, semanal </t>
  </si>
  <si>
    <t>ROGERIO ROSSI</t>
  </si>
  <si>
    <t>3277595</t>
  </si>
  <si>
    <t xml:space="preserve">segunda das 19:00 às 21:00, sala A2-S305-SB, semanal , quarta das 21:00 às 23:00, sala A2-S305-SB, semanal </t>
  </si>
  <si>
    <t>VLADIMIR EMILIANO MOREIRA ROCHA</t>
  </si>
  <si>
    <t>3009301</t>
  </si>
  <si>
    <t>ANTONIO SERGIO KIMUS BRAZ</t>
  </si>
  <si>
    <t>1676356</t>
  </si>
  <si>
    <t>NA2BCS0002-25SA</t>
  </si>
  <si>
    <t>NA2ESMA002-23SB</t>
  </si>
  <si>
    <t xml:space="preserve">sexta das 21:00 às 23:00, sala O-L010, semanal </t>
  </si>
  <si>
    <t>PEDRO IVO DA CRUZ</t>
  </si>
  <si>
    <t>1167</t>
  </si>
  <si>
    <t xml:space="preserve">terça das 18:00 às 21:00, sala L602, semanal </t>
  </si>
  <si>
    <t>FELIPE DE AGUILAR FRANCO</t>
  </si>
  <si>
    <t>1222756</t>
  </si>
  <si>
    <t xml:space="preserve">segunda das 19:00 às 21:00, sala S-004-0, semanal , quarta das 21:00 às 23:00, sala S-004-0, semanal </t>
  </si>
  <si>
    <t>JOELMA IAMAC NOMURA</t>
  </si>
  <si>
    <t>16046</t>
  </si>
  <si>
    <t xml:space="preserve">terça das 21:00 às 23:00, sala S-310-3, semanal , sexta das 19:00 às 21:00, sala S-310-3, semanal </t>
  </si>
  <si>
    <t>NB1BCS0002-25SA</t>
  </si>
  <si>
    <t>NB1BCS0002-25SB</t>
  </si>
  <si>
    <t>NB2BCS0002-25SA</t>
  </si>
  <si>
    <t>D1</t>
  </si>
  <si>
    <t>terça das 16:00 às 18:00</t>
  </si>
  <si>
    <t>segunda das 08:00 às 12:00</t>
  </si>
  <si>
    <t>quarta das 17:00 às 19:00</t>
  </si>
  <si>
    <t>quinta das 08:00 às 12:00</t>
  </si>
  <si>
    <t>TEORIA - SEM SALA</t>
  </si>
  <si>
    <t>PRÁTICA - SEM SALA</t>
  </si>
  <si>
    <t xml:space="preserve"> sala L702-3</t>
  </si>
  <si>
    <t xml:space="preserve"> sala Z-L303</t>
  </si>
  <si>
    <t>DOCENTE TEORIA 3</t>
  </si>
  <si>
    <t>DOCENTE PRÁTICA 3</t>
  </si>
  <si>
    <t>0-2-2-10</t>
  </si>
  <si>
    <t>2-6-8-0</t>
  </si>
  <si>
    <t>CARGA HORÁRIO EXTENSIONISTA</t>
  </si>
  <si>
    <t>TPEI</t>
  </si>
  <si>
    <t>Extensionista</t>
  </si>
  <si>
    <t>SIM</t>
  </si>
  <si>
    <t>Espanhol</t>
  </si>
  <si>
    <t xml:space="preserve">segunda das 08:00 às 10:00, sala A2-L003-SB, semanal , quarta das 10:00 às 12:00, sala A2-L003-SB, semanal </t>
  </si>
  <si>
    <t>RAFAEL DE MATTOS GRISI</t>
  </si>
  <si>
    <t>1475468</t>
  </si>
  <si>
    <t>PRÁTICAS EXTENSIONISTAS EM LETRAMENTO DIGITAL</t>
  </si>
  <si>
    <t>DA1BCS0004-25SA</t>
  </si>
  <si>
    <t>BCS0004-25</t>
  </si>
  <si>
    <t>segunda das 10:00 às 12:00, sala A-103-0, semanal , quinta das 08:00 às 10:00, sala A-103-0, quinzenal I</t>
  </si>
  <si>
    <t>ERIK GUSTAVO DEL CONTE</t>
  </si>
  <si>
    <t>2073298</t>
  </si>
  <si>
    <t>PATRICIA HELENA FERNANDES CUNHA</t>
  </si>
  <si>
    <t>2206863</t>
  </si>
  <si>
    <t>ANA CLAUDIA POLATO E FAVA</t>
  </si>
  <si>
    <t>1968865</t>
  </si>
  <si>
    <t>ECONOMETRIA III</t>
  </si>
  <si>
    <t>DA1ESHC037-21SB</t>
  </si>
  <si>
    <t>ESHC037-21</t>
  </si>
  <si>
    <t xml:space="preserve">terça das 08:00 às 10:00, sala A2-S208-SB, semanal , quinta das 10:00 às 12:00, sala A2-S208-SB, semanal </t>
  </si>
  <si>
    <t xml:space="preserve">terça das 08:00 às 10:00, sala A1-S206-SB, semanal , quinta das 10:00 às 12:00, sala A1-S206-SB, semanal </t>
  </si>
  <si>
    <t>DISPOSITIVOS ELETRÔNICOS</t>
  </si>
  <si>
    <t>ESTA001-17</t>
  </si>
  <si>
    <t>ANA PAULA ROMANI</t>
  </si>
  <si>
    <t>1718113</t>
  </si>
  <si>
    <t>GUSTAVO MUNIZ DIAS</t>
  </si>
  <si>
    <t>1768895</t>
  </si>
  <si>
    <t>DIOGO COUTINHO SORIANO</t>
  </si>
  <si>
    <t>1946319</t>
  </si>
  <si>
    <t>LUIS ALBERTO MARTINEZ RIASCOS</t>
  </si>
  <si>
    <t>1544284</t>
  </si>
  <si>
    <t>sexta das 08:00 às 10:00, sala 507-1, quinzenal I</t>
  </si>
  <si>
    <t xml:space="preserve">segunda das 08:00 às 10:00, sala A2-S305-SB, semanal , quarta das 10:00 às 12:00, sala A2-S305-SB, semanal </t>
  </si>
  <si>
    <t xml:space="preserve">segunda das 08:00 às 10:00, sala A-102-0, semanal , quarta das 10:00 às 12:00, sala A-102-0, semanal </t>
  </si>
  <si>
    <t xml:space="preserve">segunda das 10:00 às 12:00, sala L702-3, semanal </t>
  </si>
  <si>
    <t>DA1NHZ6014-18SA</t>
  </si>
  <si>
    <t>DANILO TRABUCO DO AMARAL</t>
  </si>
  <si>
    <t>3292123</t>
  </si>
  <si>
    <t>JEROEN SCHOENMAKER</t>
  </si>
  <si>
    <t>1671399</t>
  </si>
  <si>
    <t>LUIZ ALBERTO LUZ DE ALMEIDA</t>
  </si>
  <si>
    <t>1205456</t>
  </si>
  <si>
    <t xml:space="preserve">terça das 10:00 às 12:00, sala S - 303-1, semanal , sexta das 08:00 às 10:00, sala S - 303-1, semanal </t>
  </si>
  <si>
    <t xml:space="preserve">terça das 08:00 às 10:00, sala S - 303-1, semanal , quinta das 10:00 às 12:00, sala S - 303-1, semanal </t>
  </si>
  <si>
    <t>LUCIANO SOARES DA CRUZ</t>
  </si>
  <si>
    <t>1762413</t>
  </si>
  <si>
    <t xml:space="preserve">quarta das 08:00 às 10:00, sala A1-S104-SB, semanal , sexta das 10:00 às 12:00, sala A1-S104-SB, semanal </t>
  </si>
  <si>
    <t>VITOR HUGO PASCHOAL</t>
  </si>
  <si>
    <t>16316</t>
  </si>
  <si>
    <t>ALFREDO MANUEL JARA GRADOS</t>
  </si>
  <si>
    <t>1206541</t>
  </si>
  <si>
    <t>DANIEL BORGONI GONCALVES</t>
  </si>
  <si>
    <t>3498108</t>
  </si>
  <si>
    <t xml:space="preserve">terça das 19:00 às 21:00, sala A2-S304-SB, semanal </t>
  </si>
  <si>
    <t xml:space="preserve">terça das 21:00 às 23:00, sala A2-S105-SB, semanal , sexta das 19:00 às 21:00, sala A2-S105-SB, semanal </t>
  </si>
  <si>
    <t xml:space="preserve">quarta das 19:00 às 21:00, sala A2-S104-SB, semanal , sexta das 21:00 às 23:00, sala A2-S104-SB, semanal </t>
  </si>
  <si>
    <t xml:space="preserve">terça das 19:00 às 21:00, sala A2-S301-SB, semanal , quinta das 21:00 às 23:00, sala A2-S301-SB, semanal </t>
  </si>
  <si>
    <t xml:space="preserve">segunda das 21:00 às 23:00, sala A2-S106-SB, semanal , quinta das 19:00 às 21:00, sala A2-S106-SB, semanal </t>
  </si>
  <si>
    <t xml:space="preserve">terça das 19:00 às 21:00, sala A2-S309-SB, semanal , quinta das 21:00 às 23:00, sala A2-S309-SB, semanal </t>
  </si>
  <si>
    <t>NA1ESTA003-17SA</t>
  </si>
  <si>
    <t>NA1ESTA016-17SA</t>
  </si>
  <si>
    <t xml:space="preserve">quinta das 21:00 às 23:00, sala A1-L102-SB, semanal </t>
  </si>
  <si>
    <t>RICARDO CARANICOLA CALEFFO</t>
  </si>
  <si>
    <t>3498102</t>
  </si>
  <si>
    <t>TÓPICOS COMPUTACIONAIS EM MATERIAIS</t>
  </si>
  <si>
    <t>NA1ESTM003-17SA</t>
  </si>
  <si>
    <t>ESTM003-17</t>
  </si>
  <si>
    <t>quinta das 21:00 às 23:00, sala 505-1, quinzenal II</t>
  </si>
  <si>
    <t xml:space="preserve">quarta das 19:00 às 21:00, sala S-301-1, semanal , sexta das 21:00 às 23:00, sala S-301-1, semanal </t>
  </si>
  <si>
    <t>CRHISTIAN RAFFAELO BALDO</t>
  </si>
  <si>
    <t>2269053</t>
  </si>
  <si>
    <t xml:space="preserve">segunda das 21:00 às 23:00, sala S - 306-1, semanal </t>
  </si>
  <si>
    <t xml:space="preserve">terça das 19:00 às 21:00, sala S-304-2, semanal , quinta das 21:00 às 23:00, sala S-304-2, semanal </t>
  </si>
  <si>
    <t xml:space="preserve">segunda das 21:00 às 23:00, sala A1-S101-SB, semanal , quinta das 19:00 às 21:00, sala A1-S101-SB, semanal </t>
  </si>
  <si>
    <t>DIOGO SANTANA MARTINS</t>
  </si>
  <si>
    <t>2123689</t>
  </si>
  <si>
    <t>VICTORIA ALEJANDRA SALAZAR HERRERA</t>
  </si>
  <si>
    <t>81623</t>
  </si>
  <si>
    <t xml:space="preserve">segunda das 19:00 às 21:00, sala A-102-0, semanal , quarta das 21:00 às 23:00, sala A-102-0, semanal </t>
  </si>
  <si>
    <t>RAFAEL SANTOS DE OLIVEIRA ALVES</t>
  </si>
  <si>
    <t>3078509</t>
  </si>
  <si>
    <t xml:space="preserve">segunda das 21:00 às 23:00, sala S - 309-2, semanal , quinta das 19:00 às 21:00, sala S - 309-2, semanal </t>
  </si>
  <si>
    <t xml:space="preserve">terça das 21:00 às 23:00, sala 402-3, semanal </t>
  </si>
  <si>
    <t xml:space="preserve">terça das 21:00 às 23:00, sala S-004-0, semanal , sexta das 19:00 às 21:00, sala S-004-0, semanal </t>
  </si>
  <si>
    <t xml:space="preserve">segunda das 19:00 às 21:00, sala S - 303-1, semanal , quarta das 21:00 às 23:00, sala S - 303-1, semanal </t>
  </si>
  <si>
    <t>NA1NHZ6014-18SA</t>
  </si>
  <si>
    <t>FABIOLA MARTINS CAMPOS DE OLIVEIRA GENARI</t>
  </si>
  <si>
    <t>81719</t>
  </si>
  <si>
    <t>WAGNER TANAKA BOTELHO</t>
  </si>
  <si>
    <t>1762339</t>
  </si>
  <si>
    <t>ALEXIA CRUZ BRETAS</t>
  </si>
  <si>
    <t>1228901</t>
  </si>
  <si>
    <t xml:space="preserve">terça das 21:00 às 23:00, sala A1-S104-SB, semanal , sexta das 19:00 às 21:00, sala A1-S104-SB, semanal </t>
  </si>
  <si>
    <t xml:space="preserve">terça das 21:00 às 23:00, sala S - 303-1, semanal , sexta das 19:00 às 21:00, sala S - 303-1, semanal </t>
  </si>
  <si>
    <t xml:space="preserve">terça das 19:00 às 21:00, sala S - 303-1, semanal , quinta das 21:00 às 23:00, sala S - 303-1, semanal </t>
  </si>
  <si>
    <t>segunda das 21:00 às 23:00, sala 406-1, quinzenal II</t>
  </si>
  <si>
    <t>STILANTE KOCH MANFRIN</t>
  </si>
  <si>
    <t>1546550</t>
  </si>
  <si>
    <t xml:space="preserve">segunda das 19:00 às 21:00, sala S-301-2, semanal , quarta das 21:00 às 23:00, sala S-301-2, semanal </t>
  </si>
  <si>
    <t xml:space="preserve">segunda das 21:00 às 23:00, sala A2-S103-SB, semanal , quinta das 19:00 às 21:00, sala A2-S103-SB, semanal </t>
  </si>
  <si>
    <t>segunda das 14:00 às 16:00</t>
  </si>
  <si>
    <t xml:space="preserve"> segunda das 10:00 às 12:00</t>
  </si>
  <si>
    <t xml:space="preserve"> segunda das 21:00 às 23:00</t>
  </si>
  <si>
    <t xml:space="preserve"> quarta das 19:00 às 21:00</t>
  </si>
  <si>
    <t xml:space="preserve"> sala Z-L204</t>
  </si>
  <si>
    <t>quinta das 17:00 às 19:00</t>
  </si>
  <si>
    <t xml:space="preserve"> sala Z-L201</t>
  </si>
  <si>
    <t xml:space="preserve"> sala A2-S001-SB</t>
  </si>
  <si>
    <t xml:space="preserve"> sala L504</t>
  </si>
  <si>
    <t xml:space="preserve"> sala L506</t>
  </si>
  <si>
    <t xml:space="preserve"> sala L505</t>
  </si>
  <si>
    <t>0-4-4-8</t>
  </si>
  <si>
    <t>2-2-2-4</t>
  </si>
  <si>
    <t>0-4-1-4</t>
  </si>
  <si>
    <t>0-2-2-4</t>
  </si>
  <si>
    <t>1-1-2-4</t>
  </si>
  <si>
    <t>2-1-1-4</t>
  </si>
  <si>
    <t>BASES COMPUTACIONAIS DA CIÊNCIA</t>
  </si>
  <si>
    <t>BIS0005-15</t>
  </si>
  <si>
    <t>A10</t>
  </si>
  <si>
    <t>FENÔMENOS ELETROMAGNÉTICOS</t>
  </si>
  <si>
    <t>DA1BCJ0203-15SA</t>
  </si>
  <si>
    <t>BCJ0203-15</t>
  </si>
  <si>
    <t xml:space="preserve">quarta das 08:00 às 10:00, sala A-103-0, semanal , sexta das 10:00 às 12:00, sala A-103-0, semanal </t>
  </si>
  <si>
    <t>4-1-0</t>
  </si>
  <si>
    <t>DA1BCJ0203-15SB</t>
  </si>
  <si>
    <t>COMUNICAÇÃO E REDES</t>
  </si>
  <si>
    <t>DA1BCM0506-15SA</t>
  </si>
  <si>
    <t>BCM0506-15</t>
  </si>
  <si>
    <t>INTRODUÇÃO ÀS EQUAÇÕES DIFERENCIAIS ORDINÁRIAS</t>
  </si>
  <si>
    <t>DA1BCN0405-15SA</t>
  </si>
  <si>
    <t>BCN0405-15</t>
  </si>
  <si>
    <t>DA1BCN0405-15SB</t>
  </si>
  <si>
    <t>SINUE DAYAN BARBERO LODOVICI</t>
  </si>
  <si>
    <t>1734928</t>
  </si>
  <si>
    <t>ICARO GONCALVES</t>
  </si>
  <si>
    <t>3078372</t>
  </si>
  <si>
    <t>VINICIUS CIFU LOPES</t>
  </si>
  <si>
    <t>1762345</t>
  </si>
  <si>
    <t xml:space="preserve">terça das 10:00 às 13:00, sala L601, semanal </t>
  </si>
  <si>
    <t>LIVIA SENO FERREIRA CAMARGO</t>
  </si>
  <si>
    <t>3053215</t>
  </si>
  <si>
    <t>0-2-0</t>
  </si>
  <si>
    <t>MATHEUS FORTES SANTOS</t>
  </si>
  <si>
    <t>71329</t>
  </si>
  <si>
    <t xml:space="preserve">quinta das 08:00 às 10:00, sala A1-S103-SB, semanal </t>
  </si>
  <si>
    <t>DA1BCS0004-25SB</t>
  </si>
  <si>
    <t>CLAUDIA MARIA ARANTES DE ASSIS SAAR</t>
  </si>
  <si>
    <t>1820534</t>
  </si>
  <si>
    <t>INTRODUÇÃO ÀS HUMANIDADES E ÀS CIÊNCIAS SOCIAIS</t>
  </si>
  <si>
    <t>DA1BHO0001-19SB</t>
  </si>
  <si>
    <t>BHO0001-19</t>
  </si>
  <si>
    <t>ADRIANA CAPUANO DE OLIVEIRA</t>
  </si>
  <si>
    <t>1372715</t>
  </si>
  <si>
    <t xml:space="preserve">segunda das 10:00 às 12:00, sala A2-S103-SB, semanal , quinta das 08:00 às 10:00, sala A2-S103-SB, semanal </t>
  </si>
  <si>
    <t>1763487</t>
  </si>
  <si>
    <t>INTRODUÇÃO À ECONOMIA</t>
  </si>
  <si>
    <t>DA1BHO1102-19SB</t>
  </si>
  <si>
    <t>BHO1102-19</t>
  </si>
  <si>
    <t>TEMAS E PROBLEMAS EM FILOSOFIA</t>
  </si>
  <si>
    <t>DA1BHP0202-19SB</t>
  </si>
  <si>
    <t>BHP0202-19</t>
  </si>
  <si>
    <t>IDENTIDADE E CULTURA</t>
  </si>
  <si>
    <t>DA1BHQ0001-15SB</t>
  </si>
  <si>
    <t>BHQ0001-15</t>
  </si>
  <si>
    <t>ANA MARIA DIETRICH</t>
  </si>
  <si>
    <t>1568760</t>
  </si>
  <si>
    <t>INTERPRETAÇÕES DO BRASIL</t>
  </si>
  <si>
    <t>DA1BHQ0003-15SB</t>
  </si>
  <si>
    <t>BHQ0003-15</t>
  </si>
  <si>
    <t xml:space="preserve">terça das 08:00 às 10:00, sala A2-S101-SB, semanal , quinta das 10:00 às 12:00, sala A2-S101-SB, semanal </t>
  </si>
  <si>
    <t xml:space="preserve">terça das 08:00 às 10:00, sala A-114-0, semanal , quinta das 10:00 às 12:00, sala A-114-0, semanal </t>
  </si>
  <si>
    <t>ESTRUTURA DA MATÉRIA</t>
  </si>
  <si>
    <t>DA1BIK0102-15SA</t>
  </si>
  <si>
    <t>BIK0102-15</t>
  </si>
  <si>
    <t>DA1BIK0102-15SB</t>
  </si>
  <si>
    <t>EVOLUÇÃO E DIVERSIFICAÇÃO DA VIDA NA TERRA</t>
  </si>
  <si>
    <t>DA1BIL0304-15SA</t>
  </si>
  <si>
    <t>BIL0304-15</t>
  </si>
  <si>
    <t>DA1BIL0304-15SB</t>
  </si>
  <si>
    <t>INTRODUÇÃO À PROBABILIDADE E À ESTATÍSTICA</t>
  </si>
  <si>
    <t>DA1BIN0406-15SA</t>
  </si>
  <si>
    <t>BIN0406-15</t>
  </si>
  <si>
    <t>DA1BIN0406-15SB</t>
  </si>
  <si>
    <t>ANDREA PAULA DOS SANTOS OLIVEIRA KAMENSKY</t>
  </si>
  <si>
    <t>1766035</t>
  </si>
  <si>
    <t>ROQUE DA COSTA CAIERO</t>
  </si>
  <si>
    <t>1546875</t>
  </si>
  <si>
    <t>PEDRO BRAVO DE SOUZA</t>
  </si>
  <si>
    <t>3408157</t>
  </si>
  <si>
    <t>VIVIAN DANIELE ROCHA GABRIEL</t>
  </si>
  <si>
    <t>3497972</t>
  </si>
  <si>
    <t>DA1BIS0003-15SA</t>
  </si>
  <si>
    <t>DA1BIS0005-15SA</t>
  </si>
  <si>
    <t>Prof Visitante</t>
  </si>
  <si>
    <t>DA1BIS0005-15SB</t>
  </si>
  <si>
    <t>DAVID CORREA MARTINS JUNIOR</t>
  </si>
  <si>
    <t>1722875</t>
  </si>
  <si>
    <t xml:space="preserve">quarta das 10:00 às 12:00, sala A1-S101-SB, semanal </t>
  </si>
  <si>
    <t xml:space="preserve">terça das 10:00 às 12:00, sala S-311-2, semanal , sexta das 08:00 às 10:00, sala S-311-2, semanal </t>
  </si>
  <si>
    <t>ENGENHARIA DE SEGURANÇA DO TRABALHO: ERGONOMIA</t>
  </si>
  <si>
    <t>ESGE006-23</t>
  </si>
  <si>
    <t>FERNANDO GASI</t>
  </si>
  <si>
    <t>1746153</t>
  </si>
  <si>
    <t xml:space="preserve">sexta das 10:00 às 12:00, sala A2-S106-SB, semanal , quarta das 08:00 às 10:00, sala A2-S106-SB, semanal </t>
  </si>
  <si>
    <t>MICROECONOMIA III</t>
  </si>
  <si>
    <t>DA1ESHC029-21SB</t>
  </si>
  <si>
    <t>ESHC029-21</t>
  </si>
  <si>
    <t xml:space="preserve">segunda das 08:00 às 10:00, sala A2-S106-SB, semanal , quarta das 10:00 às 12:00, sala A2-S106-SB, semanal </t>
  </si>
  <si>
    <t>VITOR EDUARDO SCHINCARIOL</t>
  </si>
  <si>
    <t>1580011</t>
  </si>
  <si>
    <t>KLAUS FREY</t>
  </si>
  <si>
    <t>1263030</t>
  </si>
  <si>
    <t>TIAGO BRANDAO MASCARENHAS DE AZEVEDO</t>
  </si>
  <si>
    <t>3349673</t>
  </si>
  <si>
    <t>SIDNEY JARD DA SILVA</t>
  </si>
  <si>
    <t>1544389</t>
  </si>
  <si>
    <t xml:space="preserve">terça das 08:00 às 10:00, sala A2-S202-SB, semanal , quinta das 10:00 às 12:00, sala A2-S202-SB, semanal </t>
  </si>
  <si>
    <t>CRISTINE KOEHLER ZANELLA</t>
  </si>
  <si>
    <t>1699699</t>
  </si>
  <si>
    <t xml:space="preserve">terça das 10:00 às 12:00, sala A2-S208-SB, semanal , sexta das 08:00 às 10:00, sala A2-S208-SB, semanal </t>
  </si>
  <si>
    <t xml:space="preserve">segunda das 08:00 às 10:00, sala A1-S102-SB, semanal , quarta das 10:00 às 12:00, sala A1-S102-SB, semanal </t>
  </si>
  <si>
    <t>HISTÓRIA DA CIDADE E DO URBANISMO</t>
  </si>
  <si>
    <t xml:space="preserve">segunda das 08:00 às 10:00, sala A2-S309-SB, semanal , quarta das 10:00 às 12:00, sala A2-S309-SB, semanal </t>
  </si>
  <si>
    <t xml:space="preserve">terça das 08:00 às 10:00, sala A2-S309-SB, semanal , quinta das 10:00 às 12:00, sala A2-S309-SB, semanal </t>
  </si>
  <si>
    <t>DA1ESMA001-23SA</t>
  </si>
  <si>
    <t xml:space="preserve">quinta das 08:00 às 10:00, sala 502-1, semanal </t>
  </si>
  <si>
    <t>VICTOR FERNANDEZ NASCIMENTO</t>
  </si>
  <si>
    <t>1235413</t>
  </si>
  <si>
    <t>BRUNA MURIEL HUERTAS FUSCALDO</t>
  </si>
  <si>
    <t>2398243</t>
  </si>
  <si>
    <t>DA1ESTA002-17SA</t>
  </si>
  <si>
    <t xml:space="preserve">quinta das 08:00 às 10:00, sala A2-L001-SB, semanal </t>
  </si>
  <si>
    <t>SISTEMAS DE CONTROLE II</t>
  </si>
  <si>
    <t>DA1ESTA008-17SA</t>
  </si>
  <si>
    <t>ESTA008-17</t>
  </si>
  <si>
    <t>SENSORES E TRANSDUTORES</t>
  </si>
  <si>
    <t>ESTA010-17</t>
  </si>
  <si>
    <t>DA1ESTA014-17SA</t>
  </si>
  <si>
    <t>DA1ESTA016-17SA</t>
  </si>
  <si>
    <t>JOSE ALBERTO TORRICO ALTUNA</t>
  </si>
  <si>
    <t>2200473</t>
  </si>
  <si>
    <t>ELETROMAGNETISMO APLICADO</t>
  </si>
  <si>
    <t>DA1ESTA018-17SA</t>
  </si>
  <si>
    <t>ESTA018-17</t>
  </si>
  <si>
    <t xml:space="preserve">terça das 10:00 às 12:00, sala S-306-2, semanal , sexta das 08:00 às 10:00, sala S-306-2, semanal </t>
  </si>
  <si>
    <t>MARCOS ROBERTO DA ROCHA GESUALDI</t>
  </si>
  <si>
    <t>1545447</t>
  </si>
  <si>
    <t>PROJETO ASSISTIDO POR COMPUTADOR</t>
  </si>
  <si>
    <t>ESTA019-17</t>
  </si>
  <si>
    <t>0-2-3</t>
  </si>
  <si>
    <t>MODELAGEM E CONTROLE</t>
  </si>
  <si>
    <t>DA1ESTA020-17SA</t>
  </si>
  <si>
    <t>ESTA020-17</t>
  </si>
  <si>
    <t>2-0-5</t>
  </si>
  <si>
    <t>SONIA MARIA MALMONGE</t>
  </si>
  <si>
    <t>1604317</t>
  </si>
  <si>
    <t xml:space="preserve">segunda das 10:00 às 12:00, sala A1-S102-SB, semanal , quinta das 08:00 às 10:00, sala A1-S102-SB, semanal </t>
  </si>
  <si>
    <t>RONNY CALIXTO CARBONARI</t>
  </si>
  <si>
    <t>1957691</t>
  </si>
  <si>
    <t>ANDRE DAMIANI ROCHA</t>
  </si>
  <si>
    <t>1065284</t>
  </si>
  <si>
    <t xml:space="preserve">segunda das 08:00 às 10:00, sala S-311-3, semanal , quarta das 10:00 às 12:00, sala S-311-3, semanal </t>
  </si>
  <si>
    <t>GERÊNCIA DE ATIVOS</t>
  </si>
  <si>
    <t>ESTG008-17</t>
  </si>
  <si>
    <t>LUIS HENRIQUE RODRIGUES</t>
  </si>
  <si>
    <t>3202252</t>
  </si>
  <si>
    <t xml:space="preserve">terça das 10:00 às 12:00, sala A2-S202-SB, semanal , sexta das 08:00 às 10:00, sala A2-S202-SB, semanal </t>
  </si>
  <si>
    <t>SISTEMAS E PROCESSOS DE PRODUÇÃO</t>
  </si>
  <si>
    <t>ESTG020-17</t>
  </si>
  <si>
    <t>ORGANIZAÇÃO DO TRABALHO</t>
  </si>
  <si>
    <t>ESTG023-17</t>
  </si>
  <si>
    <t>LUCELIA BORGES DA COSTA</t>
  </si>
  <si>
    <t>1953448</t>
  </si>
  <si>
    <t>SISTEMAS DE INFORMAÇÃO CORPORATIVOS</t>
  </si>
  <si>
    <t>ESTG024-17</t>
  </si>
  <si>
    <t>PROPRIEDADE INTELECTUAL</t>
  </si>
  <si>
    <t>ESTG025-17</t>
  </si>
  <si>
    <t>JORGE TOMIOKA</t>
  </si>
  <si>
    <t>1544371</t>
  </si>
  <si>
    <t>DA1ESTI002-17SA</t>
  </si>
  <si>
    <t>JOAO HENRIQUE RANHEL RIBEIRO</t>
  </si>
  <si>
    <t>1964056</t>
  </si>
  <si>
    <t>DA1ESTI003-17SB</t>
  </si>
  <si>
    <t>DA1ESTI013-17SA</t>
  </si>
  <si>
    <t>IVAN ROBERTO SANTANA CASELLA</t>
  </si>
  <si>
    <t>1545701</t>
  </si>
  <si>
    <t>FUNDAMENTOS DE FOTÔNICA</t>
  </si>
  <si>
    <t>ESTI016-17</t>
  </si>
  <si>
    <t>CARLOS TRIVENO RIOS</t>
  </si>
  <si>
    <t>1646041</t>
  </si>
  <si>
    <t>quinta das 10:00 às 12:00, sala 507-1, quinzenal II</t>
  </si>
  <si>
    <t>DERVAL DOS SANTOS ROSA</t>
  </si>
  <si>
    <t>1671275</t>
  </si>
  <si>
    <t>DA1ESTO006-17SB</t>
  </si>
  <si>
    <t>DA1ESTO012-17SB</t>
  </si>
  <si>
    <t>THADEU ALFREDO FARIAS SILVA</t>
  </si>
  <si>
    <t>71531</t>
  </si>
  <si>
    <t xml:space="preserve">segunda das 08:00 às 10:00, sala S-302-2, semanal , quarta das 10:00 às 12:00, sala S-302-2, semanal </t>
  </si>
  <si>
    <t>KARL PETER BURR</t>
  </si>
  <si>
    <t>1604343</t>
  </si>
  <si>
    <t>DA1ESTO016-17SB</t>
  </si>
  <si>
    <t>FABIO ANTONIO DA SILVA MOTA</t>
  </si>
  <si>
    <t>2418627</t>
  </si>
  <si>
    <t xml:space="preserve">quarta das 10:00 às 12:00, sala A1-S103-SB, semanal </t>
  </si>
  <si>
    <t>CARLOS RENATO HUAURA SOLORZANO</t>
  </si>
  <si>
    <t>1766464</t>
  </si>
  <si>
    <t xml:space="preserve">terça das 10:00 às 12:00, sala A2-S206-SB, semanal , sexta das 08:00 às 10:00, sala A2-S206-SB, semanal </t>
  </si>
  <si>
    <t>LABORATÓRIO DE GUIAGEM, NAVEGAÇÃO E CONTROLE</t>
  </si>
  <si>
    <t>ESTS006-17</t>
  </si>
  <si>
    <t>AEROELASTICIDADE</t>
  </si>
  <si>
    <t>ESTS012-17</t>
  </si>
  <si>
    <t xml:space="preserve">segunda das 10:00 às 12:00, sala A2-S307-SB, semanal , quinta das 08:00 às 10:00, sala A2-S307-SB, semanal </t>
  </si>
  <si>
    <t xml:space="preserve">terça das 08:00 às 10:00, sala A2-S203-SB, semanal , quinta das 10:00 às 12:00, sala A2-S203-SB, semanal </t>
  </si>
  <si>
    <t>3-1-3</t>
  </si>
  <si>
    <t>AVALIAÇÃO DE IMPACTOS AMBIENTAIS</t>
  </si>
  <si>
    <t>DA1ESTU025-17SA</t>
  </si>
  <si>
    <t>ESTU025-17</t>
  </si>
  <si>
    <t>LUCIANA MARIA FERRER</t>
  </si>
  <si>
    <t>3518095</t>
  </si>
  <si>
    <t>TATIANE ARAUJO DE JESUS</t>
  </si>
  <si>
    <t>1809833</t>
  </si>
  <si>
    <t>RODRIGO DE FREITAS BUENO</t>
  </si>
  <si>
    <t>2342998</t>
  </si>
  <si>
    <t>DA1ESZA006-17SA</t>
  </si>
  <si>
    <t>DANIEL BOARI COELHO</t>
  </si>
  <si>
    <t>2418537</t>
  </si>
  <si>
    <t>EMPREENDEDORISMO</t>
  </si>
  <si>
    <t>ESZG013-17</t>
  </si>
  <si>
    <t>GESTÃO DA INOVAÇÃO</t>
  </si>
  <si>
    <t>DA1ESZG041-17SB</t>
  </si>
  <si>
    <t>ESZG041-17</t>
  </si>
  <si>
    <t xml:space="preserve">quarta das 14:30 às 18:30, sala A2-S101-SB, semanal </t>
  </si>
  <si>
    <t>SISTEMAS INTELIGENTES</t>
  </si>
  <si>
    <t>DA1ESZI014-17SA</t>
  </si>
  <si>
    <t>ESZI014-17</t>
  </si>
  <si>
    <t xml:space="preserve">terça das 17:00 às 19:00, sala S-309-3, semanal , quinta das 17:00 às 19:00, sala S-309-3, semanal </t>
  </si>
  <si>
    <t>RECICLAGEM E AMBIENTE</t>
  </si>
  <si>
    <t>ESZM033-17</t>
  </si>
  <si>
    <t>ENGENHARIA DE CERÂMICAS</t>
  </si>
  <si>
    <t>ESZM038-17</t>
  </si>
  <si>
    <t xml:space="preserve">quarta das 08:00 às 10:00, sala A2-S305-SB, semanal , sexta das 10:00 às 12:00, sala A2-S305-SB, semanal </t>
  </si>
  <si>
    <t xml:space="preserve">segunda das 10:00 às 12:00, sala A2-S206-SB, semanal , quinta das 08:00 às 10:00, sala A2-S206-SB, semanal </t>
  </si>
  <si>
    <t>IVAN FILIPE DE ALMEIDA LOPES FERNANDES</t>
  </si>
  <si>
    <t>2226053</t>
  </si>
  <si>
    <t>DINÂMICA ORBITAL</t>
  </si>
  <si>
    <t>ESZS029-17</t>
  </si>
  <si>
    <t>L 506-508</t>
  </si>
  <si>
    <t>ESTÁGIO I NO ENSINO FUNDAMENTAL</t>
  </si>
  <si>
    <t xml:space="preserve">quarta das 10:00 às 12:00, sala L702-3, semanal </t>
  </si>
  <si>
    <t>RAFAEL CAVA MORI</t>
  </si>
  <si>
    <t>2249459</t>
  </si>
  <si>
    <t xml:space="preserve">terça das 10:00 às 12:00, sala A2-S205-SB, semanal , sexta das 08:00 às 10:00, sala A2-S205-SB, semanal </t>
  </si>
  <si>
    <t>LIDIANE SOARES RODRIGUES</t>
  </si>
  <si>
    <t>1211783</t>
  </si>
  <si>
    <t xml:space="preserve">terça das 10:00 às 12:00, sala A2-S203-SB, semanal </t>
  </si>
  <si>
    <t xml:space="preserve">quinta das 14:00 às 18:00, sala A2-S302-SB, semanal </t>
  </si>
  <si>
    <t>BARBARA GOMES FLAIRE JORDAO</t>
  </si>
  <si>
    <t>3508273</t>
  </si>
  <si>
    <t>EDEN CORREIA CARLI</t>
  </si>
  <si>
    <t>3510089</t>
  </si>
  <si>
    <t>LUIS ENRIQUE RAMIREZ</t>
  </si>
  <si>
    <t>2278843</t>
  </si>
  <si>
    <t xml:space="preserve">sexta das 08:00 às 10:00, sala 407-2, semanal </t>
  </si>
  <si>
    <t>JAIR DONADELLI JUNIOR</t>
  </si>
  <si>
    <t>1360773</t>
  </si>
  <si>
    <t xml:space="preserve">quarta das 08:00 às 10:00, sala S - 303-1, semanal , sexta das 10:00 às 12:00, sala S - 303-1, semanal </t>
  </si>
  <si>
    <t>INTRODUÇÃO À NEUROCIÊNCIA</t>
  </si>
  <si>
    <t>MCTC002-15</t>
  </si>
  <si>
    <t>ERIKA ALEJANDRA RADA MORA</t>
  </si>
  <si>
    <t>2391988</t>
  </si>
  <si>
    <t xml:space="preserve">segunda das 10:00 às 12:00, sala A2-S201-SB, semanal , quinta das 08:00 às 10:00, sala A2-S201-SB, semanal </t>
  </si>
  <si>
    <t>ROSELI ALVES DE MOURA</t>
  </si>
  <si>
    <t>1216044</t>
  </si>
  <si>
    <t>L401-2</t>
  </si>
  <si>
    <t>MÉTODOS DE OTIMIZAÇÃO</t>
  </si>
  <si>
    <t>DA1MCZA014-17SA</t>
  </si>
  <si>
    <t>MCZA014-17</t>
  </si>
  <si>
    <t xml:space="preserve">quarta das 08:00 às 10:00, sala A-102-0, semanal , sexta das 10:00 às 12:00, sala A-102-0, semanal </t>
  </si>
  <si>
    <t xml:space="preserve">segunda das 10:00 às 12:00, sala A-101-0, semanal , quinta das 08:00 às 10:00, sala A-101-0, semanal </t>
  </si>
  <si>
    <t xml:space="preserve">segunda das 08:00 às 10:00, sala S - 303-1, semanal , quarta das 10:00 às 12:00, sala S - 303-1, semanal </t>
  </si>
  <si>
    <t>ZOOLOGIA: ORIGEM E DIVERSIFICAÇÃO DE METAZOA</t>
  </si>
  <si>
    <t>DA1NHBB001-23SA</t>
  </si>
  <si>
    <t>NHBB001-23</t>
  </si>
  <si>
    <t>CESAR AUGUSTO JOAO RIBEIRO</t>
  </si>
  <si>
    <t>1227329</t>
  </si>
  <si>
    <t>AMEDEA BAROZZI SEABRA</t>
  </si>
  <si>
    <t>1844792</t>
  </si>
  <si>
    <t>LIBRAS</t>
  </si>
  <si>
    <t>NHI5015-22</t>
  </si>
  <si>
    <t xml:space="preserve">terça das 10:00 às 12:00, sala A1-S105-SB, semanal , sexta das 08:00 às 10:00, sala A1-S105-SB, semanal </t>
  </si>
  <si>
    <t>WEBER LOPES GOES</t>
  </si>
  <si>
    <t>71655</t>
  </si>
  <si>
    <t>ROBSON MACEDO NOVAIS</t>
  </si>
  <si>
    <t>1361959</t>
  </si>
  <si>
    <t>ANA CAROLINA SANTOS DE SOUZA GALVAO</t>
  </si>
  <si>
    <t>1672728</t>
  </si>
  <si>
    <t>turma teoria dupla (BCB + BBT) = 60 alunos</t>
  </si>
  <si>
    <t>EDLLEY MAX PESSOA DA SILVA</t>
  </si>
  <si>
    <t>1077655</t>
  </si>
  <si>
    <t xml:space="preserve">sexta das 10:00 às 12:00, sala 402-3, semanal </t>
  </si>
  <si>
    <t xml:space="preserve">sexta das 10:00 às 12:00, sala 404-3, semanal </t>
  </si>
  <si>
    <t xml:space="preserve">terça das 08:00 às 10:00, sala S-309-3, semanal , quinta das 10:00 às 12:00, sala S-309-3, semanal </t>
  </si>
  <si>
    <t>ZHANNA GENNADYEVNA KUZNETSOVA</t>
  </si>
  <si>
    <t>1674595</t>
  </si>
  <si>
    <t>3-3-6</t>
  </si>
  <si>
    <t>EDUCAÇÃO CIENTÍFICA, SOCIEDADE E CULTURA</t>
  </si>
  <si>
    <t>DA1NHT5004-15SA</t>
  </si>
  <si>
    <t>NHT5004-15</t>
  </si>
  <si>
    <t>JULIANA CARDINALI REZENDE</t>
  </si>
  <si>
    <t>3292345</t>
  </si>
  <si>
    <t>MARCIA APARECIDA SPERANCA</t>
  </si>
  <si>
    <t>1675714</t>
  </si>
  <si>
    <t xml:space="preserve">terça das 10:00 às 12:00, sala A2-S311-SB, semanal , sexta das 08:00 às 10:00, sala A2-S311-SB, semanal </t>
  </si>
  <si>
    <t>BRUNO NADAI</t>
  </si>
  <si>
    <t>2923651</t>
  </si>
  <si>
    <t xml:space="preserve">quarta das 14:00 às 16:00, sala S - 303-1, semanal , sexta das 16:00 às 18:00, sala S - 303-1, semanal </t>
  </si>
  <si>
    <t>A prática pode ser alocada em qualquer um dos dias</t>
  </si>
  <si>
    <t>HISTÓRIA DA QUÍMICA</t>
  </si>
  <si>
    <t>NHZ4080-20</t>
  </si>
  <si>
    <t>HISTÓRIA DA EDUCAÇÃO</t>
  </si>
  <si>
    <t>DA1NHZ5016-15SA</t>
  </si>
  <si>
    <t>NHZ5016-15</t>
  </si>
  <si>
    <t>JONATAS ROQUE RIBEIRO</t>
  </si>
  <si>
    <t>3510079</t>
  </si>
  <si>
    <t>PRÁTICAS ESCOLARES EM EDUCAÇÃO ESPECIAL E INCLUSIVA</t>
  </si>
  <si>
    <t>NHZ5023-18</t>
  </si>
  <si>
    <t xml:space="preserve">segunda das 08:00 às 10:00, sala S-004-0, semanal , quarta das 10:00 às 12:00, sala S-004-0, semanal </t>
  </si>
  <si>
    <t>1305717</t>
  </si>
  <si>
    <t>LARISSA PEREIRA BRUMANO</t>
  </si>
  <si>
    <t>16234</t>
  </si>
  <si>
    <t xml:space="preserve">terça das 08:00 às 10:00, sala 404-3, semanal </t>
  </si>
  <si>
    <t>MARCELO CHUEI MATSUDO</t>
  </si>
  <si>
    <t>1049232</t>
  </si>
  <si>
    <t xml:space="preserve">segunda das 10:00 às 12:00, sala S - 307-2, semanal </t>
  </si>
  <si>
    <t>DA2BCJ0203-15SA</t>
  </si>
  <si>
    <t>DA2BCJ0203-15SB</t>
  </si>
  <si>
    <t>JEFERSON CASSIANO</t>
  </si>
  <si>
    <t>1544346</t>
  </si>
  <si>
    <t>JOEL DAVID MELO TRUJILLO</t>
  </si>
  <si>
    <t>2286312</t>
  </si>
  <si>
    <t>ARILSON DA SILVA FAVARETO</t>
  </si>
  <si>
    <t>1544395</t>
  </si>
  <si>
    <t xml:space="preserve">segunda das 10:00 às 12:00, sala A1-S202-SB, semanal , quinta das 08:00 às 10:00, sala A1-S202-SB, semanal </t>
  </si>
  <si>
    <t>DA2ESMA001-23SA</t>
  </si>
  <si>
    <t xml:space="preserve">quinta das 08:00 às 10:00, sala 504-1, semanal </t>
  </si>
  <si>
    <t>SILVIA LENYRA MEIRELLES CAMPOS TITOTTO</t>
  </si>
  <si>
    <t>2352043</t>
  </si>
  <si>
    <t>DA2ESTA002-17SA</t>
  </si>
  <si>
    <t>DA2ESTO006-17SB</t>
  </si>
  <si>
    <t xml:space="preserve">segunda das 10:00 às 12:00, sala A-104-0, semanal , quinta das 08:00 às 10:00, sala A-104-0, semanal </t>
  </si>
  <si>
    <t>ARMANDO CAPUTI</t>
  </si>
  <si>
    <t>1544353</t>
  </si>
  <si>
    <t>DA3BCJ0203-15SA</t>
  </si>
  <si>
    <t>ADRIANO REINALDO VICOTO BENVENHO</t>
  </si>
  <si>
    <t>1676378</t>
  </si>
  <si>
    <t xml:space="preserve">terça das 10:00 às 13:00, sala L605, semanal </t>
  </si>
  <si>
    <t>DA4BCJ0203-15SA</t>
  </si>
  <si>
    <t xml:space="preserve">quarta das 08:00 às 10:00, sala A-104-0, semanal , sexta das 10:00 às 12:00, sala A-104-0, semanal </t>
  </si>
  <si>
    <t xml:space="preserve">segunda das 10:00 às 12:00, sala A-105-0, semanal , quinta das 08:00 às 10:00, sala A-105-0, semanal </t>
  </si>
  <si>
    <t>DA5BCJ0203-15SA</t>
  </si>
  <si>
    <t>HUGO PUERTAS DE ARAUJO</t>
  </si>
  <si>
    <t>151</t>
  </si>
  <si>
    <t>SUZANA DE SIQUEIRA SANTOS</t>
  </si>
  <si>
    <t>1373058</t>
  </si>
  <si>
    <t>A9</t>
  </si>
  <si>
    <t>CEDRICK BAMBA NSIMBA</t>
  </si>
  <si>
    <t>1420555</t>
  </si>
  <si>
    <t>BORIS MARIN</t>
  </si>
  <si>
    <t>3041881</t>
  </si>
  <si>
    <t>PSICOLOGIA EXPERIMENTAL</t>
  </si>
  <si>
    <t>MCTC020-15</t>
  </si>
  <si>
    <t>2-4-4</t>
  </si>
  <si>
    <t>VALERY SHCHESNOVICH</t>
  </si>
  <si>
    <t>2608929</t>
  </si>
  <si>
    <t xml:space="preserve">segunda das 10:00 às 12:00, sala S - 303-1, semanal , quinta das 08:00 às 10:00, sala S - 303-1, semanal </t>
  </si>
  <si>
    <t>RAQUEL ALBIERI KREMPEL</t>
  </si>
  <si>
    <t>3393217</t>
  </si>
  <si>
    <t xml:space="preserve">segunda das 08:00 às 10:00, sala S - 305-3, semanal , quarta das 10:00 às 12:00, sala S - 305-3, semanal </t>
  </si>
  <si>
    <t xml:space="preserve">terça das 08:00 às 10:00, sala S - 309-2, semanal , quinta das 10:00 às 12:00, sala S - 309-2, semanal </t>
  </si>
  <si>
    <t>MATTEO RASCHIETTI</t>
  </si>
  <si>
    <t>2244941</t>
  </si>
  <si>
    <t xml:space="preserve">terça das 08:00 às 10:00, sala A1-S102-SB, semanal , quinta das 10:00 às 12:00, sala A1-S102-SB, semanal </t>
  </si>
  <si>
    <t xml:space="preserve">segunda das 08:00 às 10:00, sala A1-S106-SB, semanal , quarta das 10:00 às 12:00, sala A1-S106-SB, semanal </t>
  </si>
  <si>
    <t>HISTÓRIA E FILOSOFIA DA BIOLOGIA</t>
  </si>
  <si>
    <t>NHZ2117-18</t>
  </si>
  <si>
    <t>VICTOR XIMENES MARQUES</t>
  </si>
  <si>
    <t>2246171</t>
  </si>
  <si>
    <t xml:space="preserve">quinta das 14:00 às 16:00, sala S - 303-1, semanal , terça das 16:00 às 18:00, sala S - 303-1, semanal </t>
  </si>
  <si>
    <t xml:space="preserve">quarta das 10:00 às 12:00, sala S-205-0, semanal , sexta das 08:00 às 10:00, sala S-205-0, semanal </t>
  </si>
  <si>
    <t>MARCOS DE ABREU AVILA</t>
  </si>
  <si>
    <t>1671599</t>
  </si>
  <si>
    <t xml:space="preserve">terça das 10:00 às 12:00, sala A2-S302-SB, semanal </t>
  </si>
  <si>
    <t>quarta das 10:00 às 12:00, sala A1-S202-SB, semanal , sexta das 08:00 às 10:00, sala A1-S202-SB, quinzenal II</t>
  </si>
  <si>
    <t>quarta das 08:00 às 10:00, sala S-208-0, semanal , sexta das 10:00 às 12:00, sala S-208-0, quinzenal II</t>
  </si>
  <si>
    <t>DB1BIQ0602-15SB</t>
  </si>
  <si>
    <t>DB1BIR0004-15SB</t>
  </si>
  <si>
    <t>DB1BIR0603-15SB</t>
  </si>
  <si>
    <t>DB1BIS0003-15SA</t>
  </si>
  <si>
    <t xml:space="preserve">quinta das 10:00 às 12:00, sala 502-1, semanal </t>
  </si>
  <si>
    <t>quinta das 10:00 às 12:00, sala Z-L306, quinzenal II</t>
  </si>
  <si>
    <t xml:space="preserve">segunda das 10:00 às 12:00, sala S-311-2, semanal </t>
  </si>
  <si>
    <t xml:space="preserve">terça das 10:00 às 12:00, sala S-004-0, semanal , sexta das 08:00 às 10:00, sala S-004-0, semanal </t>
  </si>
  <si>
    <t>quarta das 10:00 às 12:00, sala A-107-0, semanal , sexta das 08:00 às 10:00, sala A-107-0, quinzenal II</t>
  </si>
  <si>
    <t xml:space="preserve">quinta das 10:00 às 12:00, sala 504-1, semanal </t>
  </si>
  <si>
    <t>LIGIA PASSOS MAIA OBI</t>
  </si>
  <si>
    <t>2352281</t>
  </si>
  <si>
    <t>quinta das 10:00 às 12:00, sala Z-L306, quinzenal I</t>
  </si>
  <si>
    <t>quarta das 10:00 às 12:00, sala S-207-0, semanal , sexta das 08:00 às 10:00, sala S-207-0, quinzenal II</t>
  </si>
  <si>
    <t>terça das 10:00 às 12:00, sala A-107-0, semanal , sexta das 08:00 às 10:00, sala A-107-0, quinzenal I</t>
  </si>
  <si>
    <t>PROFESSOR A SER CONTRATADO 1</t>
  </si>
  <si>
    <t>RICARDO ROCAMORA PASZKO</t>
  </si>
  <si>
    <t>1765195</t>
  </si>
  <si>
    <t>BRUNO GUZZO DA SILVA</t>
  </si>
  <si>
    <t>3008569</t>
  </si>
  <si>
    <t>B8</t>
  </si>
  <si>
    <t>ANDRE MARTIN TIMPANARO</t>
  </si>
  <si>
    <t>2278790</t>
  </si>
  <si>
    <t xml:space="preserve">segunda das 16:00 às 18:00, sala A1-S201-SB, semanal , quinta das 14:00 às 16:00, sala A1-S201-SB, semanal </t>
  </si>
  <si>
    <t>JOSE ENRIQUE EIREZ IZQUIERDO</t>
  </si>
  <si>
    <t>354</t>
  </si>
  <si>
    <t>THAIS HELENA SAMED E SOUSA</t>
  </si>
  <si>
    <t>16338</t>
  </si>
  <si>
    <t>VANIA TROMBINI HERNANDES</t>
  </si>
  <si>
    <t>1948454</t>
  </si>
  <si>
    <t>FERNANDA FRANZOLIN</t>
  </si>
  <si>
    <t>2044591</t>
  </si>
  <si>
    <t>E1</t>
  </si>
  <si>
    <t>DANIEL ZANETTI DE FLORIO</t>
  </si>
  <si>
    <t>1545089</t>
  </si>
  <si>
    <t>CIBELE BIONDO</t>
  </si>
  <si>
    <t>1908726</t>
  </si>
  <si>
    <t>NA1BCJ0203-15SA</t>
  </si>
  <si>
    <t xml:space="preserve">quarta das 19:00 às 21:00, sala A-103-0, semanal , sexta das 21:00 às 23:00, sala A-103-0, semanal </t>
  </si>
  <si>
    <t>NA1BCJ0203-15SB</t>
  </si>
  <si>
    <t>terça das 19:00 às 21:00, sala S-204-0, semanal , sexta das 21:00 às 23:00, sala S-204-0, quinzenal II</t>
  </si>
  <si>
    <t>LEONARDO JOSE DUARTE</t>
  </si>
  <si>
    <t>3509287</t>
  </si>
  <si>
    <t>NA1BCM0506-15SA</t>
  </si>
  <si>
    <t>CARLOS ALBERTO KAMIENSKI</t>
  </si>
  <si>
    <t>2196309</t>
  </si>
  <si>
    <t>NA1BCM0506-15SB</t>
  </si>
  <si>
    <t>NA1BCN0405-15SA</t>
  </si>
  <si>
    <t>EDSON ALEX ARRAZOLA IRIARTE</t>
  </si>
  <si>
    <t>1545749</t>
  </si>
  <si>
    <t>NA1BCN0405-15SB</t>
  </si>
  <si>
    <t>GUSTAVO MORARI DO NASCIMENTO</t>
  </si>
  <si>
    <t>1982740</t>
  </si>
  <si>
    <t>SILVIA CRISTINA DOTTA</t>
  </si>
  <si>
    <t>1838756</t>
  </si>
  <si>
    <t>NA1BHO0001-19SB</t>
  </si>
  <si>
    <t>YAMILA GOLDFARB</t>
  </si>
  <si>
    <t>1126359</t>
  </si>
  <si>
    <t>NA1BHO1102-19SB</t>
  </si>
  <si>
    <t>JOSE HENRIQUE BASSI SOUZA SPERANCINI</t>
  </si>
  <si>
    <t>1782309</t>
  </si>
  <si>
    <t>NA1BHP0202-19SB</t>
  </si>
  <si>
    <t>NA1BHQ0001-15SB</t>
  </si>
  <si>
    <t>MARIA GABRIELA SILVA MARTINS CUNHA MARINHO</t>
  </si>
  <si>
    <t>1762338</t>
  </si>
  <si>
    <t>NA1BHQ0003-15SB</t>
  </si>
  <si>
    <t xml:space="preserve">terça das 19:00 às 21:00, sala A2-S101-SB, semanal , quinta das 21:00 às 23:00, sala A2-S101-SB, semanal </t>
  </si>
  <si>
    <t>ALESSANDRA TEIXEIRA</t>
  </si>
  <si>
    <t>2222046</t>
  </si>
  <si>
    <t xml:space="preserve">terça das 19:00 às 21:00, sala A-114-0, semanal , quinta das 21:00 às 23:00, sala A-114-0, semanal </t>
  </si>
  <si>
    <t>NA1BIK0102-15SA</t>
  </si>
  <si>
    <t>NA1BIK0102-15SB</t>
  </si>
  <si>
    <t>NA1BIL0304-15SA</t>
  </si>
  <si>
    <t>NA1BIL0304-15SB</t>
  </si>
  <si>
    <t>NA1BIN0406-15SA</t>
  </si>
  <si>
    <t>NA1BIN0406-15SB</t>
  </si>
  <si>
    <t>quarta das 21:00 às 23:00, sala A1-S203-SB, semanal , sexta das 19:00 às 21:00, sala A1-S203-SB, quinzenal II</t>
  </si>
  <si>
    <t>RAFAEL RIBEIRO SILVA</t>
  </si>
  <si>
    <t>1375555</t>
  </si>
  <si>
    <t>NA1BIS0003-15SA</t>
  </si>
  <si>
    <t>NA1BIS0005-15SA</t>
  </si>
  <si>
    <t>NA1BIS0005-15SB</t>
  </si>
  <si>
    <t xml:space="preserve">segunda das 21:00 às 23:00, sala A2-S206-SB, semanal , quinta das 19:00 às 21:00, sala A2-S206-SB, semanal </t>
  </si>
  <si>
    <t xml:space="preserve">sexta das 21:00 às 23:00, sala A2-L001-SB, semanal </t>
  </si>
  <si>
    <t xml:space="preserve">quarta das 19:00 às 21:00, sala A2-S106-SB, semanal , sexta das 21:00 às 23:00, sala A2-S106-SB, semanal </t>
  </si>
  <si>
    <t xml:space="preserve">terça das 21:00 às 23:00, sala A2-S201-SB, semanal , sexta das 19:00 às 21:00, sala A2-S201-SB, semanal </t>
  </si>
  <si>
    <t>ECONOMIA DO MEIO AMBIENTE</t>
  </si>
  <si>
    <t>NA1ESHC034-21SB</t>
  </si>
  <si>
    <t>ESHC034-21</t>
  </si>
  <si>
    <t xml:space="preserve">segunda das 19:00 às 21:00, sala A2-L001-SB, semanal , quarta das 21:00 às 23:00, sala A2-L001-SB, semanal </t>
  </si>
  <si>
    <t xml:space="preserve">quarta das 19:00 às 21:00, sala A2-S206-SB, semanal , sexta das 21:00 às 23:00, sala A2-S206-SB, semanal </t>
  </si>
  <si>
    <t xml:space="preserve">terça das 19:00 às 21:00, sala A2-S208-SB, semanal , quinta das 21:00 às 23:00, sala A2-S208-SB, semanal </t>
  </si>
  <si>
    <t xml:space="preserve">quarta das 19:00 às 21:00, sala A2-S201-SB, semanal , sexta das 21:00 às 23:00, sala A2-S201-SB, semanal </t>
  </si>
  <si>
    <t xml:space="preserve">terça das 21:00 às 23:00, sala A2-S208-SB, semanal , sexta das 19:00 às 21:00, sala A2-S208-SB, semanal </t>
  </si>
  <si>
    <t>NA1ESMA001-23SA</t>
  </si>
  <si>
    <t xml:space="preserve">quinta das 19:00 às 21:00, sala 502-1, semanal </t>
  </si>
  <si>
    <t>NA1ESTA008-17SA</t>
  </si>
  <si>
    <t>NA1ESTA010-17SA</t>
  </si>
  <si>
    <t>NA1ESTA019-17SA</t>
  </si>
  <si>
    <t xml:space="preserve">quarta das 19:00 às 21:00, sala 401-1, semanal </t>
  </si>
  <si>
    <t>NA1ESTA020-17SA</t>
  </si>
  <si>
    <t xml:space="preserve">segunda das 21:00 às 23:00, sala S - 305-2, semanal </t>
  </si>
  <si>
    <t>INTRODUÇÃO AOS SISTEMAS ELÉTRICOS DE POTÊNCIA</t>
  </si>
  <si>
    <t>ESTE016-17</t>
  </si>
  <si>
    <t xml:space="preserve">terça das 21:00 às 23:00, sala S-311-2, semanal , sexta das 19:00 às 21:00, sala S-311-2, semanal </t>
  </si>
  <si>
    <t>HAROLDO DE FARIA JUNIOR</t>
  </si>
  <si>
    <t>1671336</t>
  </si>
  <si>
    <t>FUNDAMENTOS DE SISTEMAS DINÂMICOS</t>
  </si>
  <si>
    <t>ESTE018-17</t>
  </si>
  <si>
    <t>TERMODINÂMICA APLICADA II</t>
  </si>
  <si>
    <t>ESTE021-17</t>
  </si>
  <si>
    <t xml:space="preserve">segunda das 19:00 às 21:00, sala S-311-2, semanal , quarta das 21:00 às 23:00, sala S-311-2, semanal </t>
  </si>
  <si>
    <t>TRANSFERÊNCIA DE CALOR II</t>
  </si>
  <si>
    <t>ESTE023-17</t>
  </si>
  <si>
    <t>JULIANA TOFANO DE CAMPOS LEITE</t>
  </si>
  <si>
    <t>2605882</t>
  </si>
  <si>
    <t>LABORATÓRIO DE MÁQUINAS TÉRMICAS E HIDRÁULICAS</t>
  </si>
  <si>
    <t>ESTE026-17</t>
  </si>
  <si>
    <t>ENGENHARIA DE PETRÓLEO E GÁS</t>
  </si>
  <si>
    <t>ESTE030-17</t>
  </si>
  <si>
    <t>ENGENHARIA SOLAR FOTOVOLTAICA</t>
  </si>
  <si>
    <t>ESTE033-17</t>
  </si>
  <si>
    <t>FEDERICO BERNARDINO MORANTE TRIGOSO</t>
  </si>
  <si>
    <t>1544367</t>
  </si>
  <si>
    <t>ENGENHARIA DE BIOCOMBUSTÍVEIS</t>
  </si>
  <si>
    <t>ESTE034-17</t>
  </si>
  <si>
    <t>ANÁLISE ECONÔMICA DE PROJETOS ENERGÉTICOS</t>
  </si>
  <si>
    <t>ESTE037-17</t>
  </si>
  <si>
    <t xml:space="preserve">segunda das 21:00 às 23:00, sala S-301-3, semanal , quinta das 19:00 às 21:00, sala S-301-3, semanal </t>
  </si>
  <si>
    <t>CUSTOS</t>
  </si>
  <si>
    <t>ESTG001-17</t>
  </si>
  <si>
    <t>4-2-9</t>
  </si>
  <si>
    <t>EVANDIR MEGLIORINI</t>
  </si>
  <si>
    <t>1768307</t>
  </si>
  <si>
    <t>DESENVOLVIMENTO INTEGRADO DO PRODUTO</t>
  </si>
  <si>
    <t>ESTG002-17</t>
  </si>
  <si>
    <t>PLANEJAMENTO E CONTROLE DA PRODUÇÃO</t>
  </si>
  <si>
    <t>ESTG014-17</t>
  </si>
  <si>
    <t>NA1ESTI002-17SA</t>
  </si>
  <si>
    <t xml:space="preserve">quarta das 19:00 às 21:00, sala A1-S105-SB, semanal , sexta das 21:00 às 23:00, sala A1-S105-SB, semanal </t>
  </si>
  <si>
    <t xml:space="preserve">terça das 21:00 às 23:00, sala S-213-0, semanal , sexta das 19:00 às 21:00, sala S-213-0, semanal </t>
  </si>
  <si>
    <t>NA1ESTI016-17SA</t>
  </si>
  <si>
    <t xml:space="preserve">quinta das 19:00 às 21:00, sala S-302-1, semanal , segunda das 21:00 às 23:00, sala S-302-1, semanal </t>
  </si>
  <si>
    <t>quarta das 21:00 às 23:00, sala Z-L304, quinzenal II</t>
  </si>
  <si>
    <t xml:space="preserve">segunda das 19:00 às 21:00, sala A2-S308-SB, semanal </t>
  </si>
  <si>
    <t>NA1ESTO006-17SB</t>
  </si>
  <si>
    <t>NA1ESTO008-17SB</t>
  </si>
  <si>
    <t>NA1ESTO012-17SB</t>
  </si>
  <si>
    <t>NA1ESTO015-17SA</t>
  </si>
  <si>
    <t xml:space="preserve">segunda das 19:00 às 21:00, sala S-302-2, semanal , quarta das 21:00 às 23:00, sala S-302-2, semanal </t>
  </si>
  <si>
    <t>NA1ESTO016-17SB</t>
  </si>
  <si>
    <t>NA1ESTS006-17SB</t>
  </si>
  <si>
    <t xml:space="preserve">terça das 21:00 às 23:00, sala A2-S206-SB, semanal , sexta das 19:00 às 21:00, sala A2-S206-SB, semanal </t>
  </si>
  <si>
    <t>NA1ESTU032-17SA</t>
  </si>
  <si>
    <t xml:space="preserve">sexta das 19:00 às 23:00, sala L506/508-1, semanal </t>
  </si>
  <si>
    <t xml:space="preserve">quinta das 18:00 às 21:00, sala A2-S304-SB, semanal </t>
  </si>
  <si>
    <t>INSTRUMENTAÇÃO BIOMÉDICA II</t>
  </si>
  <si>
    <t>ESZB025-17</t>
  </si>
  <si>
    <t xml:space="preserve">quinta das 21:00 às 23:00, sala Z-L305, semanal </t>
  </si>
  <si>
    <t>NA1ESZI014-17SA</t>
  </si>
  <si>
    <t>NA1ESZM033-17SA</t>
  </si>
  <si>
    <t xml:space="preserve">segunda das 21:00 às 23:00, sala S-302-3, semanal , quinta das 19:00 às 21:00, sala S-302-3, semanal </t>
  </si>
  <si>
    <t xml:space="preserve">quarta das 19:00 às 21:00, sala A2-S305-SB, semanal , sexta das 21:00 às 23:00, sala A2-S305-SB, semanal </t>
  </si>
  <si>
    <t>PROJETO DE AERONAVES I</t>
  </si>
  <si>
    <t>ESZS028-17</t>
  </si>
  <si>
    <t xml:space="preserve">segunda das 21:00 às 23:00, sala L702-3, semanal </t>
  </si>
  <si>
    <t xml:space="preserve">terça das 21:00 às 23:00, sala A2-S205-SB, semanal , sexta das 19:00 às 21:00, sala A2-S205-SB, semanal </t>
  </si>
  <si>
    <t>PHILIPPE ARTHUR DOS REIS</t>
  </si>
  <si>
    <t>1470475</t>
  </si>
  <si>
    <t>OLEXANDR ZHYDENKO</t>
  </si>
  <si>
    <t>1768463</t>
  </si>
  <si>
    <t xml:space="preserve">segunda das 21:00 às 23:00, sala S-006-0, semanal , quinta das 19:00 às 21:00, sala S-006-0, semanal </t>
  </si>
  <si>
    <t xml:space="preserve">segunda das 21:00 às 23:00, sala S-008-0, semanal , quinta das 19:00 às 21:00, sala S-008-0, semanal </t>
  </si>
  <si>
    <t xml:space="preserve">segunda das 21:00 às 23:00, sala A-102-0, semanal , quinta das 19:00 às 21:00, sala A-102-0, semanal </t>
  </si>
  <si>
    <t xml:space="preserve">segunda das 19:00 às 21:00, sala S-213-0, semanal , quarta das 21:00 às 23:00, sala S-213-0, semanal </t>
  </si>
  <si>
    <t xml:space="preserve">sexta das 19:00 às 21:00, sala 407-2, semanal </t>
  </si>
  <si>
    <t xml:space="preserve">quarta das 19:00 às 21:00, sala S-311-2, semanal , sexta das 21:00 às 23:00, sala S-311-2, semanal </t>
  </si>
  <si>
    <t xml:space="preserve">segunda das 21:00 às 23:00, sala A-105-0, semanal , quinta das 19:00 às 21:00, sala A-105-0, semanal </t>
  </si>
  <si>
    <t xml:space="preserve">segunda das 19:00 às 21:00, sala S - 303-3, semanal </t>
  </si>
  <si>
    <t>TIAGO FERNANDES CARRIJO</t>
  </si>
  <si>
    <t>1308531</t>
  </si>
  <si>
    <t>RAFAELA VALERO DA SILVA</t>
  </si>
  <si>
    <t>3498095</t>
  </si>
  <si>
    <t>CLAUDIA REGINA VIEIRA</t>
  </si>
  <si>
    <t>1145102</t>
  </si>
  <si>
    <t xml:space="preserve">terça das 21:00 às 23:00, sala A1-S105-SB, semanal , sexta das 19:00 às 21:00, sala A1-S105-SB, semanal </t>
  </si>
  <si>
    <t xml:space="preserve">quarta das 19:00 às 21:00, sala S - 303-3, semanal </t>
  </si>
  <si>
    <t xml:space="preserve">sexta das 21:00 às 23:00, sala 404-3, semanal </t>
  </si>
  <si>
    <t>WAGNER ALVES CARVALHO</t>
  </si>
  <si>
    <t>1601156</t>
  </si>
  <si>
    <t>0-4-6</t>
  </si>
  <si>
    <t>NA1NHT5004-15SA</t>
  </si>
  <si>
    <t xml:space="preserve">terça das 19:00 às 21:00, sala S - 305-1, semanal </t>
  </si>
  <si>
    <t>NA1NHZ5016-15SA</t>
  </si>
  <si>
    <t xml:space="preserve">segunda das 19:00 às 21:00, sala S-502, semanal , quarta das 21:00 às 23:00, sala S-502, semanal </t>
  </si>
  <si>
    <t>DANIEL MENDES GOMES</t>
  </si>
  <si>
    <t>3292146</t>
  </si>
  <si>
    <t xml:space="preserve">quarta das 19:00 às 21:00, sala S - 305-2, semanal </t>
  </si>
  <si>
    <t>MARIANA OLIVEIRA ARANTES</t>
  </si>
  <si>
    <t>81730</t>
  </si>
  <si>
    <t xml:space="preserve">segunda das 19:00 às 21:00, sala S-302-3, semanal </t>
  </si>
  <si>
    <t xml:space="preserve">segunda das 19:00 às 21:00, sala S - 307-2, semanal </t>
  </si>
  <si>
    <t>NA2BCJ0203-15SA</t>
  </si>
  <si>
    <t>NA2BCJ0203-15SB</t>
  </si>
  <si>
    <t xml:space="preserve">terça das 21:00 às 23:00, sala A2-S202-SB, semanal , sexta das 19:00 às 21:00, sala A2-S202-SB, semanal </t>
  </si>
  <si>
    <t>CLEBER FERNANDO COLLE</t>
  </si>
  <si>
    <t>1107928</t>
  </si>
  <si>
    <t xml:space="preserve">segunda das 21:00 às 23:00, sala A2-S105-SB, semanal , quinta das 19:00 às 21:00, sala A2-S105-SB, semanal </t>
  </si>
  <si>
    <t>LEONARDO FREIRE DE MELLO</t>
  </si>
  <si>
    <t>2058245</t>
  </si>
  <si>
    <t>MARCOS BARCELLOS DE SOUZA</t>
  </si>
  <si>
    <t>1144005</t>
  </si>
  <si>
    <t>NA2BIS0003-15SA</t>
  </si>
  <si>
    <t xml:space="preserve">segunda das 21:00 às 23:00, sala A1-S202-SB, semanal , quinta das 19:00 às 21:00, sala A1-S202-SB, semanal </t>
  </si>
  <si>
    <t>NA2BIS0005-15SA</t>
  </si>
  <si>
    <t>NA2BIS0005-15SB</t>
  </si>
  <si>
    <t xml:space="preserve">sexta das 19:00 às 21:00, sala A2-S304-SB, semanal </t>
  </si>
  <si>
    <t>NA2ESMA001-23SA</t>
  </si>
  <si>
    <t xml:space="preserve">quinta das 19:00 às 21:00, sala 504-1, semanal </t>
  </si>
  <si>
    <t xml:space="preserve">segunda das 19:00 às 21:00, sala A1-S101-SB, semanal </t>
  </si>
  <si>
    <t>NA2ESTI002-17SA</t>
  </si>
  <si>
    <t>segunda das 19:00 às 21:00, sala 403-1, quinzenal II</t>
  </si>
  <si>
    <t>NA2ESTO006-17SB</t>
  </si>
  <si>
    <t>MELISSA CRISTINA PEREIRA GRACIOSA</t>
  </si>
  <si>
    <t>2197500</t>
  </si>
  <si>
    <t xml:space="preserve">terça das 21:00 às 23:00, sala 405-2, semanal </t>
  </si>
  <si>
    <t xml:space="preserve">terça das 21:00 às 23:00, sala S-310-2, semanal , sexta das 19:00 às 21:00, sala S-310-2, semanal </t>
  </si>
  <si>
    <t>NA3BCJ0203-15SA</t>
  </si>
  <si>
    <t>FAGNER MURUCI DE PAULA</t>
  </si>
  <si>
    <t>1143302</t>
  </si>
  <si>
    <t>terça das 19:00 às 21:00, sala A-107-0, semanal , sexta das 21:00 às 23:00, sala A-107-0, quinzenal I</t>
  </si>
  <si>
    <t>JEAN CARLOS NAKASATO</t>
  </si>
  <si>
    <t>3515214</t>
  </si>
  <si>
    <t>NA4BCJ0203-15SA</t>
  </si>
  <si>
    <t xml:space="preserve">quarta das 19:00 às 21:00, sala A-104-0, semanal , sexta das 21:00 às 23:00, sala A-104-0, semanal </t>
  </si>
  <si>
    <t>JOAO RICARDO SATO</t>
  </si>
  <si>
    <t>1672975</t>
  </si>
  <si>
    <t xml:space="preserve">quinta das 21:00 às 23:00, sala L506, semanal </t>
  </si>
  <si>
    <t>GUIOU KOBAYASHI</t>
  </si>
  <si>
    <t>1545378</t>
  </si>
  <si>
    <t xml:space="preserve">segunda das 21:00 às 23:00, sala S - 303-1, semanal , quinta das 19:00 às 21:00, sala S - 303-1, semanal </t>
  </si>
  <si>
    <t>CELIO ADREGA DE MOURA JUNIOR</t>
  </si>
  <si>
    <t>1770888</t>
  </si>
  <si>
    <t xml:space="preserve">quinta das 19:00 às 21:00, sala S - 303-3, semanal </t>
  </si>
  <si>
    <t xml:space="preserve">quarta das 19:00 às 21:00, sala A1-S104-SB, semanal , sexta das 21:00 às 23:00, sala A1-S104-SB, semanal </t>
  </si>
  <si>
    <t xml:space="preserve">segunda das 19:00 às 21:00, sala A1-S106-SB, semanal , quarta das 21:00 às 23:00, sala A1-S106-SB, semanal </t>
  </si>
  <si>
    <t>NB1BCJ0203-15SA</t>
  </si>
  <si>
    <t xml:space="preserve">quarta das 21:00 às 23:00, sala A-101-0, semanal , sexta das 19:00 às 21:00, sala A-101-0, semanal </t>
  </si>
  <si>
    <t>NB1BCJ0203-15SB</t>
  </si>
  <si>
    <t>NB1BCN0405-15SA</t>
  </si>
  <si>
    <t xml:space="preserve">segunda das 19:00 às 21:00, sala S-205-0, semanal , quinta das 21:00 às 23:00, sala S-205-0, semanal </t>
  </si>
  <si>
    <t xml:space="preserve">segunda das 19:00 às 21:00, sala A1-S204-SB, semanal , quinta das 21:00 às 23:00, sala A1-S204-SB, semanal </t>
  </si>
  <si>
    <t xml:space="preserve">terça das 18:00 às 21:00, sala L601, semanal </t>
  </si>
  <si>
    <t>quarta das 21:00 às 23:00, sala A1-S202-SB, semanal , sexta das 19:00 às 21:00, sala A1-S202-SB, quinzenal II</t>
  </si>
  <si>
    <t>NB1BIN0406-15SA</t>
  </si>
  <si>
    <t>segunda das 21:00 às 23:00, sala A-108-0, semanal , quinta das 19:00 às 21:00, sala A-108-0, quinzenal I</t>
  </si>
  <si>
    <t>NB1BIQ0602-15SB</t>
  </si>
  <si>
    <t>quarta das 19:00 às 21:00, sala A1-S204-SB, semanal , sexta das 21:00 às 23:00, sala A1-S204-SB, quinzenal II</t>
  </si>
  <si>
    <t>NB1BIR0004-15SB</t>
  </si>
  <si>
    <t>NB1BIR0603-15SB</t>
  </si>
  <si>
    <t>NB1BIS0003-15SA</t>
  </si>
  <si>
    <t xml:space="preserve">quinta das 21:00 às 23:00, sala 502-1, semanal </t>
  </si>
  <si>
    <t>quinta das 21:00 às 23:00, sala Z-L306, quinzenal II</t>
  </si>
  <si>
    <t xml:space="preserve">quinta das 19:00 às 21:00, sala L702-3, semanal </t>
  </si>
  <si>
    <t>NB2BCJ0203-15SA</t>
  </si>
  <si>
    <t>NB2BCJ0203-15SB</t>
  </si>
  <si>
    <t>quarta das 21:00 às 23:00, sala A-107-0, semanal , sexta das 19:00 às 21:00, sala A-107-0, quinzenal II</t>
  </si>
  <si>
    <t xml:space="preserve">quinta das 21:00 às 23:00, sala 504-1, semanal </t>
  </si>
  <si>
    <t>quinta das 21:00 às 23:00, sala Z-L306, quinzenal I</t>
  </si>
  <si>
    <t>terça das 21:00 às 23:00, sala A-107-0, semanal , sexta das 19:00 às 21:00, sala A-107-0, quinzenal I</t>
  </si>
  <si>
    <t xml:space="preserve">quarta das 21:00 às 23:00, sala S-205-0, semanal , sexta das 19:00 às 21:00, sala S-205-0, semanal </t>
  </si>
  <si>
    <t>quarta das 21:00 às 23:00, sala A-105-0, semanal , sexta das 19:00 às 21:00, sala A-105-0, quinzenal II</t>
  </si>
  <si>
    <t xml:space="preserve">quinta das 19:00 às 21:00, sala L506, semanal </t>
  </si>
  <si>
    <t>B9</t>
  </si>
  <si>
    <t xml:space="preserve">quinta das 19:00 às 21:00, sala S - 306-1, semanal </t>
  </si>
  <si>
    <t xml:space="preserve">quarta das 21:00 às 23:00, sala L702-3, semanal </t>
  </si>
  <si>
    <t xml:space="preserve">segunda das 19:00 às 21:00, sala L702-3, semanal </t>
  </si>
  <si>
    <t xml:space="preserve">quarta das 19:00 às 21:00, sala L702-3, semanal </t>
  </si>
  <si>
    <t>0-4-4-4</t>
  </si>
  <si>
    <t>4-0-2-2</t>
  </si>
  <si>
    <t>0-3-2-4</t>
  </si>
  <si>
    <t>segunda das 10:00 às 13:00</t>
  </si>
  <si>
    <t>quinta das 14:00 às 18:00</t>
  </si>
  <si>
    <t xml:space="preserve"> terça das 08:00 às 10:00</t>
  </si>
  <si>
    <t>quarta das 16:00 às 18:00</t>
  </si>
  <si>
    <t xml:space="preserve"> quinta das 19:00 às 21:00</t>
  </si>
  <si>
    <t xml:space="preserve"> sala S-002-0</t>
  </si>
  <si>
    <t xml:space="preserve"> sala A1-L001-SB</t>
  </si>
  <si>
    <t xml:space="preserve"> sala 501-1</t>
  </si>
  <si>
    <t>FENÔMENOS MECÂNICOS</t>
  </si>
  <si>
    <t>DA10BCJ0204-15SA</t>
  </si>
  <si>
    <t>BCJ0204-15</t>
  </si>
  <si>
    <t>segunda das 08:00 às 10:00, sala 503-1, quinzenal I</t>
  </si>
  <si>
    <t>4-1-6</t>
  </si>
  <si>
    <t>DA11BCJ0204-15SA</t>
  </si>
  <si>
    <t>A11</t>
  </si>
  <si>
    <t>segunda das 08:00 às 10:00, sala 503-1, quinzenal II</t>
  </si>
  <si>
    <t>DA12BCJ0204-15SA</t>
  </si>
  <si>
    <t>A12</t>
  </si>
  <si>
    <t>segunda das 08:00 às 10:00, sala 501-1, quinzenal II</t>
  </si>
  <si>
    <t xml:space="preserve">quinta das 14:00 às 16:00, sala S-214-0, semanal , segunda das 16:00 às 18:00, sala S-214-0, semanal </t>
  </si>
  <si>
    <t>quinta das 16:00 às 18:00, sala L705, quinzenal I</t>
  </si>
  <si>
    <t>quinta das 16:00 às 18:00, sala A1-L303-SB, quinzenal I</t>
  </si>
  <si>
    <t>DUIVE MARIA VAN EGMOND</t>
  </si>
  <si>
    <t>3531724</t>
  </si>
  <si>
    <t>DA1BCJ0204-15SA</t>
  </si>
  <si>
    <t>segunda das 08:00 às 10:00, sala L701, quinzenal I</t>
  </si>
  <si>
    <t>ROBERTO MENEZES SERRA</t>
  </si>
  <si>
    <t>1544235</t>
  </si>
  <si>
    <t>DA1BCJ0204-15SB</t>
  </si>
  <si>
    <t>segunda das 08:00 às 10:00, sala A1-L303-SB, quinzenal I</t>
  </si>
  <si>
    <t>FÍSICA QUÂNTICA</t>
  </si>
  <si>
    <t>DA1BCK0103-15SA</t>
  </si>
  <si>
    <t>BCK0103-15</t>
  </si>
  <si>
    <t xml:space="preserve">segunda das 10:00 às 12:00, sala A-106-0, quinzenal II, quinta das 08:00 às 10:00, sala A-106-0, semanal </t>
  </si>
  <si>
    <t>3-0-0</t>
  </si>
  <si>
    <t>ANTONIO ALVARO RANHA NEVES</t>
  </si>
  <si>
    <t>2946001</t>
  </si>
  <si>
    <t>DA1BCK0103-15SB</t>
  </si>
  <si>
    <t xml:space="preserve">segunda das 10:00 às 12:00, sala A1-S201-SB, quinzenal II, quinta das 08:00 às 10:00, sala A1-S201-SB, semanal </t>
  </si>
  <si>
    <t>INTERAÇÕES ATÔMICAS E MOLECULARES</t>
  </si>
  <si>
    <t>DA1BCK0104-15SA</t>
  </si>
  <si>
    <t>BCK0104-15</t>
  </si>
  <si>
    <t>segunda das 14:00 às 16:00, sala S-213-0, semanal , quarta das 16:00 às 18:00, sala S-213-0, quinzenal I</t>
  </si>
  <si>
    <t>BIODIVERSIDADE: INTERAÇÕES ENTRE ORGANISMOS E AMBIENTE</t>
  </si>
  <si>
    <t>DA1BCL0306-15SA</t>
  </si>
  <si>
    <t>BCL0306-15</t>
  </si>
  <si>
    <t xml:space="preserve">terça das 08:00 às 10:00, sala A-107-0, quinzenal I, quinta das 10:00 às 12:00, sala A-107-0, semanal </t>
  </si>
  <si>
    <t>DA1BCL0306-15SB</t>
  </si>
  <si>
    <t xml:space="preserve">terça das 08:00 às 10:00, sala A1-S202-SB, quinzenal I, quinta das 10:00 às 12:00, sala A1-S202-SB, semanal </t>
  </si>
  <si>
    <t>NATALIA PIRANI GHILARDI LOPES</t>
  </si>
  <si>
    <t>1762351</t>
  </si>
  <si>
    <t>BIOQUÍMICA: ESTRUTURA, PROPRIEDADES E FUNÇÕES DE BIOMOLÉCULAS</t>
  </si>
  <si>
    <t>DA1BCL0308-15SA</t>
  </si>
  <si>
    <t>BCL0308-15</t>
  </si>
  <si>
    <t xml:space="preserve">segunda das 10:00 às 12:00, sala A-106-0, quinzenal I, sexta das 10:00 às 12:00, sala A-106-0, semanal </t>
  </si>
  <si>
    <t xml:space="preserve">quarta das 08:00 às 10:00, sala L601, semanal </t>
  </si>
  <si>
    <t>DA1BCL0308-15SB</t>
  </si>
  <si>
    <t xml:space="preserve">segunda das 10:00 às 12:00, sala A1-S201-SB, quinzenal I, sexta das 10:00 às 12:00, sala A1-S201-SB, semanal </t>
  </si>
  <si>
    <t xml:space="preserve">quarta das 08:00 às 10:00, sala A1-L301-SB, semanal </t>
  </si>
  <si>
    <t>DALMO MANDELLI</t>
  </si>
  <si>
    <t>1762430</t>
  </si>
  <si>
    <t>NATUREZA DA INFORMAÇÃO</t>
  </si>
  <si>
    <t>DA1BCM0504-15SA</t>
  </si>
  <si>
    <t>BCM0504-15</t>
  </si>
  <si>
    <t>1382219</t>
  </si>
  <si>
    <t>DA1BCM0504-15SB</t>
  </si>
  <si>
    <t>terça das 10:00 às 12:00, sala A1-S202-SB, semanal , sexta das 08:00 às 10:00, sala A1-S202-SB, quinzenal I</t>
  </si>
  <si>
    <t>NUNZIO MARCO TORRISI</t>
  </si>
  <si>
    <t>1674580</t>
  </si>
  <si>
    <t>segunda das 14:00 às 16:00, sala S-208-0, semanal , quarta das 16:00 às 18:00, sala S-208-0, quinzenal I</t>
  </si>
  <si>
    <t>JESUS PASCUAL MENA CHALCO</t>
  </si>
  <si>
    <t>1934625</t>
  </si>
  <si>
    <t>FUNÇÕES DE UMA VARIÁVEL</t>
  </si>
  <si>
    <t>DA1BCN0402-15SA</t>
  </si>
  <si>
    <t>BCN0402-15</t>
  </si>
  <si>
    <t xml:space="preserve">quarta das 08:00 às 10:00, sala S-207-0, semanal , sexta das 10:00 às 12:00, sala S-207-0, semanal </t>
  </si>
  <si>
    <t>DA1BCN0402-15SB</t>
  </si>
  <si>
    <t xml:space="preserve">quarta das 08:00 às 10:00, sala A1-S202-SB, semanal , sexta das 10:00 às 12:00, sala A1-S202-SB, semanal </t>
  </si>
  <si>
    <t>GEOMETRIA ANALÍTICA</t>
  </si>
  <si>
    <t>DA1BCN0404-15SA</t>
  </si>
  <si>
    <t>BCN0404-15</t>
  </si>
  <si>
    <t>DA1BCN0404-15SB</t>
  </si>
  <si>
    <t>NAIL KHUSNUTDINOV</t>
  </si>
  <si>
    <t>1234028</t>
  </si>
  <si>
    <t xml:space="preserve">quarta das 14:00 às 16:00, sala S-208-0, semanal , sexta das 16:00 às 18:00, sala S-208-0, semanal </t>
  </si>
  <si>
    <t>MARCIO FABIANO DA SILVA</t>
  </si>
  <si>
    <t>2604830</t>
  </si>
  <si>
    <t xml:space="preserve">quarta das 14:00 às 16:00, sala A1-S203-SB, semanal , sexta das 16:00 às 18:00, sala A1-S203-SB, semanal </t>
  </si>
  <si>
    <t xml:space="preserve">segunda das 08:00 às 10:00, sala S - 305-2, semanal </t>
  </si>
  <si>
    <t xml:space="preserve">segunda das 08:00 às 10:00, sala A1-S103-SB, semanal </t>
  </si>
  <si>
    <t>MARCIA MAYUMI OMI SIMBARA</t>
  </si>
  <si>
    <t>16111</t>
  </si>
  <si>
    <t xml:space="preserve">terça das 14:00 às 16:00, sala L503, semanal , quinta das 16:00 às 18:00, sala L503, semanal </t>
  </si>
  <si>
    <t xml:space="preserve">terça das 16:00 às 18:00, sala A2-L002-SB, semanal , quinta das 14:00 às 16:00, sala A2-L002-SB, semanal </t>
  </si>
  <si>
    <t xml:space="preserve">sexta das 08:00 às 10:00, sala A2-S103-SB, semanal </t>
  </si>
  <si>
    <t>INTRODUÇÃO AO PENSAMENTO ECONÔMICO</t>
  </si>
  <si>
    <t>DA1BHO0002-19SB</t>
  </si>
  <si>
    <t>BHO0002-19</t>
  </si>
  <si>
    <t xml:space="preserve">quarta das 10:00 às 12:00, sala A2-S101-SB, quinzenal I, sexta das 08:00 às 10:00, sala A2-S101-SB, semanal </t>
  </si>
  <si>
    <t>MARIA LUIZA LEVI PAHIM</t>
  </si>
  <si>
    <t>2226636</t>
  </si>
  <si>
    <t>ESTADO E RELAÇÕES DE PODER</t>
  </si>
  <si>
    <t>DA1BHO0101-15SB</t>
  </si>
  <si>
    <t>BHO0101-15</t>
  </si>
  <si>
    <t xml:space="preserve">segunda das 10:00 às 12:00, sala A2-S101-SB, semanal , quinta das 08:00 às 10:00, sala A2-S101-SB, semanal </t>
  </si>
  <si>
    <t>VANESSA ELIAS DE OLIVEIRA</t>
  </si>
  <si>
    <t>1734923</t>
  </si>
  <si>
    <t xml:space="preserve">terça das 10:00 às 12:00, sala A1-S204-SB, quinzenal II, sexta das 08:00 às 10:00, sala A1-S206-SB, semanal </t>
  </si>
  <si>
    <t>FORMAÇÃO DO SISTEMA INTERNACIONAL</t>
  </si>
  <si>
    <t>DA1BHO1335-15SB</t>
  </si>
  <si>
    <t>BHO1335-15</t>
  </si>
  <si>
    <t xml:space="preserve">quarta das 08:00 às 10:00, sala A2-S101-SB, semanal , sexta das 10:00 às 12:00, sala A2-S101-SB, semanal </t>
  </si>
  <si>
    <t>Professor Visitante</t>
  </si>
  <si>
    <t>ÉTICA E JUSTIÇA</t>
  </si>
  <si>
    <t>DA1BHP0001-15SB</t>
  </si>
  <si>
    <t>BHP0001-15</t>
  </si>
  <si>
    <t>PENSAMENTO CRÍTICO</t>
  </si>
  <si>
    <t>DA1BHP0202-15SB</t>
  </si>
  <si>
    <t>BHP0202-15</t>
  </si>
  <si>
    <t xml:space="preserve">terça das 10:00 às 13:00, sala A2-S101-SB, semanal </t>
  </si>
  <si>
    <t>CRISTIANE NEGREIROS ABBUD AYOUB</t>
  </si>
  <si>
    <t>1902470</t>
  </si>
  <si>
    <t xml:space="preserve">sexta das 10:00 às 13:00, sala A2-S103-SB, semanal </t>
  </si>
  <si>
    <t>ARLENE MARTINEZ RICOLDI</t>
  </si>
  <si>
    <t>2318885</t>
  </si>
  <si>
    <t xml:space="preserve">segunda das 08:00 às 10:00, sala A2-S103-SB, semanal , quarta das 10:00 às 12:00, sala A2-S103-SB, semanal </t>
  </si>
  <si>
    <t>CRISTINA MARIA DE CASTRO</t>
  </si>
  <si>
    <t>1799796</t>
  </si>
  <si>
    <t>TERRITÓRIO E SOCIEDADE</t>
  </si>
  <si>
    <t>DA1BHQ0301-15SB</t>
  </si>
  <si>
    <t>BHQ0301-15</t>
  </si>
  <si>
    <t xml:space="preserve">terça das 08:00 às 10:00, sala A2-S103-SB, semanal , quinta das 10:00 às 12:00, sala A2-S103-SB, semanal </t>
  </si>
  <si>
    <t>RAQUEL DE PADUA PEREIRA</t>
  </si>
  <si>
    <t>3531245</t>
  </si>
  <si>
    <t xml:space="preserve">quinta das 10:00 às 13:00, sala A2-S304-SB, semanal </t>
  </si>
  <si>
    <t>CAMILA CALDEIRA NUNES DIAS</t>
  </si>
  <si>
    <t>1891496</t>
  </si>
  <si>
    <t>PRÁTICAS COMUNITÁRIAS EM CAMPO</t>
  </si>
  <si>
    <t>DA1BHS0008-23SB</t>
  </si>
  <si>
    <t>BHS0008-23</t>
  </si>
  <si>
    <t>terça das 14:00 às 16:00, sala S-212-0, semanal , sexta das 16:00 às 18:00, sala S-212-0, quinzenal I</t>
  </si>
  <si>
    <t>terça das 14:00 às 16:00, sala A1-S202-SB, semanal , sexta das 16:00 às 18:00, sala A1-S202-SB, quinzenal I</t>
  </si>
  <si>
    <t>terça das 16:00 às 18:00, sala S-205-0, semanal , sexta das 14:00 às 16:00, sala S-205-0, quinzenal I</t>
  </si>
  <si>
    <t>terça das 16:00 às 18:00, sala A1-S201-SB, semanal , sexta das 14:00 às 16:00, sala A1-S201-SB, quinzenal I</t>
  </si>
  <si>
    <t>terça das 16:00 às 18:00, sala S-214-0, semanal , sexta das 14:00 às 16:00, sala S-214-0, quinzenal II</t>
  </si>
  <si>
    <t>terça das 16:00 às 18:00, sala A1-S202-SB, semanal , sexta das 14:00 às 16:00, sala A1-S202-SB, quinzenal II</t>
  </si>
  <si>
    <t>segunda das 08:00 às 10:00, sala S-211-0, semanal , quarta das 10:00 às 12:00, sala S-211-0, quinzenal II</t>
  </si>
  <si>
    <t>YARLENIS ILEINIS MESTRE MALFRAN</t>
  </si>
  <si>
    <t>16134</t>
  </si>
  <si>
    <t>segunda das 08:00 às 10:00, sala A1-S206-SB, semanal , quarta das 10:00 às 12:00, sala A1-S206-SB, quinzenal II</t>
  </si>
  <si>
    <t>segunda das 08:00 às 10:00, sala S-208-0, semanal , quarta das 10:00 às 12:00, sala S-208-0, quinzenal II</t>
  </si>
  <si>
    <t>segunda das 08:00 às 10:00, sala A1-S205-SB, semanal , quarta das 10:00 às 12:00, sala A1-S205-SB, quinzenal II</t>
  </si>
  <si>
    <t>segunda das 08:00 às 10:00, sala S-212-0, semanal , quarta das 10:00 às 12:00, sala S-212-0, quinzenal II</t>
  </si>
  <si>
    <t>segunda das 08:00 às 10:00, sala B-A004-SB, semanal , quarta das 10:00 às 12:00, sala B-A004-SB, quinzenal II</t>
  </si>
  <si>
    <t>CLAUDIO LUIS DE CAMARGO PENTEADO</t>
  </si>
  <si>
    <t>1545036</t>
  </si>
  <si>
    <t xml:space="preserve">terça das 14:00 às 16:00, sala S-208-0, semanal , quinta das 16:00 às 18:00, sala S-208-0, semanal </t>
  </si>
  <si>
    <t xml:space="preserve">terça das 14:00 às 16:00, sala A1-S201-SB, semanal , quinta das 16:00 às 18:00, sala A1-S201-SB, semanal </t>
  </si>
  <si>
    <t>ANDRE RICARDO OLIVEIRA DA FONSECA</t>
  </si>
  <si>
    <t>1544401</t>
  </si>
  <si>
    <t xml:space="preserve">segunda das 14:00 às 16:00, sala 407-2, semanal </t>
  </si>
  <si>
    <t>ANA LIGIA BARBOUR SCOTT</t>
  </si>
  <si>
    <t>1563992</t>
  </si>
  <si>
    <t xml:space="preserve">segunda das 14:00 às 16:00, sala A1-L001-SB, semanal </t>
  </si>
  <si>
    <t>DA1ESAE002-23SB</t>
  </si>
  <si>
    <t xml:space="preserve">quarta das 10:00 às 12:00, sala A2-S203-SB, semanal </t>
  </si>
  <si>
    <t>TÉCNICAS DE ANÁLISE ESTRUTURAL</t>
  </si>
  <si>
    <t>DA1ESAE005-23SB</t>
  </si>
  <si>
    <t>ESAE005-23</t>
  </si>
  <si>
    <t>FUNDAMENTOS DE NAVEGAÇÃO INERCIAL E GNSS</t>
  </si>
  <si>
    <t>DA1ESAE010-23SB</t>
  </si>
  <si>
    <t>ESAE010-23</t>
  </si>
  <si>
    <t xml:space="preserve">quarta das 08:00 às 10:00, sala A2-S306-SB, semanal </t>
  </si>
  <si>
    <t>LABORATÓRIO DE NAVEGAÇÃO INERCIAL E GNSS</t>
  </si>
  <si>
    <t>DA1ESAE012-23SB</t>
  </si>
  <si>
    <t>ESAE012-23</t>
  </si>
  <si>
    <t xml:space="preserve">sexta das 10:00 às 12:00, sala A2-L001-SB, semanal </t>
  </si>
  <si>
    <t>CARTOGRAFIA E GEOPROCESSAMENTO</t>
  </si>
  <si>
    <t>DA1ESAU010-23SA</t>
  </si>
  <si>
    <t>ESAU010-23</t>
  </si>
  <si>
    <t xml:space="preserve">quinta das 08:00 às 12:00, sala L506/508-1, semanal </t>
  </si>
  <si>
    <t>1-3-3</t>
  </si>
  <si>
    <t>HIDROLOGIA URBANA</t>
  </si>
  <si>
    <t>DA1ESAU013-23SA</t>
  </si>
  <si>
    <t>ESAU013-23</t>
  </si>
  <si>
    <t xml:space="preserve">segunda das 14:00 às 18:00, sala L506/508-1, semanal </t>
  </si>
  <si>
    <t>BIOMECÂNICA I</t>
  </si>
  <si>
    <t>DA1ESBM001-23SB</t>
  </si>
  <si>
    <t>ESBM001-23</t>
  </si>
  <si>
    <t>COMPUTAÇÃO CIENTÍFICA APLICADA A PROBLEMAS BIOLÓGICOS</t>
  </si>
  <si>
    <t>DA1ESBM003-23SB</t>
  </si>
  <si>
    <t>ESBM003-23</t>
  </si>
  <si>
    <t xml:space="preserve">quarta das 08:00 às 10:00, sala A2-L003-SB, semanal , sexta das 10:00 às 12:00, sala A2-L003-SB, semanal </t>
  </si>
  <si>
    <t>FUNDAMENTOS DE FISIOPATOLOGIA PARA ENGENHARIAS II</t>
  </si>
  <si>
    <t>DA1ESBM005-23SB</t>
  </si>
  <si>
    <t>ESBM005-23</t>
  </si>
  <si>
    <t xml:space="preserve">terça das 10:00 às 12:00, sala A1-S106-SB, quinzenal I, sexta das 08:00 às 10:00, sala A1-S106-SB, semanal </t>
  </si>
  <si>
    <t>terça das 10:00 às 12:00, sala Z-L307, quinzenal II</t>
  </si>
  <si>
    <t>PATRICIA APARECIDA DA ANA</t>
  </si>
  <si>
    <t>1760474</t>
  </si>
  <si>
    <t>FUNDAMENTOS DE SINAIS E SISTEMAS DE TEMPO DISCRETO</t>
  </si>
  <si>
    <t>DA1ESBM007-23SB</t>
  </si>
  <si>
    <t>ESBM007-23</t>
  </si>
  <si>
    <t>LEGISLAÇÃO RELACIONADA À SAÚDE</t>
  </si>
  <si>
    <t>DA1ESBM008-23SB</t>
  </si>
  <si>
    <t>ESBM008-23</t>
  </si>
  <si>
    <t xml:space="preserve">quinta das 10:00 às 12:00, sala A2-L001-SB, semanal </t>
  </si>
  <si>
    <t>GESTÃO DE TECNOLOGIA HOSPITALAR</t>
  </si>
  <si>
    <t>DA1ESBM018-25SB</t>
  </si>
  <si>
    <t>ESBM018-25</t>
  </si>
  <si>
    <t xml:space="preserve">quarta das 08:00 às 10:00, sala A2-S302-SB, semanal , sexta das 10:00 às 12:00, sala A2-S302-SB, semanal </t>
  </si>
  <si>
    <t>PROCESSAMENTO E ANÁLISE DE FALHAS EM BIOMATERIAIS</t>
  </si>
  <si>
    <t>DA1ESBM021-25SB</t>
  </si>
  <si>
    <t>ESBM021-25</t>
  </si>
  <si>
    <t>terça das 17:00 às 19:00, sala A2-S309-SB, semanal , quinta das 17:00 às 19:00, sala A2-S309-SB, quinzenal I</t>
  </si>
  <si>
    <t>quinta das 17:00 às 19:00, sala Z-L306, quinzenal II</t>
  </si>
  <si>
    <t>OFICINAS EM ECONOMIA E HISTÓRIA DO ABC PAULISTA</t>
  </si>
  <si>
    <t>DA1ESEC004-24SB</t>
  </si>
  <si>
    <t>ESEC004-24</t>
  </si>
  <si>
    <t xml:space="preserve">sexta das 08:00 às 10:00, sala A2-S304-SB, semanal </t>
  </si>
  <si>
    <t>ENGENHARIA DE SEGURANÇA DO TRABALHO</t>
  </si>
  <si>
    <t>DA1ESGE001-23SB</t>
  </si>
  <si>
    <t>ESGE001-23</t>
  </si>
  <si>
    <t>CONTABILIDADE BÁSICA</t>
  </si>
  <si>
    <t>DA1ESHC002-17SB</t>
  </si>
  <si>
    <t>ESHC002-17</t>
  </si>
  <si>
    <t>RICARDO BUSCARIOLLI PEREIRA</t>
  </si>
  <si>
    <t>2162610</t>
  </si>
  <si>
    <t>DESENVOLVIMENTO SOCIOECONÔMICO</t>
  </si>
  <si>
    <t>DA1ESHC003-17SB</t>
  </si>
  <si>
    <t>ESHC003-17</t>
  </si>
  <si>
    <t xml:space="preserve">quarta das 08:00 às 10:00, sala A2-S104-SB, semanal , sexta das 10:00 às 12:00, sala A2-S104-SB, semanal </t>
  </si>
  <si>
    <t>ECONOMIA BRASILEIRA I</t>
  </si>
  <si>
    <t>DA1ESHC007-21SB</t>
  </si>
  <si>
    <t>ESHC007-21</t>
  </si>
  <si>
    <t>RELAÇÕES COMERCIAIS E DE INVESTIMENTO INTERNACIONAIS</t>
  </si>
  <si>
    <t>DA1ESHC013-21SB</t>
  </si>
  <si>
    <t>ESHC013-21</t>
  </si>
  <si>
    <t>HISTÓRIA ECONÔMICA GERAL</t>
  </si>
  <si>
    <t>DA1ESHC020-17SB</t>
  </si>
  <si>
    <t>ESHC020-17</t>
  </si>
  <si>
    <t>PEDRO ROMERO MARQUES</t>
  </si>
  <si>
    <t>3535433</t>
  </si>
  <si>
    <t>MACROECONOMIA I</t>
  </si>
  <si>
    <t>DA1ESHC022-17SB</t>
  </si>
  <si>
    <t>ESHC022-17</t>
  </si>
  <si>
    <t xml:space="preserve">terça das 08:00 às 10:00, sala A2-S104-SB, semanal , quinta das 10:00 às 12:00, sala A2-S104-SB, semanal </t>
  </si>
  <si>
    <t>MICROECONOMIA I</t>
  </si>
  <si>
    <t>DA1ESHC025-17SB</t>
  </si>
  <si>
    <t>ESHC025-17</t>
  </si>
  <si>
    <t>RICARDO BATISTA POLITI</t>
  </si>
  <si>
    <t>1963811</t>
  </si>
  <si>
    <t xml:space="preserve">terça das 17:00 às 19:00, sala A2-S105-SB, semanal , sexta das 17:00 às 19:00, sala A2-S105-SB, semanal </t>
  </si>
  <si>
    <t>DA1ESHC034-21SB</t>
  </si>
  <si>
    <t>MONICA YUKIE KUWAHARA</t>
  </si>
  <si>
    <t>2082536</t>
  </si>
  <si>
    <t>ECONOMETRIA I</t>
  </si>
  <si>
    <t>DA1ESHC035-21SB</t>
  </si>
  <si>
    <t>ESHC035-21</t>
  </si>
  <si>
    <t xml:space="preserve">segunda das 10:00 às 12:00, sala A2-L003-SB, semanal , quinta das 08:00 às 10:00, sala A2-L003-SB, semanal </t>
  </si>
  <si>
    <t xml:space="preserve">segunda das 17:00 às 19:00, sala A2-L003-SB, semanal , quinta das 17:00 às 19:00, sala A2-L003-SB, semanal </t>
  </si>
  <si>
    <t>THIAGO FONSECA MORELLO RAMALHO DA SILVA</t>
  </si>
  <si>
    <t>2083043</t>
  </si>
  <si>
    <t xml:space="preserve">segunda das 08:00 às 10:00, sala A1-S202-SB, semanal </t>
  </si>
  <si>
    <t>FERNANDA GRAZIELLA CARDOSO</t>
  </si>
  <si>
    <t>2081225</t>
  </si>
  <si>
    <t>CIDADANIA, DIREITOS E DESIGUALDADES</t>
  </si>
  <si>
    <t>DA1ESHP004-13SB</t>
  </si>
  <si>
    <t>ESHP004-13</t>
  </si>
  <si>
    <t xml:space="preserve">terça das 10:00 às 12:00, sala A2-S308-SB, semanal , sexta das 08:00 às 10:00, sala A2-S308-SB, semanal </t>
  </si>
  <si>
    <t>WILSON MESQUITA DE ALMEIDA</t>
  </si>
  <si>
    <t>2223565</t>
  </si>
  <si>
    <t>DIREITO CONSTITUCIONAL</t>
  </si>
  <si>
    <t>DA1ESHP013-22SB</t>
  </si>
  <si>
    <t>ESHP013-22</t>
  </si>
  <si>
    <t>GISELE MASCARELLI SALGADO</t>
  </si>
  <si>
    <t>3535436</t>
  </si>
  <si>
    <t>INTRODUÇÃO ÀS POLÍTICAS PÚBLICAS</t>
  </si>
  <si>
    <t>DA1ESHP014-13SB</t>
  </si>
  <si>
    <t>ESHP014-13</t>
  </si>
  <si>
    <t xml:space="preserve">terça das 08:00 às 10:00, sala A2-S308-SB, semanal , quinta das 10:00 às 12:00, sala A2-S308-SB, semanal </t>
  </si>
  <si>
    <t>CULTURA POLÍTICA</t>
  </si>
  <si>
    <t>DA1ESHP022-14SB</t>
  </si>
  <si>
    <t>ESHP022-14</t>
  </si>
  <si>
    <t>HISTÓRIA DAS INSTITUIÇÕES POLÍTICAS BRASILEIRAS</t>
  </si>
  <si>
    <t>DA1ESHP023-22SB</t>
  </si>
  <si>
    <t>ESHP023-22</t>
  </si>
  <si>
    <t>TEORIA E GESTÃO DE ORGANIZAÇÕES PÚBLICAS</t>
  </si>
  <si>
    <t>DA1ESHP029-14SB</t>
  </si>
  <si>
    <t>ESHP029-14</t>
  </si>
  <si>
    <t xml:space="preserve">terça das 10:00 às 12:00, sala A2-S305-SB, semanal , sexta das 08:00 às 10:00, sala A2-S203-SB, semanal </t>
  </si>
  <si>
    <t>MARCOS VINICIUS PO</t>
  </si>
  <si>
    <t>1765433</t>
  </si>
  <si>
    <t>ORÇAMENTO PÚBLICO</t>
  </si>
  <si>
    <t>DA1ESHP030-22SB</t>
  </si>
  <si>
    <t>ESHP030-22</t>
  </si>
  <si>
    <t xml:space="preserve">quarta das 08:00 às 10:00, sala A1-S201-SB, semanal , sexta das 10:00 às 12:00, sala A2-S306-SB, semanal </t>
  </si>
  <si>
    <t>LUIS FELIPE AIRES MAGALHAES</t>
  </si>
  <si>
    <t>71653</t>
  </si>
  <si>
    <t>AVALIAÇÃO E MONITORAMENTO DE POLÍTICAS PÚBLICAS</t>
  </si>
  <si>
    <t>DA1ESHP031-22SB</t>
  </si>
  <si>
    <t>ESHP031-22</t>
  </si>
  <si>
    <t>ROBERTA GUIMARAES PERES</t>
  </si>
  <si>
    <t>2419487</t>
  </si>
  <si>
    <t>ECONOMIA POLÍTICA INTERNACIONAL DA SEGURANÇA ALIMENTAR</t>
  </si>
  <si>
    <t>DA1ESHR003-21SB</t>
  </si>
  <si>
    <t>ESHR003-21</t>
  </si>
  <si>
    <t xml:space="preserve">quarta das 08:00 às 10:00, sala A2-S201-SB, semanal , sexta das 10:00 às 12:00, sala A2-S201-SB, semanal </t>
  </si>
  <si>
    <t>ANDREA SANTOS BACA</t>
  </si>
  <si>
    <t>2421353</t>
  </si>
  <si>
    <t>FORMAÇÃO HISTÓRICA DA AMÉRICA LATINA</t>
  </si>
  <si>
    <t>DA1ESHR006-13SB</t>
  </si>
  <si>
    <t>ESHR006-13</t>
  </si>
  <si>
    <t xml:space="preserve">segunda das 10:00 às 12:00, sala A2-S104-SB, semanal , quinta das 08:00 às 10:00, sala A2-S104-SB, semanal </t>
  </si>
  <si>
    <t>IGOR FUSER</t>
  </si>
  <si>
    <t>1968867</t>
  </si>
  <si>
    <t>INTEGRAÇÃO REGIONAL - TEORIAS E EXPERIÊNCIAS</t>
  </si>
  <si>
    <t>DA1ESHR008-21SB</t>
  </si>
  <si>
    <t>ESHR008-21</t>
  </si>
  <si>
    <t>INTRODUÇÃO AO DIREITO E FUNDAMENTOS DO DIREITO INTERNACIONAL</t>
  </si>
  <si>
    <t>DA1ESHR011-21SB</t>
  </si>
  <si>
    <t>ESHR011-21</t>
  </si>
  <si>
    <t xml:space="preserve">quarta das 08:00 às 10:00, sala A2-S202-SB, semanal , sexta das 10:00 às 12:00, sala A2-S202-SB, semanal </t>
  </si>
  <si>
    <t>SISTEMA FINANCEIRO INTERNACIONAL</t>
  </si>
  <si>
    <t>DA1ESHR016-21SB</t>
  </si>
  <si>
    <t>ESHR016-21</t>
  </si>
  <si>
    <t>VALERIA LOPES RIBEIRO</t>
  </si>
  <si>
    <t>1550812</t>
  </si>
  <si>
    <t>ORGANIZAÇÕES INTERNACIONAIS E MULTILATERALISMO</t>
  </si>
  <si>
    <t>DA1ESHR017-21SB</t>
  </si>
  <si>
    <t>ESHR017-21</t>
  </si>
  <si>
    <t xml:space="preserve">segunda das 10:00 às 12:00, sala A2-S202-SB, semanal , quinta das 08:00 às 10:00, sala A2-S202-SB, semanal </t>
  </si>
  <si>
    <t>BARBARA ILZE SEMENSATO</t>
  </si>
  <si>
    <t>1218082</t>
  </si>
  <si>
    <t>ATORES NÃO ESTATAIS E AS RELAÇÕES INTERNACIONAIS</t>
  </si>
  <si>
    <t>DA1ESHR018-21SB</t>
  </si>
  <si>
    <t>ESHR018-21</t>
  </si>
  <si>
    <t xml:space="preserve">segunda das 08:00 às 10:00, sala A2-S104-SB, semanal , quarta das 10:00 às 12:00, sala A2-S104-SB, semanal </t>
  </si>
  <si>
    <t>TEORIAS CLÁSSICAS DAS RELAÇÕES INTERNACIONAIS</t>
  </si>
  <si>
    <t>DA1ESHR022-21SB</t>
  </si>
  <si>
    <t>ESHR022-21</t>
  </si>
  <si>
    <t>POLÍTICA EXTERNA BRASILEIRA CONTEMPORÂNEA</t>
  </si>
  <si>
    <t>DA1ESHR025-14SB</t>
  </si>
  <si>
    <t>ESHR025-14</t>
  </si>
  <si>
    <t>GIORGIO ROMANO SCHUTTE</t>
  </si>
  <si>
    <t>1453189</t>
  </si>
  <si>
    <t>ÁFRICA NAS RELAÇÕES INTERNACIONAIS</t>
  </si>
  <si>
    <t>DA1ESHR027-21SB</t>
  </si>
  <si>
    <t>ESHR027-21</t>
  </si>
  <si>
    <t xml:space="preserve">terça das 08:00 às 10:00, sala A2-S301-SB, semanal , quinta das 10:00 às 12:00, sala A2-S301-SB, semanal </t>
  </si>
  <si>
    <t>FLAVIO THALES RIBEIRO FRANCISCO</t>
  </si>
  <si>
    <t>2356565</t>
  </si>
  <si>
    <t>ESTUDOS ESTRATÉGICOS E DEFESA</t>
  </si>
  <si>
    <t>DA1ESHR030-21SB</t>
  </si>
  <si>
    <t>ESHR030-21</t>
  </si>
  <si>
    <t xml:space="preserve">quarta das 08:00 às 10:00, sala A2-S301-SB, semanal , sexta das 10:00 às 12:00, sala A2-S301-SB, semanal </t>
  </si>
  <si>
    <t>FLAVIO ROCHA DE OLIVEIRA</t>
  </si>
  <si>
    <t>1844906</t>
  </si>
  <si>
    <t>ARRANJOS INSTITUCIONAIS E MARCO REGULATÓRIO DO TERRITÓRIO</t>
  </si>
  <si>
    <t>DA1ESHT001-17SB</t>
  </si>
  <si>
    <t>ESHT001-17</t>
  </si>
  <si>
    <t xml:space="preserve">segunda das 08:00 às 10:00, sala A1-S101-SB, semanal </t>
  </si>
  <si>
    <t>DEMOGRAFIA</t>
  </si>
  <si>
    <t>DA1ESHT003-17SB</t>
  </si>
  <si>
    <t>ESHT003-17</t>
  </si>
  <si>
    <t>ECONOMIA DO TERRITÓRIO</t>
  </si>
  <si>
    <t>DA1ESHT005-17SB</t>
  </si>
  <si>
    <t>ESHT005-17</t>
  </si>
  <si>
    <t>ESTUDOS DO MEIO FÍSICO</t>
  </si>
  <si>
    <t>DA1ESHT007-17SB</t>
  </si>
  <si>
    <t>ESHT007-17</t>
  </si>
  <si>
    <t>MÉTODOS DE PLANEJAMENTO</t>
  </si>
  <si>
    <t>DA1ESHT010-17SB</t>
  </si>
  <si>
    <t>ESHT010-17</t>
  </si>
  <si>
    <t xml:space="preserve">terça das 08:00 às 10:00, sala A1-S205-SB, semanal , quinta das 10:00 às 12:00, sala A1-S205-SB, semanal </t>
  </si>
  <si>
    <t>SAN MOMM</t>
  </si>
  <si>
    <t>OFICINA DE PLANEJAMENTO MACRO E MESO REGIONAL</t>
  </si>
  <si>
    <t>DA1ESHT013-22SB</t>
  </si>
  <si>
    <t>ESHT013-22</t>
  </si>
  <si>
    <t xml:space="preserve">sexta das 08:00 às 12:00, sala Z-L201, semanal </t>
  </si>
  <si>
    <t>LUCIANA RODRIGUES FAGNONI COSTA TRAVASSOS</t>
  </si>
  <si>
    <t>1790489</t>
  </si>
  <si>
    <t>OFICINA DE PLANEJAMENTO E GOVERNANÇA METROPOLITANA</t>
  </si>
  <si>
    <t>DA1ESHT016-22SB</t>
  </si>
  <si>
    <t>ESHT016-22</t>
  </si>
  <si>
    <t xml:space="preserve">quinta das 08:00 às 12:00, sala Z-L201, semanal </t>
  </si>
  <si>
    <t>PLANEJAMENTO E POLÍTICA RURAL</t>
  </si>
  <si>
    <t>DA1ESHT019-17SB</t>
  </si>
  <si>
    <t>ESHT019-17</t>
  </si>
  <si>
    <t xml:space="preserve">segunda das 10:00 às 12:00, sala A1-S104-SB, semanal , quinta das 08:00 às 10:00, sala A1-S104-SB, semanal </t>
  </si>
  <si>
    <t>VANESSA LUCENA EMPINOTTI</t>
  </si>
  <si>
    <t>2140164</t>
  </si>
  <si>
    <t>POLÍTICA URBANA</t>
  </si>
  <si>
    <t>DA1ESHT021-17SB</t>
  </si>
  <si>
    <t>ESHT021-17</t>
  </si>
  <si>
    <t xml:space="preserve">quarta das 10:00 às 12:00, sala A1-S104-SB, semanal , segunda das 08:00 às 10:00, sala A1-S104-SB, semanal </t>
  </si>
  <si>
    <t>SOCIOLOGIA DOS TERRITÓRIOS</t>
  </si>
  <si>
    <t>DA1ESHT023-17SB</t>
  </si>
  <si>
    <t>ESHT023-17</t>
  </si>
  <si>
    <t xml:space="preserve">segunda das 10:00 às 12:00, sala A1-S101-SB, semanal , quinta das 08:00 às 10:00, sala A1-S101-SB, semanal </t>
  </si>
  <si>
    <t>LUIS ROBERTO DE PAULA</t>
  </si>
  <si>
    <t>1766755</t>
  </si>
  <si>
    <t>CODIFICAÇÃO DE SINAIS MULTIMÍDIA</t>
  </si>
  <si>
    <t>DA1ESIF001-23SA</t>
  </si>
  <si>
    <t>ESIF001-23</t>
  </si>
  <si>
    <t xml:space="preserve">segunda das 10:00 às 12:00, sala S - 304-1, semanal </t>
  </si>
  <si>
    <t xml:space="preserve">quinta das 08:00 às 10:00, sala 401-1, semanal </t>
  </si>
  <si>
    <t>MARIO MINAMI</t>
  </si>
  <si>
    <t>1762331</t>
  </si>
  <si>
    <t>LÓGICA PROGRAMÁVEL</t>
  </si>
  <si>
    <t>DA1ESIR002-23SA</t>
  </si>
  <si>
    <t>ESIR002-23</t>
  </si>
  <si>
    <t xml:space="preserve">terça das 08:00 às 10:00, sala S-307-1, semanal </t>
  </si>
  <si>
    <t xml:space="preserve">quinta das 10:00 às 12:00, sala 410-1, semanal </t>
  </si>
  <si>
    <t xml:space="preserve">terça das 08:00 às 10:00, sala 502-1, semanal </t>
  </si>
  <si>
    <t>DA1ESMA002-23SA</t>
  </si>
  <si>
    <t xml:space="preserve">quinta das 08:00 às 10:00, sala A1-L306-SB, semanal </t>
  </si>
  <si>
    <t xml:space="preserve">quarta das 08:00 às 10:00, sala S-008-0, quinzenal I, sexta das 10:00 às 13:00, sala S-008-0, semanal </t>
  </si>
  <si>
    <t>quarta das 08:00 às 10:00, sala 405-1, quinzenal II</t>
  </si>
  <si>
    <t>CARLOS EDUARDO CAPOVILLA</t>
  </si>
  <si>
    <t>1762419</t>
  </si>
  <si>
    <t>DA1ESTA002-17SB</t>
  </si>
  <si>
    <t xml:space="preserve">segunda das 08:00 às 10:00, sala A2-S206-SB, quinzenal I, quarta das 10:00 às 13:00, sala A2-S206-SB, semanal </t>
  </si>
  <si>
    <t>segunda das 08:00 às 10:00, sala Z-L304, quinzenal II</t>
  </si>
  <si>
    <t>DA1ESTA004-17SA</t>
  </si>
  <si>
    <t>quinta das 08:00 às 10:00, sala S-008-0, semanal , segunda das 10:00 às 13:00, sala S-008-0, quinzenal I</t>
  </si>
  <si>
    <t>segunda das 10:00 às 13:00, sala 405-1, quinzenal II</t>
  </si>
  <si>
    <t>AHDA PIONKOSKI GRILO PAVANI</t>
  </si>
  <si>
    <t>1669195</t>
  </si>
  <si>
    <t xml:space="preserve">quinta das 10:00 às 13:00, sala S - 303-3, semanal </t>
  </si>
  <si>
    <t xml:space="preserve">terça das 08:00 às 10:00, sala 408-1, semanal </t>
  </si>
  <si>
    <t>DA1ESTA008-17SB</t>
  </si>
  <si>
    <t xml:space="preserve">segunda das 10:00 às 13:00, sala A2-S204-SB, semanal </t>
  </si>
  <si>
    <t>HELOISE ASSIS FAZZOLARI</t>
  </si>
  <si>
    <t>3086847</t>
  </si>
  <si>
    <t>AUTOMAÇÃO DE SISTEMAS INDUSTRIAIS</t>
  </si>
  <si>
    <t>DA1ESTA011-17SA</t>
  </si>
  <si>
    <t>ESTA011-17</t>
  </si>
  <si>
    <t>quarta das 08:00 às 10:00, sala S-307-1, quinzenal I</t>
  </si>
  <si>
    <t xml:space="preserve">sexta das 10:00 às 13:00, sala 408-1, semanal </t>
  </si>
  <si>
    <t xml:space="preserve">segunda das 10:00 às 12:00, sala S-309-1, quinzenal I, quinta das 08:00 às 10:00, sala S-309-1, semanal </t>
  </si>
  <si>
    <t>segunda das 10:00 às 12:00, sala 401-1, quinzenal II</t>
  </si>
  <si>
    <t>AGESINALDO MATOS SILVA JUNIOR</t>
  </si>
  <si>
    <t>3531223</t>
  </si>
  <si>
    <t xml:space="preserve">terça das 08:00 às 10:00, sala S - 306-1, semanal , quinta das 10:00 às 12:00, sala S - 306-1, semanal </t>
  </si>
  <si>
    <t>DA1ESTA017-17SA</t>
  </si>
  <si>
    <t xml:space="preserve">terça das 10:00 às 12:00, sala 402-1, semanal </t>
  </si>
  <si>
    <t xml:space="preserve">segunda das 16:00 às 18:00, sala S-307-1, semanal , quarta das 14:00 às 16:00, sala S-307-1, semanal </t>
  </si>
  <si>
    <t>DA1ESTA019-17SB</t>
  </si>
  <si>
    <t xml:space="preserve">quarta das 10:00 às 12:00, sala A2-L001-SB, semanal </t>
  </si>
  <si>
    <t xml:space="preserve">terça das 10:00 às 12:00, sala S-307-1, semanal </t>
  </si>
  <si>
    <t>FUNDAMENTOS DE ELETRÔNICA ANALÓGICA E DIGITAL</t>
  </si>
  <si>
    <t>DA1ESTB022-17SB</t>
  </si>
  <si>
    <t>ESTB022-17</t>
  </si>
  <si>
    <t>segunda das 10:00 às 12:00, sala A2-S309-SB, semanal , quinta das 08:00 às 10:00, sala A2-S309-SB, quinzenal I</t>
  </si>
  <si>
    <t>quinta das 08:00 às 10:00, sala Z-L305, quinzenal II</t>
  </si>
  <si>
    <t>ANÁLISE E CONTROLE DE SISTEMAS MECÂNICOS</t>
  </si>
  <si>
    <t>DA1ESTB029-17SB</t>
  </si>
  <si>
    <t>ESTB029-17</t>
  </si>
  <si>
    <t xml:space="preserve">terça das 10:00 às 12:00, sala A1-S104-SB, semanal </t>
  </si>
  <si>
    <t xml:space="preserve">sexta das 08:00 às 10:00, sala A1-L102-SB, semanal </t>
  </si>
  <si>
    <t>FÍSICA MÉDICA II</t>
  </si>
  <si>
    <t>DA1ESTB030-17SB</t>
  </si>
  <si>
    <t>ESTB030-17</t>
  </si>
  <si>
    <t xml:space="preserve">terça das 08:00 às 10:00, sala A2-S304-SB, semanal </t>
  </si>
  <si>
    <t>TIAGO RIBEIRO DE OLIVEIRA</t>
  </si>
  <si>
    <t>2249434</t>
  </si>
  <si>
    <t>DA1ESTE016-17SA</t>
  </si>
  <si>
    <t xml:space="preserve">segunda das 08:00 às 10:00, sala A-110-0, semanal , quarta das 10:00 às 12:00, sala A-110-0, semanal </t>
  </si>
  <si>
    <t>DA1ESTE018-17SA</t>
  </si>
  <si>
    <t xml:space="preserve">quarta das 08:00 às 10:00, sala A-110-0, semanal , sexta das 10:00 às 12:00, sala A-110-0, semanal </t>
  </si>
  <si>
    <t>INSTALAÇÕES ELÉTRICAS II</t>
  </si>
  <si>
    <t>DA1ESTE020-17SA</t>
  </si>
  <si>
    <t>ESTE020-17</t>
  </si>
  <si>
    <t xml:space="preserve">terça das 10:00 às 12:00, sala L505, semanal , sexta das 08:00 às 10:00, sala L505, semanal </t>
  </si>
  <si>
    <t>FABIANA APARECIDA DE TOLEDO SILVA</t>
  </si>
  <si>
    <t>433669</t>
  </si>
  <si>
    <t>DA1ESTE021-17SA</t>
  </si>
  <si>
    <t xml:space="preserve">terça das 10:00 às 12:00, sala A-110-0, semanal , sexta das 08:00 às 10:00, sala A-110-0, semanal </t>
  </si>
  <si>
    <t>JULIANA MARTIN DO PRADO</t>
  </si>
  <si>
    <t>1085298</t>
  </si>
  <si>
    <t>DA1ESTE023-17SA</t>
  </si>
  <si>
    <t xml:space="preserve">terça das 08:00 às 10:00, sala A-110-0, semanal , quinta das 10:00 às 12:00, sala A-110-0, semanal </t>
  </si>
  <si>
    <t>DA1ESTE026-17SA</t>
  </si>
  <si>
    <t xml:space="preserve">quarta das 08:00 às 10:00, sala 503-1, semanal </t>
  </si>
  <si>
    <t>ANA MARIA PEREIRA NETO</t>
  </si>
  <si>
    <t>1648855</t>
  </si>
  <si>
    <t>DA1ESTE030-17SA</t>
  </si>
  <si>
    <t xml:space="preserve">segunda das 10:00 às 12:00, sala A-110-0, semanal , quinta das 08:00 às 10:00, sala A-110-0, semanal </t>
  </si>
  <si>
    <t>SERGIO BROCHSZTAIN</t>
  </si>
  <si>
    <t>1305186</t>
  </si>
  <si>
    <t>DA1ESTE033-17SA</t>
  </si>
  <si>
    <t xml:space="preserve">segunda das 08:00 às 10:00, sala S-301-1, semanal , quarta das 10:00 às 12:00, sala S-301-1, semanal </t>
  </si>
  <si>
    <t>DA1ESTE034-17SA</t>
  </si>
  <si>
    <t xml:space="preserve">quinta das 10:00 às 12:00, sala A-109-0, semanal , terça das 08:00 às 10:00, sala A-109-0, semanal </t>
  </si>
  <si>
    <t>DA1ESTE037-17SA</t>
  </si>
  <si>
    <t xml:space="preserve">segunda das 10:00 às 12:00, sala S - 311-1, semanal , quinta das 08:00 às 10:00, sala S - 311-1, semanal </t>
  </si>
  <si>
    <t>PAULO HENRIQUE DE MELLO SANT ANA</t>
  </si>
  <si>
    <t>1734918</t>
  </si>
  <si>
    <t>DA1ESTG001-17SB</t>
  </si>
  <si>
    <t xml:space="preserve">quarta das 08:00 às 10:00, sala A2-S103-SB, semanal , sexta das 08:00 às 12:00, sala A1-S205-SB, semanal </t>
  </si>
  <si>
    <t>DA1ESTG002-17SB</t>
  </si>
  <si>
    <t xml:space="preserve">segunda das 08:00 às 12:00, sala A2-S301-SB, semanal </t>
  </si>
  <si>
    <t>ECONOMIA DE EMPRESAS</t>
  </si>
  <si>
    <t>DA1ESTG003-17SB</t>
  </si>
  <si>
    <t>ESTG003-17</t>
  </si>
  <si>
    <t xml:space="preserve">quarta das 10:00 às 12:00, sala A2-S201-SB, semanal </t>
  </si>
  <si>
    <t>OSMAR DOMINGUES</t>
  </si>
  <si>
    <t>1732836</t>
  </si>
  <si>
    <t>DA1ESTG014-17SB</t>
  </si>
  <si>
    <t xml:space="preserve">terça das 08:00 às 12:00, sala A2-S201-SB, semanal </t>
  </si>
  <si>
    <t xml:space="preserve">sexta das 08:00 às 10:00, sala A1-L101-SB, semanal </t>
  </si>
  <si>
    <t>GERALDO CARDOSO DE OLIVEIRA NETO</t>
  </si>
  <si>
    <t>71499</t>
  </si>
  <si>
    <t>INTRODUÇÃO AOS PROCESSOS DE FABRICAÇÃO METAL MECÂNICO</t>
  </si>
  <si>
    <t>DA1ESTG017-17SB</t>
  </si>
  <si>
    <t>ESTG017-17</t>
  </si>
  <si>
    <t xml:space="preserve">quarta das 08:00 às 12:00, sala A2-S208-SB, semanal </t>
  </si>
  <si>
    <t xml:space="preserve">sexta das 08:00 às 10:00, sala O-L010, semanal </t>
  </si>
  <si>
    <t>SISTEMAS CAD/CAE</t>
  </si>
  <si>
    <t>DA1ESTG021-17SB</t>
  </si>
  <si>
    <t>ESTG021-17</t>
  </si>
  <si>
    <t xml:space="preserve">segunda das 08:00 às 12:00, sala A1-L102-SB, semanal </t>
  </si>
  <si>
    <t>1-3-5</t>
  </si>
  <si>
    <t xml:space="preserve">segunda das 08:00 às 10:00, sala S-308-2, semanal , terça das 10:00 às 12:00, sala S-308-2, semanal </t>
  </si>
  <si>
    <t xml:space="preserve">sexta das 08:00 às 10:00, sala 405-1, semanal </t>
  </si>
  <si>
    <t>DA1ESTI003-17SA</t>
  </si>
  <si>
    <t xml:space="preserve">terça das 10:00 às 12:00, sala A-105-0, semanal , sexta das 08:00 às 10:00, sala A-105-0, semanal </t>
  </si>
  <si>
    <t>ALINE DE OLIVEIRA NEVES PANAZIO</t>
  </si>
  <si>
    <t>1544392</t>
  </si>
  <si>
    <t xml:space="preserve">terça das 10:00 às 12:00, sala A2-S307-SB, semanal , sexta das 08:00 às 10:00, sala A2-S307-SB, semanal </t>
  </si>
  <si>
    <t>SINAIS ALEATÓRIOS</t>
  </si>
  <si>
    <t>DA1ESTI005-17SA</t>
  </si>
  <si>
    <t>ESTI005-17</t>
  </si>
  <si>
    <t xml:space="preserve">segunda das 08:00 às 10:00, sala A-113-0, semanal , quarta das 10:00 às 12:00, sala A-113-0, semanal </t>
  </si>
  <si>
    <t>COMUNICAÇÃO DIGITAL</t>
  </si>
  <si>
    <t>DA1ESTI007-17SA</t>
  </si>
  <si>
    <t>ESTI007-17</t>
  </si>
  <si>
    <t xml:space="preserve">quarta das 08:00 às 10:00, sala S-309-1, quinzenal II, sexta das 10:00 às 12:00, sala S-309-1, semanal </t>
  </si>
  <si>
    <t>quarta das 08:00 às 10:00, sala 403-1, quinzenal I</t>
  </si>
  <si>
    <t xml:space="preserve">terça das 10:00 às 12:00, sala S - 303-3, semanal </t>
  </si>
  <si>
    <t xml:space="preserve">sexta das 08:00 às 10:00, sala 403-1, semanal </t>
  </si>
  <si>
    <t>FUNDAMENTOS DE ELETROMAGNETISMO APLICADO</t>
  </si>
  <si>
    <t>DA1ESTI017-17SA</t>
  </si>
  <si>
    <t>ESTI017-17</t>
  </si>
  <si>
    <t xml:space="preserve">segunda das 08:00 às 10:00, sala S-304-2, quinzenal I, quarta das 10:00 às 12:00, sala S-304-2, semanal </t>
  </si>
  <si>
    <t>segunda das 08:00 às 10:00, sala 403-1, quinzenal II</t>
  </si>
  <si>
    <t>TÓPICOS EXPERIMENTAIS EM MATERIAIS I</t>
  </si>
  <si>
    <t>DA1ESTM002-17SA</t>
  </si>
  <si>
    <t>ESTM002-17</t>
  </si>
  <si>
    <t xml:space="preserve">terça das 08:00 às 10:00, sala 505-1, semanal , terça das 10:00 às 12:00, sala 505-1, semanal </t>
  </si>
  <si>
    <t>ALEXANDRE JOSE DE CASTRO LANFREDI</t>
  </si>
  <si>
    <t>2604128</t>
  </si>
  <si>
    <t>CIÊNCIA DOS MATERIAIS</t>
  </si>
  <si>
    <t>DA1ESTM004-17SA</t>
  </si>
  <si>
    <t>ESTM004-17</t>
  </si>
  <si>
    <t xml:space="preserve">segunda das 10:00 às 12:00, sala S-302-2, semanal , quinta das 08:00 às 10:00, sala S-302-2, semanal </t>
  </si>
  <si>
    <t>ERIKA FERNANDA PRADOS</t>
  </si>
  <si>
    <t>2133170</t>
  </si>
  <si>
    <t>MATERIAIS COMPÓSITOS</t>
  </si>
  <si>
    <t>DA1ESTM008-17SA</t>
  </si>
  <si>
    <t>ESTM008-17</t>
  </si>
  <si>
    <t xml:space="preserve">sexta das 10:00 às 12:00, sala S-310-2, quinzenal I, quarta das 08:00 às 10:00, sala S-310-2, semanal </t>
  </si>
  <si>
    <t>sexta das 10:00 às 12:00, sala 505-1, quinzenal II</t>
  </si>
  <si>
    <t>MARCIO LUIZ DOS SANTOS</t>
  </si>
  <si>
    <t>1314045</t>
  </si>
  <si>
    <t>TERMODINÂMICA ESTATÍSTICA DE MATERIAIS</t>
  </si>
  <si>
    <t>DA1ESTM009-17SA</t>
  </si>
  <si>
    <t>ESTM009-17</t>
  </si>
  <si>
    <t>JEVERSON TEODORO ARANTES JUNIOR</t>
  </si>
  <si>
    <t>1760410</t>
  </si>
  <si>
    <t>segunda das 08:00 às 10:00, sala S-306-2, semanal , quarta das 10:00 às 12:00, sala S-306-2, quinzenal I</t>
  </si>
  <si>
    <t>quarta das 10:00 às 12:00, sala 505-1, quinzenal II</t>
  </si>
  <si>
    <t>CARACTERIZAÇÃO DE MATERIAIS</t>
  </si>
  <si>
    <t>DA1ESTM014-17SA</t>
  </si>
  <si>
    <t>ESTM014-17</t>
  </si>
  <si>
    <t>terça das 08:00 às 10:00, sala S-304-2, semanal , quinta das 10:00 às 12:00, sala S-304-2, quinzenal I</t>
  </si>
  <si>
    <t>MARCIA TSUYAMA ESCOTE</t>
  </si>
  <si>
    <t>1545738</t>
  </si>
  <si>
    <t>PROPRIEDADES ELÉTRICAS, MAGNÉTICAS E ÓPTICAS</t>
  </si>
  <si>
    <t>DA1ESTM019-17SA</t>
  </si>
  <si>
    <t>ESTM019-17</t>
  </si>
  <si>
    <t xml:space="preserve">segunda das 10:00 às 12:00, sala S-304-2, semanal , quinta das 08:00 às 10:00, sala S-304-2, semanal </t>
  </si>
  <si>
    <t>ANDRE SANTAROSA FERLAUTO</t>
  </si>
  <si>
    <t>1552290</t>
  </si>
  <si>
    <t>DA1ESTO001-17SA</t>
  </si>
  <si>
    <t xml:space="preserve">terça das 08:00 às 10:00, sala S-311-2, quinzenal I, quinta das 10:00 às 12:00, sala S-311-2, semanal </t>
  </si>
  <si>
    <t>terça das 08:00 às 10:00, sala 403-1, quinzenal II</t>
  </si>
  <si>
    <t xml:space="preserve">sexta das 08:00 às 10:00, sala S - 306-1, semanal , terça das 10:00 às 12:00, sala S - 306-1, semanal </t>
  </si>
  <si>
    <t>terça das 08:00 às 10:00, sala A2-S206-SB, semanal , quinta das 10:00 às 12:00, sala A2-S206-SB, quinzenal II</t>
  </si>
  <si>
    <t xml:space="preserve">segunda das 08:00 às 10:00, sala S - 311-1, semanal , quarta das 10:00 às 12:00, sala S - 311-1, semanal </t>
  </si>
  <si>
    <t xml:space="preserve">quarta das 08:00 às 10:00, sala A2-S203-SB, semanal , sexta das 10:00 às 12:00, sala A2-S203-SB, semanal </t>
  </si>
  <si>
    <t xml:space="preserve">terça das 10:00 às 12:00, sala S-301-1, semanal </t>
  </si>
  <si>
    <t xml:space="preserve">quinta das 08:00 às 10:00, sala S-301-1, semanal </t>
  </si>
  <si>
    <t xml:space="preserve">segunda das 08:00 às 10:00, sala A2-S203-SB, semanal </t>
  </si>
  <si>
    <t xml:space="preserve">quinta das 08:00 às 10:00, sala S-302-1, semanal , segunda das 10:00 às 12:00, sala S-302-1, semanal </t>
  </si>
  <si>
    <t xml:space="preserve">quarta das 08:00 às 10:00, sala S-301-3, semanal , sexta das 10:00 às 12:00, sala S-301-3, semanal </t>
  </si>
  <si>
    <t>JOAO VICENTE AKWA</t>
  </si>
  <si>
    <t>2128150</t>
  </si>
  <si>
    <t xml:space="preserve">terça das 08:00 às 10:00, sala A2-S204-SB, semanal , quinta das 10:00 às 12:00, sala A2-S204-SB, semanal </t>
  </si>
  <si>
    <t>DINÂMICA I</t>
  </si>
  <si>
    <t>DA1ESTS001-17SB</t>
  </si>
  <si>
    <t>ESTS001-17</t>
  </si>
  <si>
    <t xml:space="preserve">terça das 08:00 às 10:00, sala A2-S307-SB, semanal , quinta das 10:00 às 12:00, sala A2-S307-SB, semanal </t>
  </si>
  <si>
    <t>VIBRAÇÕES</t>
  </si>
  <si>
    <t>DA1ESTS008-17SB</t>
  </si>
  <si>
    <t>ESTS008-17</t>
  </si>
  <si>
    <t>COMBUSTÃO I</t>
  </si>
  <si>
    <t>DA1ESTS015-17SB</t>
  </si>
  <si>
    <t>ESTS015-17</t>
  </si>
  <si>
    <t>LORETO PIZZUTI</t>
  </si>
  <si>
    <t>2418500</t>
  </si>
  <si>
    <t>GEOTECNIA</t>
  </si>
  <si>
    <t>DA1ESTU006-17SA</t>
  </si>
  <si>
    <t>ESTU006-17</t>
  </si>
  <si>
    <t xml:space="preserve">segunda das 08:00 às 10:00, sala S - 305-1, semanal </t>
  </si>
  <si>
    <t xml:space="preserve">quarta das 10:00 às 12:00, sala LS10, semanal </t>
  </si>
  <si>
    <t>HABITAÇÃO E ASSENTAMENTOS HUMANOS</t>
  </si>
  <si>
    <t>DA1ESTU007-17SA</t>
  </si>
  <si>
    <t>ESTU007-17</t>
  </si>
  <si>
    <t xml:space="preserve">segunda das 08:00 às 12:00, sala L506/508-1, semanal </t>
  </si>
  <si>
    <t>PATRICIA CEZARIO SILVA</t>
  </si>
  <si>
    <t>2342830</t>
  </si>
  <si>
    <t>PLANEJAMENTO URBANO E METROPOLITANO</t>
  </si>
  <si>
    <t>DA1ESTU011-17SA</t>
  </si>
  <si>
    <t>ESTU011-17</t>
  </si>
  <si>
    <t xml:space="preserve">terça das 10:00 às 12:00, sala S - 311-1, semanal , sexta das 08:00 às 10:00, sala S - 311-1, semanal </t>
  </si>
  <si>
    <t>TRANSFERÊNCIA DE MASSA</t>
  </si>
  <si>
    <t>DA1ESTU020-17SA</t>
  </si>
  <si>
    <t>ESTU020-17</t>
  </si>
  <si>
    <t>BIOMAS BRASILEIROS</t>
  </si>
  <si>
    <t>DA1ESTU023-17SA</t>
  </si>
  <si>
    <t>ESTU023-17</t>
  </si>
  <si>
    <t>sexta das 10:00 às 12:00, sala S - 311-1, semanal , sábado das 10:00 às 12:00, sala S - 311-1, quinzenal II</t>
  </si>
  <si>
    <t>MERCIA REGINA DOMINGUES</t>
  </si>
  <si>
    <t>docente Ricardo Taniwaki em 1/2 créditos teóricos</t>
  </si>
  <si>
    <t>ANÁLISE DE SISTEMAS E MODELAGEM AMBIENTAL</t>
  </si>
  <si>
    <t>DA1ESTU024-17SA</t>
  </si>
  <si>
    <t>ESTU024-17</t>
  </si>
  <si>
    <t xml:space="preserve">sexta das 10:00 às 13:00, sala L504, semanal </t>
  </si>
  <si>
    <t>1-2-4</t>
  </si>
  <si>
    <t>Bloco B - 30 computadores</t>
  </si>
  <si>
    <t xml:space="preserve">sexta das 08:00 às 10:00, sala S - 304-1, semanal </t>
  </si>
  <si>
    <t xml:space="preserve">terça das 10:00 às 12:00, sala L506/508-1, semanal </t>
  </si>
  <si>
    <t>L 506-508 terça feira</t>
  </si>
  <si>
    <t>CARACTERIZAÇÃO DE MATRIZES AMBIENTAIS</t>
  </si>
  <si>
    <t>DA1ESTU026-17SA</t>
  </si>
  <si>
    <t>ESTU026-17</t>
  </si>
  <si>
    <t>HIDRÁULICA DE CONDUTOS LIVRES</t>
  </si>
  <si>
    <t>DA1ESTU029-17SA</t>
  </si>
  <si>
    <t>ESTU029-17</t>
  </si>
  <si>
    <t>DA1ESTU032-17SA</t>
  </si>
  <si>
    <t xml:space="preserve">sexta das 08:00 às 12:00, sala L506/508-1, semanal </t>
  </si>
  <si>
    <t>SISTEMAS DE TRATAMENTO DE ÁGUA</t>
  </si>
  <si>
    <t>DA1ESTU037-17SA</t>
  </si>
  <si>
    <t>ESTU037-17</t>
  </si>
  <si>
    <t xml:space="preserve">quinta das 10:00 às 13:00, sala S-311-3, semanal </t>
  </si>
  <si>
    <t xml:space="preserve">segunda das 14:00 às 17:00, sala S - 306-1, semanal </t>
  </si>
  <si>
    <t>INSTRUMENTAÇÃO E METROLOGIA ÓPTICA</t>
  </si>
  <si>
    <t>DA1ESZA013-17SA</t>
  </si>
  <si>
    <t>ESZA013-17</t>
  </si>
  <si>
    <t xml:space="preserve">segunda das 16:00 às 18:00, sala S-304-2, quinzenal I, quinta das 14:00 às 16:00, sala S-304-2, semanal </t>
  </si>
  <si>
    <t>segunda das 16:00 às 18:00, sala 406-1, quinzenal II</t>
  </si>
  <si>
    <t>ENGENHARIA ÓPTICA E IMAGENS</t>
  </si>
  <si>
    <t>DA1ESZA018-17SA</t>
  </si>
  <si>
    <t>ESZA018-17</t>
  </si>
  <si>
    <t xml:space="preserve">quarta das 16:00 às 18:00, sala S-308-3, quinzenal I, segunda das 14:00 às 16:00, sala S-308-3, semanal </t>
  </si>
  <si>
    <t>quarta das 16:00 às 18:00, sala 406-1, quinzenal II</t>
  </si>
  <si>
    <t>TÉCNICAS MODERNAS EM FOTOTERAPIA</t>
  </si>
  <si>
    <t>DA1ESZB008-17SB</t>
  </si>
  <si>
    <t>ESZB008-17</t>
  </si>
  <si>
    <t xml:space="preserve">quinta das 10:00 às 12:00, sala A2-S311-SB, quinzenal I, quinta das 10:00 às 12:00, sala Z-L307, quinzenal II, terça das 08:00 às 10:00, sala A2-S311-SB, semanal </t>
  </si>
  <si>
    <t>DA1ESZB025-17SB</t>
  </si>
  <si>
    <t xml:space="preserve">segunda das 10:00 às 12:00, sala A2-S302-SB, semanal </t>
  </si>
  <si>
    <t xml:space="preserve">quinta das 08:00 às 10:00, sala Z-L304, semanal </t>
  </si>
  <si>
    <t>INSTALAÇÕES HOSPITALARES</t>
  </si>
  <si>
    <t>DA1ESZB031-17SB</t>
  </si>
  <si>
    <t>ESZB031-17</t>
  </si>
  <si>
    <t xml:space="preserve">segunda das 08:00 às 10:00, sala A2-S302-SB, semanal , quarta das 10:00 às 12:00, sala A2-S302-SB, semanal </t>
  </si>
  <si>
    <t>ENGENHARIA DO ETANOL</t>
  </si>
  <si>
    <t>DA1ESZE094-17SA</t>
  </si>
  <si>
    <t>ESZE094-17</t>
  </si>
  <si>
    <t xml:space="preserve">segunda das 17:00 às 19:00, sala S - 304-1, semanal , quarta das 17:00 às 19:00, sala S - 304-1, semanal </t>
  </si>
  <si>
    <t>OPERAÇÕES E EQUIPAMENTOS INDUSTRIAIS I</t>
  </si>
  <si>
    <t>DA1ESZE095-17SA</t>
  </si>
  <si>
    <t>ESZE095-17</t>
  </si>
  <si>
    <t xml:space="preserve">segunda das 17:00 às 19:00, sala S-306-3, semanal , quarta das 17:00 às 19:00, sala S - 305-3, semanal </t>
  </si>
  <si>
    <t>CONFIABILIDADE INDUSTRIAL EM SISTEMAS DE GESTÃO</t>
  </si>
  <si>
    <t>DA1ESZG002-17SB</t>
  </si>
  <si>
    <t>ESZG002-17</t>
  </si>
  <si>
    <t>PESQUISA OPERACIONAL APLICADA</t>
  </si>
  <si>
    <t>DA1ESZG006-17SB</t>
  </si>
  <si>
    <t>ESZG006-17</t>
  </si>
  <si>
    <t xml:space="preserve">quinta das 14:30 às 18:30, sala A2-S101-SB, semanal </t>
  </si>
  <si>
    <t>CAROLINA CORREA DE CARVALHO</t>
  </si>
  <si>
    <t>2187270</t>
  </si>
  <si>
    <t>AUTOMAÇÃO EM SISTEMAS DE MANUFATURA</t>
  </si>
  <si>
    <t>DA1ESZG028-17SB</t>
  </si>
  <si>
    <t>ESZG028-17</t>
  </si>
  <si>
    <t xml:space="preserve">segunda das 08:00 às 10:00, sala A2-S201-SB, semanal , quinta das 10:00 às 12:00, sala A2-S201-SB, semanal </t>
  </si>
  <si>
    <t xml:space="preserve">segunda das 14:30 às 18:30, sala A2-S101-SB, semanal </t>
  </si>
  <si>
    <t>terça das 08:00 às 10:00, sala S - 305-2, semanal , quinta das 10:00 às 12:00, sala S - 305-2, quinzenal II</t>
  </si>
  <si>
    <t>quinta das 10:00 às 12:00, sala 407-2, quinzenal I</t>
  </si>
  <si>
    <t>SISTEMAS DE MICRO-ONDAS</t>
  </si>
  <si>
    <t>DA1ESZI019-17SA</t>
  </si>
  <si>
    <t>ESZI019-17</t>
  </si>
  <si>
    <t xml:space="preserve">terça das 10:00 às 12:00, sala 403-1, quinzenal I, terça das 10:00 às 12:00, sala 401-1, quinzenal II, sexta das 08:00 às 10:00, sala 401-1, semanal </t>
  </si>
  <si>
    <t>REDES WAN DE BANDA LARGA</t>
  </si>
  <si>
    <t>DA1ESZI029-17SA</t>
  </si>
  <si>
    <t>ESZI029-17</t>
  </si>
  <si>
    <t xml:space="preserve">terça das 10:00 às 12:00, sala S - 305-3, quinzenal I, sexta das 08:00 às 10:00, sala S - 305-3, semanal </t>
  </si>
  <si>
    <t>terça das 10:00 às 12:00, sala L506, quinzenal II</t>
  </si>
  <si>
    <t>SEGURANÇA DE REDES</t>
  </si>
  <si>
    <t>DA1ESZI031-17SA</t>
  </si>
  <si>
    <t>ESZI031-17</t>
  </si>
  <si>
    <t xml:space="preserve">segunda das 10:00 às 12:00, sala S-306-3, quinzenal II, quinta das 08:00 às 10:00, sala S-306-3, semanal </t>
  </si>
  <si>
    <t>segunda das 10:00 às 12:00, sala L506, quinzenal I</t>
  </si>
  <si>
    <t>APLICAÇÕES EM VOZ, ÁUDIO E ACÚSTICA</t>
  </si>
  <si>
    <t>DA1ESZI037-17SA</t>
  </si>
  <si>
    <t>ESZI037-17</t>
  </si>
  <si>
    <t xml:space="preserve">segunda das 08:00 às 10:00, sala S-307-3, quinzenal II, quarta das 10:00 às 12:00, sala S-307-3, semanal </t>
  </si>
  <si>
    <t>segunda das 08:00 às 10:00, sala 405-1, quinzenal I</t>
  </si>
  <si>
    <t>TECNOLOGIA DE ELASTÔMEROS</t>
  </si>
  <si>
    <t>DA1ESZM013-17SA</t>
  </si>
  <si>
    <t>ESZM013-17</t>
  </si>
  <si>
    <t xml:space="preserve">terça das 08:00 às 10:00, sala S-306-3, semanal , quinta das 10:00 às 12:00, sala S-306-3, semanal </t>
  </si>
  <si>
    <t>MATHILDE JULIENNE GISELE CHAMPEAU</t>
  </si>
  <si>
    <t>2347767</t>
  </si>
  <si>
    <t>SÍNTESE DE POLÍMEROS</t>
  </si>
  <si>
    <t>DA1ESZM016-17SA</t>
  </si>
  <si>
    <t>ESZM016-17</t>
  </si>
  <si>
    <t>terça das 10:00 às 12:00, sala S-306-3, semanal , sexta das 08:00 às 10:00, sala S-306-3, quinzenal II</t>
  </si>
  <si>
    <t>MATÉRIAS PRIMAS CERÂMICAS</t>
  </si>
  <si>
    <t>DA1ESZM021-17SA</t>
  </si>
  <si>
    <t>ESZM021-17</t>
  </si>
  <si>
    <t>ENGENHARIA DE FILMES FINOS</t>
  </si>
  <si>
    <t>DA1ESZM029-17SA</t>
  </si>
  <si>
    <t>ESZM029-17</t>
  </si>
  <si>
    <t>segunda das 10:00 às 12:00, sala S-306-2, semanal , quinta das 08:00 às 10:00, sala S-306-2, quinzenal II</t>
  </si>
  <si>
    <t>quinta das 08:00 às 10:00, sala 507-1, quinzenal I</t>
  </si>
  <si>
    <t>MATERIAIS NANOESTRUTURADOS</t>
  </si>
  <si>
    <t>DA1ESZM030-17SA</t>
  </si>
  <si>
    <t>ESZM030-17</t>
  </si>
  <si>
    <t xml:space="preserve">quarta das 08:00 às 10:00, sala S-306-2, semanal , sexta das 10:00 às 12:00, sala S-306-2, semanal </t>
  </si>
  <si>
    <t>BIOMATERIAIS</t>
  </si>
  <si>
    <t>DA1ESZM032-17SA</t>
  </si>
  <si>
    <t>ESZM032-17</t>
  </si>
  <si>
    <t>segunda das 17:00 às 19:00, sala S-310-2, semanal , quarta das 17:00 às 19:00, sala S-310-2, quinzenal I</t>
  </si>
  <si>
    <t>quarta das 17:00 às 19:00, sala 507-1, quinzenal II</t>
  </si>
  <si>
    <t>PROCESSAMENTO DE POLÍMEROS</t>
  </si>
  <si>
    <t>DA1ESZM037-17SA</t>
  </si>
  <si>
    <t>ESZM037-17</t>
  </si>
  <si>
    <t>segunda das 08:00 às 10:00, sala S-308-3, semanal , quarta das 10:00 às 12:00, sala S-308-3, quinzenal II</t>
  </si>
  <si>
    <t>quarta das 10:00 às 12:00, sala 507-1, quinzenal I</t>
  </si>
  <si>
    <t>PROCESSAMENTO E CONFORMAÇÃO DE METAIS II</t>
  </si>
  <si>
    <t>DA1ESZM041-17SA</t>
  </si>
  <si>
    <t>ESZM041-17</t>
  </si>
  <si>
    <t>quarta das 17:00 às 19:00, sala S-309-3, semanal , sexta das 17:00 às 19:00, sala S-309-3, quinzenal I</t>
  </si>
  <si>
    <t>sexta das 17:00 às 19:00, sala 505-1, quinzenal II</t>
  </si>
  <si>
    <t>MEMÓRIA, IDENTIDADES SOCIAIS E CIDADANIA NAS SOCIEDADES COMPLEXAS CONTEMPORÂNEAS</t>
  </si>
  <si>
    <t>DA1ESZP026-13SB</t>
  </si>
  <si>
    <t>ESZP026-13</t>
  </si>
  <si>
    <t>APLICAÇÕES DE ELEMENTOS FINITOS PARA ENGENHARIA</t>
  </si>
  <si>
    <t>DA1ESZS012-17SB</t>
  </si>
  <si>
    <t>ESZS012-17</t>
  </si>
  <si>
    <t xml:space="preserve">sexta das 08:00 às 10:00, sala A2-S302-SB, quinzenal I, terça das 10:00 às 12:00, sala A2-S304-SB, semanal </t>
  </si>
  <si>
    <t>sexta das 08:00 às 10:00, sala A2-L001-SB, quinzenal II</t>
  </si>
  <si>
    <t>ANÁLISE EXPERIMENTAL DE ESTRUTURAS</t>
  </si>
  <si>
    <t>DA1ESZS016-17SB</t>
  </si>
  <si>
    <t>ESZS016-17</t>
  </si>
  <si>
    <t xml:space="preserve">segunda das 14:00 às 16:00, sala A2-L001-SB, semanal , quarta das 14:00 às 16:00, sala A2-L001-SB, semanal </t>
  </si>
  <si>
    <t>AERODINÂMICA II</t>
  </si>
  <si>
    <t>DA1ESZS019-17SB</t>
  </si>
  <si>
    <t>ESZS019-17</t>
  </si>
  <si>
    <t>SISTEMAS DE PROPULSÃO II</t>
  </si>
  <si>
    <t>DA1ESZS021-17SB</t>
  </si>
  <si>
    <t>ESZS021-17</t>
  </si>
  <si>
    <t xml:space="preserve">terça das 14:00 às 16:00, sala A2-S309-SB, semanal , quinta das 14:00 às 16:00, sala A2-S309-SB, semanal </t>
  </si>
  <si>
    <t>PROPULSÃO AEROESPACIAL NÃO-CONVENCIONAL</t>
  </si>
  <si>
    <t>DA1ESZS033-17SB</t>
  </si>
  <si>
    <t>ESZS033-17</t>
  </si>
  <si>
    <t xml:space="preserve">segunda das 08:00 às 10:00, sala A2-S304-SB, semanal , quarta das 10:00 às 12:00, sala A2-S304-SB, semanal </t>
  </si>
  <si>
    <t>LOGÍSTICA E MEIO AMBIENTE</t>
  </si>
  <si>
    <t>DA1ESZU013-17SA</t>
  </si>
  <si>
    <t>ESZU013-17</t>
  </si>
  <si>
    <t xml:space="preserve">sexta das 10:00 às 12:00, sala S-311-3, semanal </t>
  </si>
  <si>
    <t>TRANSPORTES E MEIO AMBIENTE</t>
  </si>
  <si>
    <t>DA1ESZU019-17SA</t>
  </si>
  <si>
    <t>ESZU019-17</t>
  </si>
  <si>
    <t xml:space="preserve">sexta das 08:00 às 10:00, sala S-002-0, semanal </t>
  </si>
  <si>
    <t>EDUCAÇÃO AMBIENTAL</t>
  </si>
  <si>
    <t>DA1ESZU025-17SA</t>
  </si>
  <si>
    <t>ESZU025-17</t>
  </si>
  <si>
    <t xml:space="preserve">quarta das 08:00 às 10:00, sala S - 305-1, semanal , sexta das 10:00 às 12:00, sala S - 305-1, semanal </t>
  </si>
  <si>
    <t>PATRICIA DA SILVA SESSA</t>
  </si>
  <si>
    <t>2137432</t>
  </si>
  <si>
    <t>RISCOS NO AMBIENTE URBANO</t>
  </si>
  <si>
    <t>DA1ESZU030-17SA</t>
  </si>
  <si>
    <t>ESZU030-17</t>
  </si>
  <si>
    <t xml:space="preserve">quinta das 08:00 às 12:00, sala A-113-0, semanal </t>
  </si>
  <si>
    <t>FRANCISCO DE ASSIS COMARU</t>
  </si>
  <si>
    <t>1545979</t>
  </si>
  <si>
    <t>TECNOLOGIAS ALTERNATIVAS DE TRATAMENTO DE ÁGUA E EFLUENTES</t>
  </si>
  <si>
    <t>DA1ESZU033-17SA</t>
  </si>
  <si>
    <t>ESZU033-17</t>
  </si>
  <si>
    <t xml:space="preserve">quarta das 10:00 às 13:00, sala S-302-1, semanal </t>
  </si>
  <si>
    <t>DA1LCT1001-19SA</t>
  </si>
  <si>
    <t>LCT1001-19</t>
  </si>
  <si>
    <t xml:space="preserve">sexta das 08:00 às 10:00, sala S-309-1, semanal </t>
  </si>
  <si>
    <t>ESTÁGIO II NO ENSINO FUNDAMENTAL</t>
  </si>
  <si>
    <t>DA1LCT1002-19SA</t>
  </si>
  <si>
    <t>LCT1002-19</t>
  </si>
  <si>
    <t xml:space="preserve">terça das 10:00 às 12:00, sala L702-3, semanal </t>
  </si>
  <si>
    <t>KELLY CRISTIANE IAROSZ</t>
  </si>
  <si>
    <t>HISTÓRIA, EUROCENTRISMO E PÓS-COLONIALISMO</t>
  </si>
  <si>
    <t>DA1LHE0001-19SB</t>
  </si>
  <si>
    <t>LHE0001-19</t>
  </si>
  <si>
    <t xml:space="preserve">quarta das 08:00 às 10:00, sala A2-S205-SB, semanal , sexta das 10:00 às 12:00, sala A2-S205-SB, semanal </t>
  </si>
  <si>
    <t>CAROLINA BEZERRA MACHADO</t>
  </si>
  <si>
    <t>1681342</t>
  </si>
  <si>
    <t>LABORATÓRIO DE PRÁTICAS INTEGRADORAS II (PCC)</t>
  </si>
  <si>
    <t>DA1LHE0003-22SB</t>
  </si>
  <si>
    <t>LHE0003-22</t>
  </si>
  <si>
    <t xml:space="preserve">segunda das 08:00 às 10:00, sala A2-S205-SB, semanal , quarta das 10:00 às 12:00, sala A2-S205-SB, semanal </t>
  </si>
  <si>
    <t>ESTÁGIO SUPERVISIONADO EM CH I</t>
  </si>
  <si>
    <t>DA1LHT1001-19SB</t>
  </si>
  <si>
    <t>LHT1001-19</t>
  </si>
  <si>
    <t xml:space="preserve">quarta das 08:00 às 10:00, sala A2-S001-SB, semanal </t>
  </si>
  <si>
    <t>JULIANA ROSSI DUCI</t>
  </si>
  <si>
    <t>3376025</t>
  </si>
  <si>
    <t>LICENCIATURA EM GEOGRAFIA</t>
  </si>
  <si>
    <t>ESTÁGIO SUPERVISIONADO EM CH V</t>
  </si>
  <si>
    <t>DA1LHT1005-19SB</t>
  </si>
  <si>
    <t>LHT1005-19</t>
  </si>
  <si>
    <t>DA1LHT1008-25SB</t>
  </si>
  <si>
    <t>LHT008-25</t>
  </si>
  <si>
    <t xml:space="preserve">quarta das 10:00 às 12:00, sala A2-S311-SB, semanal </t>
  </si>
  <si>
    <t>BRASIL INDEPENDENTE</t>
  </si>
  <si>
    <t>DA1LHZ0005-19SB</t>
  </si>
  <si>
    <t>LHZ0005-19</t>
  </si>
  <si>
    <t>ENSINO INTERDISCIPLINAR DE HISTÓRIA</t>
  </si>
  <si>
    <t>DA1LHZ0011-19SB</t>
  </si>
  <si>
    <t>LHZ0011-19</t>
  </si>
  <si>
    <t>GEOGRAFIA URBANA</t>
  </si>
  <si>
    <t>DA1LHZ0017-19SB</t>
  </si>
  <si>
    <t>LHZ0017-19</t>
  </si>
  <si>
    <t xml:space="preserve">quarta das 08:00 às 10:00, sala A1-S103-SB, semanal , sexta das 10:00 às 12:00, sala A1-S103-SB, semanal </t>
  </si>
  <si>
    <t>JOSÉ RAIMUNDO SOUSA RIBEIRO JUNIOR</t>
  </si>
  <si>
    <t>1137573</t>
  </si>
  <si>
    <t>HISTÓRIA CULTURAL</t>
  </si>
  <si>
    <t>DA1LHZ0018-19SB</t>
  </si>
  <si>
    <t>LHZ0018-19</t>
  </si>
  <si>
    <t>HISTÓRIA, PATRIMÔNIO E MEMÓRIA</t>
  </si>
  <si>
    <t>DA1LHZ0021-19SB</t>
  </si>
  <si>
    <t>LHZ0021-19</t>
  </si>
  <si>
    <t xml:space="preserve">quarta das 08:00 às 10:00, sala A2-S311-SB, semanal , sexta das 10:00 às 12:00, sala A2-S311-SB, semanal </t>
  </si>
  <si>
    <t>MARCELO CARDOSO DE PAIVA</t>
  </si>
  <si>
    <t>3531257</t>
  </si>
  <si>
    <t>PRÁTICA EM MUSEUS, ARQUIVOS E BENS CULTURAIS</t>
  </si>
  <si>
    <t>DA1LHZ0025-19SB</t>
  </si>
  <si>
    <t>LHZ0025-19</t>
  </si>
  <si>
    <t>PRÁTICAS DE ENSINO DE GEOGRAFIA: PROGRAMAS DE ENSINO</t>
  </si>
  <si>
    <t>DA1LHZ0029-19SB</t>
  </si>
  <si>
    <t>LHZ0029-19</t>
  </si>
  <si>
    <t xml:space="preserve">terça das 10:00 às 12:00, sala A2-S306-SB, semanal , sexta das 08:00 às 10:00, sala A1-S104-SB, semanal </t>
  </si>
  <si>
    <t>PATRICIA MIE MATSUO</t>
  </si>
  <si>
    <t>3543556</t>
  </si>
  <si>
    <t>PRÁTICAS DE ENSINO DE HISTÓRIA: METODOLOGIAS</t>
  </si>
  <si>
    <t>DA1LHZ0031-19SB</t>
  </si>
  <si>
    <t>LHZ0031-19</t>
  </si>
  <si>
    <t xml:space="preserve">terça das 14:00 às 18:00, sala A2-S302-SB, semanal </t>
  </si>
  <si>
    <t>MARIA CLARA SPADA DE CASTRO</t>
  </si>
  <si>
    <t>1356963</t>
  </si>
  <si>
    <t>LICENCIATURA EM EDUCAÇÃO DAS INFÂNCIAS, LINGUAGENS E ARTES</t>
  </si>
  <si>
    <t>METODOLOGIAS DE PESQUISA EM EDUCAÇÃO</t>
  </si>
  <si>
    <t>DA1LIE0001-19SA</t>
  </si>
  <si>
    <t>LIE0001-19</t>
  </si>
  <si>
    <t xml:space="preserve">terça das 08:00 às 10:00, sala S-501, semanal </t>
  </si>
  <si>
    <t>CURRÍCULO, CONHECIMENTO E CULTURAS NAS/PARA AS INFÂNCIAS</t>
  </si>
  <si>
    <t>DA1LLE0001-25SA</t>
  </si>
  <si>
    <t>LLE0001-25</t>
  </si>
  <si>
    <t xml:space="preserve">segunda das 08:00 às 10:00, sala S-501, semanal , quarta das 10:00 às 12:00, sala S-501, semanal </t>
  </si>
  <si>
    <t>ESTÁGIO DE OBSERVAÇÃO EM CRECHES, PRÉ-ESCOLAS E ESCOLAS DE ENSINO FUNDAMENTAL - ANOS INICIAIS</t>
  </si>
  <si>
    <t>DA1LLT0006-25SA</t>
  </si>
  <si>
    <t>LLT0006-25</t>
  </si>
  <si>
    <t>0-6-0</t>
  </si>
  <si>
    <t>BACHARELADO EM CIÊNCIA DE DADOS</t>
  </si>
  <si>
    <t>METODOLOGIA DE PESQUISA EM CIÊNCIA DE DADOS</t>
  </si>
  <si>
    <t>DA1MCBD003-23SA</t>
  </si>
  <si>
    <t>MCBD003-23</t>
  </si>
  <si>
    <t xml:space="preserve">terça das 17:00 às 19:00, sala S-308-2, semanal , quinta das 17:00 às 19:00, sala S-308-2, semanal </t>
  </si>
  <si>
    <t>MARIANA SACRINI AYRES FERRAZ</t>
  </si>
  <si>
    <t>16084</t>
  </si>
  <si>
    <t>APROXIMAÇÃO TEÓRICA E NUMÉRICA I</t>
  </si>
  <si>
    <t>DA1MCBM003-23SA</t>
  </si>
  <si>
    <t>MCBM003-23</t>
  </si>
  <si>
    <t>GEOMETRIA DOS ESPAÇOS MÉTRICOS</t>
  </si>
  <si>
    <t>DA1MCBM005-23SA</t>
  </si>
  <si>
    <t>MCBM005-23</t>
  </si>
  <si>
    <t>NÚMEROS REAIS E SEQUÊNCIAS</t>
  </si>
  <si>
    <t>DA1MCBM007-23SA</t>
  </si>
  <si>
    <t>MCBM007-23</t>
  </si>
  <si>
    <t xml:space="preserve">terça das 10:00 às 12:00, sala S-008-0, semanal , sexta das 08:00 às 10:00, sala S-008-0, semanal </t>
  </si>
  <si>
    <t>TEORIA DE GRUPOS</t>
  </si>
  <si>
    <t>DA1MCBM011-23SA</t>
  </si>
  <si>
    <t>MCBM011-23</t>
  </si>
  <si>
    <t xml:space="preserve">terça das 08:00 às 10:00, sala S-006-0, semanal , quinta das 10:00 às 12:00, sala S-006-0, semanal </t>
  </si>
  <si>
    <t>ALGORITMOS EM GRAFOS</t>
  </si>
  <si>
    <t>DA1MCCC003-23SA</t>
  </si>
  <si>
    <t>MCCC003-23</t>
  </si>
  <si>
    <t xml:space="preserve">terça das 08:00 às 10:00, sala A-102-0, semanal , quinta das 10:00 às 12:00, sala A-102-0, semanal </t>
  </si>
  <si>
    <t>COMPUTAÇÃO GRÁFICA</t>
  </si>
  <si>
    <t>DA1MCCC007-23SA</t>
  </si>
  <si>
    <t>MCCC007-23</t>
  </si>
  <si>
    <t xml:space="preserve">quarta das 08:00 às 10:00, sala 405-2, semanal , sexta das 10:00 às 12:00, sala 405-2, semanal </t>
  </si>
  <si>
    <t>INTELIGÊNCIA ARTIFICIAL</t>
  </si>
  <si>
    <t>DA1MCCC008-23SA</t>
  </si>
  <si>
    <t>MCCC008-23</t>
  </si>
  <si>
    <t xml:space="preserve">segunda das 10:00 às 12:00, sala S-213-0, semanal , quinta das 08:00 às 10:00, sala S-213-0, semanal </t>
  </si>
  <si>
    <t>MODELAGEM DE BANCO DE DADOS</t>
  </si>
  <si>
    <t>DA1MCCC012-23SA</t>
  </si>
  <si>
    <t>MCCC012-23</t>
  </si>
  <si>
    <t xml:space="preserve">terça das 08:00 às 10:00, sala A-105-0, semanal , quinta das 10:00 às 12:00, sala A-105-0, semanal </t>
  </si>
  <si>
    <t>JOAO MARCELO BOROVINA JOSKO</t>
  </si>
  <si>
    <t>1811648</t>
  </si>
  <si>
    <t>OTIMIZAÇÃO LINEAR</t>
  </si>
  <si>
    <t>DA1MCCC013-23SA</t>
  </si>
  <si>
    <t>MCCC013-23</t>
  </si>
  <si>
    <t xml:space="preserve">terça das 08:00 às 10:00, sala A-108-0, semanal , quinta das 10:00 às 12:00, sala A-108-0, semanal </t>
  </si>
  <si>
    <t>SAUL DE CASTRO LEITE</t>
  </si>
  <si>
    <t>1773182</t>
  </si>
  <si>
    <t>TENDÊNCIAS EM EDUCAÇÃO MATEMÁTICA</t>
  </si>
  <si>
    <t>DA1MCLM003-23SA</t>
  </si>
  <si>
    <t>MCLM003-23</t>
  </si>
  <si>
    <t xml:space="preserve">quarta das 08:00 às 10:00, sala 401-2, semanal , sexta das 10:00 às 12:00, sala 401-2, semanal </t>
  </si>
  <si>
    <t>JULIANA FRANCA VIOL PAULIN</t>
  </si>
  <si>
    <t>2203322</t>
  </si>
  <si>
    <t>L41-2</t>
  </si>
  <si>
    <t>ESTÁGIO I NO ENSINO MÉDIO EM MATEMÁTICA</t>
  </si>
  <si>
    <t>DA1MCLM004-23SA</t>
  </si>
  <si>
    <t>MCLM004-23</t>
  </si>
  <si>
    <t xml:space="preserve">quinta das 10:00 às 12:00, sala 401-2, semanal </t>
  </si>
  <si>
    <t>VIVILI MARIA SILVA GOMES</t>
  </si>
  <si>
    <t>1998501</t>
  </si>
  <si>
    <t>PROCESSAMENTO DE SINAIS NEURAIS</t>
  </si>
  <si>
    <t>DA1MCNC003-23SB</t>
  </si>
  <si>
    <t>MCNC003-23</t>
  </si>
  <si>
    <t xml:space="preserve">quarta das 08:00 às 10:00, sala A1-L102-SB, semanal , sexta das 10:00 às 12:00, sala A1-L102-SB, semanal </t>
  </si>
  <si>
    <t>ARQUITETURA DE COMPUTADORES</t>
  </si>
  <si>
    <t>DA1MCTA004-17SA</t>
  </si>
  <si>
    <t>MCTA004-17</t>
  </si>
  <si>
    <t xml:space="preserve">terça das 10:00 às 12:00, sala S-204-0, semanal , sexta das 08:00 às 10:00, sala S-204-0, semanal </t>
  </si>
  <si>
    <t>CIRCUITOS DIGITAIS</t>
  </si>
  <si>
    <t>DA1MCTA006-17SA</t>
  </si>
  <si>
    <t>MCTA006-17</t>
  </si>
  <si>
    <t>segunda das 08:00 às 10:00, sala A-114-0, semanal , quarta das 10:00 às 12:00, sala A-114-0, quinzenal II</t>
  </si>
  <si>
    <t>quarta das 10:00 às 12:00, sala 405-1, quinzenal I</t>
  </si>
  <si>
    <t>SISTEMAS DISTRIBUÍDOS</t>
  </si>
  <si>
    <t>DA1MCTA025-13SA</t>
  </si>
  <si>
    <t>MCTA025-13</t>
  </si>
  <si>
    <t xml:space="preserve">quinta das 08:00 às 10:00, sala A-103-0, quinzenal I, segunda das 10:00 às 12:00, sala A-103-0, semanal </t>
  </si>
  <si>
    <t>quinta das 08:00 às 10:00, sala 405-2, quinzenal II</t>
  </si>
  <si>
    <t>GUSTAVO SOUSA PAVANI</t>
  </si>
  <si>
    <t>2566275</t>
  </si>
  <si>
    <t>PROGRAMAÇÃO ESTRUTURADA</t>
  </si>
  <si>
    <t>DA1MCTA028-15SA</t>
  </si>
  <si>
    <t>MCTA028-15</t>
  </si>
  <si>
    <t xml:space="preserve">terça das 10:00 às 12:00, sala A-101-0, semanal </t>
  </si>
  <si>
    <t xml:space="preserve">sexta das 08:00 às 10:00, sala 404-2, semanal </t>
  </si>
  <si>
    <t>ÁLGEBRA LINEAR</t>
  </si>
  <si>
    <t>DA1MCTB001-17SA</t>
  </si>
  <si>
    <t>MCTB001-17</t>
  </si>
  <si>
    <t xml:space="preserve">terça das 08:00 às 10:00, sala S-301-1, semanal , quinta das 10:00 às 12:00, sala S-301-1, semanal , sexta das 08:00 às 10:00, sala S-301-1, semanal </t>
  </si>
  <si>
    <t>6-0-5</t>
  </si>
  <si>
    <t>MARIANA RODRIGUES DA SILVEIRA</t>
  </si>
  <si>
    <t>1675735</t>
  </si>
  <si>
    <t>DA1MCTB001-17SB</t>
  </si>
  <si>
    <t xml:space="preserve">terça das 08:00 às 10:00, sala A2-S305-SB, semanal , quinta das 10:00 às 12:00, sala A2-S305-SB, semanal , sexta das 08:00 às 10:00, sala A2-S305-SB, semanal </t>
  </si>
  <si>
    <t>ANÁLISE NO RN I</t>
  </si>
  <si>
    <t>DA1MCTB004-17SA</t>
  </si>
  <si>
    <t>MCTB004-17</t>
  </si>
  <si>
    <t>CÁLCULO DE PROBABILIDADE</t>
  </si>
  <si>
    <t>DA1MCTB008-17SA</t>
  </si>
  <si>
    <t>MCTB008-17</t>
  </si>
  <si>
    <t xml:space="preserve">terça das 08:00 às 10:00, sala S-204-0, semanal , quinta das 10:00 às 12:00, sala S-204-0, semanal </t>
  </si>
  <si>
    <t>DA1MCTB009-17SA</t>
  </si>
  <si>
    <t xml:space="preserve">terça das 08:00 às 10:00, sala S-302-3, semanal , quinta das 10:00 às 12:00, sala S-302-3, semanal </t>
  </si>
  <si>
    <t>DA1MCTB009-17SB</t>
  </si>
  <si>
    <t>EQUAÇÕES DIFERENCIAIS ORDINÁRIAS</t>
  </si>
  <si>
    <t>DA1MCTB011-17SA</t>
  </si>
  <si>
    <t>MCTB011-17</t>
  </si>
  <si>
    <t xml:space="preserve">segunda das 08:00 às 10:00, sala S - 309-2, semanal , quarta das 10:00 às 12:00, sala S - 309-2, semanal </t>
  </si>
  <si>
    <t>RAFAEL RIBEIRO DIAS VILELA DE OLIVEIRA</t>
  </si>
  <si>
    <t>1676807</t>
  </si>
  <si>
    <t>PROBABILIDADE</t>
  </si>
  <si>
    <t>DA1MCTB021-17SA</t>
  </si>
  <si>
    <t>MCTB021-17</t>
  </si>
  <si>
    <t>DA1MCTC002-15SB</t>
  </si>
  <si>
    <t xml:space="preserve">sexta das 08:00 às 10:00, sala A1-S103-SB, semanal , terça das 10:00 às 12:00, sala A1-S103-SB, semanal </t>
  </si>
  <si>
    <t>COMUNICAÇÃO CIENTÍFICA</t>
  </si>
  <si>
    <t>DA1MCTC007-20SB</t>
  </si>
  <si>
    <t>MCTC007-20</t>
  </si>
  <si>
    <t xml:space="preserve">quinta das 08:00 às 10:00, sala A2-S305-SB, semanal </t>
  </si>
  <si>
    <t>PSICOLOGIA COGNITIVA</t>
  </si>
  <si>
    <t>DA1MCTC011-15SB</t>
  </si>
  <si>
    <t>MCTC011-15</t>
  </si>
  <si>
    <t>YOSSI ZANA</t>
  </si>
  <si>
    <t>1674604</t>
  </si>
  <si>
    <t>NEUROBIOLOGIA MOLECULAR E CELULAR</t>
  </si>
  <si>
    <t>DA1MCTC019-20SB</t>
  </si>
  <si>
    <t>MCTC019-20</t>
  </si>
  <si>
    <t xml:space="preserve">sexta das 10:00 às 12:00, sala A2-S206-SB, semanal , quarta das 08:00 às 10:00, sala A2-S206-SB, semanal </t>
  </si>
  <si>
    <t>FERNANDO AUGUSTO DE OLIVEIRA RIBEIRO</t>
  </si>
  <si>
    <t>1887027</t>
  </si>
  <si>
    <t>NEUROETOLOGIA</t>
  </si>
  <si>
    <t>DA1MCTC024-15SB</t>
  </si>
  <si>
    <t>MCTC024-15</t>
  </si>
  <si>
    <t xml:space="preserve">sexta das 08:00 às 10:00, sala A2-S105-SB, semanal , terça das 10:00 às 12:00, sala A2-S105-SB, semanal </t>
  </si>
  <si>
    <t>TATIANA LIMA FERREIRA</t>
  </si>
  <si>
    <t>1676320</t>
  </si>
  <si>
    <t>PRÁTICAS DE ENSINO DE MATEMÁTICA III</t>
  </si>
  <si>
    <t>DA1MCTD018-18SA</t>
  </si>
  <si>
    <t>MCTD018-18</t>
  </si>
  <si>
    <t xml:space="preserve">segunda das 08:00 às 10:00, sala 401-2, semanal , quarta das 10:00 às 12:00, sala 401-2, semanal </t>
  </si>
  <si>
    <t>FUNDAMENTOS DE ÁLGEBRA</t>
  </si>
  <si>
    <t>DA1MCTD021-18SA</t>
  </si>
  <si>
    <t>MCTD021-18</t>
  </si>
  <si>
    <t>ELISABETE MARCON MELLO</t>
  </si>
  <si>
    <t>3041902</t>
  </si>
  <si>
    <t>FUNDAMENTOS DE ANÁLISE</t>
  </si>
  <si>
    <t>DA1MCTD023-18SA</t>
  </si>
  <si>
    <t>MCTD023-18</t>
  </si>
  <si>
    <t>REGINA HELENA DE OLIVEIRA LINO FRANCHI</t>
  </si>
  <si>
    <t>1798480</t>
  </si>
  <si>
    <t>INTERAÇÃO HUMANO-COMPUTADOR</t>
  </si>
  <si>
    <t>DA1MCZA008-17SA</t>
  </si>
  <si>
    <t>MCZA008-17</t>
  </si>
  <si>
    <t xml:space="preserve">segunda das 10:00 às 12:00, sala A-102-0, semanal , quinta das 08:00 às 10:00, sala A-102-0, semanal </t>
  </si>
  <si>
    <t>JULIANA CRISTINA BRAGA</t>
  </si>
  <si>
    <t>1763436</t>
  </si>
  <si>
    <t xml:space="preserve">terça das 10:00 às 12:00, sala S-302-2, semanal , sexta das 08:00 às 10:00, sala S-302-2, semanal </t>
  </si>
  <si>
    <t>MAJID FORGHANI ELAHABAD</t>
  </si>
  <si>
    <t>3078790</t>
  </si>
  <si>
    <t>MINERAÇÃO DE DADOS</t>
  </si>
  <si>
    <t>DA1MCZA015-13SA</t>
  </si>
  <si>
    <t>MCZA015-13</t>
  </si>
  <si>
    <t xml:space="preserve">terça das 10:00 às 12:00, sala A-102-0, quinzenal I, sexta das 08:00 às 10:00, sala A-102-0, semanal </t>
  </si>
  <si>
    <t>terça das 10:00 às 12:00, sala 404-2, quinzenal II</t>
  </si>
  <si>
    <t>REDES CONVERGENTES</t>
  </si>
  <si>
    <t>DA1MCZA023-17SA</t>
  </si>
  <si>
    <t>MCZA023-17</t>
  </si>
  <si>
    <t>ALGORITMOS PROBABILÍSTICOS</t>
  </si>
  <si>
    <t>DA1MCZA035-17SA</t>
  </si>
  <si>
    <t>MCZA035-17</t>
  </si>
  <si>
    <t>MEMÓRIA E APRENDIZAGEM</t>
  </si>
  <si>
    <t>DA1MCZC013-15SB</t>
  </si>
  <si>
    <t>MCZC013-15</t>
  </si>
  <si>
    <t>PSICOMETRIA</t>
  </si>
  <si>
    <t>DA1MCZC022-20SB</t>
  </si>
  <si>
    <t>MCZC022-20</t>
  </si>
  <si>
    <t xml:space="preserve">segunda das 08:00 às 10:00, sala A1-L101-SB, semanal </t>
  </si>
  <si>
    <t>PETER MAURICE ERNA CLAESSENS</t>
  </si>
  <si>
    <t>1714632</t>
  </si>
  <si>
    <t>PROJETOS DE ENSINO DE MATEMÁTICA E CIÊNCIAS COM ARTE</t>
  </si>
  <si>
    <t>DA1MCZD005-18SA</t>
  </si>
  <si>
    <t>MCZD005-18</t>
  </si>
  <si>
    <t xml:space="preserve">segunda das 14:00 às 18:00, sala S-311-2, semanal </t>
  </si>
  <si>
    <t>SEMINÁRIOS DE PESQUISA EM EDUCAÇÃO MATEMÁTICA I</t>
  </si>
  <si>
    <t>DA1MCZD009-18SA</t>
  </si>
  <si>
    <t>MCZD009-18</t>
  </si>
  <si>
    <t xml:space="preserve">quarta das 08:00 às 10:00, sala S-308-3, semanal </t>
  </si>
  <si>
    <t xml:space="preserve">terça das 14:00 às 16:00, sala S-306-3, semanal </t>
  </si>
  <si>
    <t xml:space="preserve">quinta das 14:00 às 18:00, sala 402-3, semanal </t>
  </si>
  <si>
    <t>IVES HAIFIG</t>
  </si>
  <si>
    <t>1229106</t>
  </si>
  <si>
    <t>ZOOLOGIA DE ECDYSOZOA</t>
  </si>
  <si>
    <t>DA1NHBB002-23SA</t>
  </si>
  <si>
    <t>NHBB002-23</t>
  </si>
  <si>
    <t xml:space="preserve">segunda das 10:00 às 12:00, sala S-309-3, semanal </t>
  </si>
  <si>
    <t xml:space="preserve">quinta das 08:00 às 12:00, sala 402-3, semanal </t>
  </si>
  <si>
    <t>AÇÕES EXTENSIONISTAS EM BOTÂNICA</t>
  </si>
  <si>
    <t>DA1NHBB005-23SB</t>
  </si>
  <si>
    <t>NHBB005-23</t>
  </si>
  <si>
    <t xml:space="preserve">quinta das 14:00 às 16:00, sala A1-S102-SB, semanal </t>
  </si>
  <si>
    <t>ANSELMO NOGUEIRA</t>
  </si>
  <si>
    <t>2887832</t>
  </si>
  <si>
    <t>OFICINA DE PESQUISA EM FILOSOFIA III</t>
  </si>
  <si>
    <t>DA1NHBF151-22SB</t>
  </si>
  <si>
    <t>NHBF151-22</t>
  </si>
  <si>
    <t xml:space="preserve">segunda das 17:00 às 19:00, sala A1-S106-SB, semanal </t>
  </si>
  <si>
    <t>NATHALIE DE ALMEIDA BRESSIANI</t>
  </si>
  <si>
    <t>2297308</t>
  </si>
  <si>
    <t>FÍSICA EXPERIMENTAL I</t>
  </si>
  <si>
    <t>DA1NHBP001-23SA</t>
  </si>
  <si>
    <t>NHBP001-23</t>
  </si>
  <si>
    <t xml:space="preserve">segunda das 08:00 às 10:00, sala 401-3, semanal , quarta das 10:00 às 12:00, sala 401-3, semanal </t>
  </si>
  <si>
    <t>Labs secos da física: 401-3 e 403-3</t>
  </si>
  <si>
    <t>MECÂNICA ESTATÍSTICA II</t>
  </si>
  <si>
    <t>DA1NHBP006-23SA</t>
  </si>
  <si>
    <t>NHBP006-23</t>
  </si>
  <si>
    <t xml:space="preserve">terça das 14:00 às 16:00, sala S-311-3, semanal , quinta das 16:00 às 18:00, sala S-311-3, semanal </t>
  </si>
  <si>
    <t>MECÂNICA QUÂNTICA I</t>
  </si>
  <si>
    <t>DA1NHBP007-23SA</t>
  </si>
  <si>
    <t>NHBP007-23</t>
  </si>
  <si>
    <t>FERNANDO LUIS DA SILVA SEMIAO</t>
  </si>
  <si>
    <t>1838185</t>
  </si>
  <si>
    <t>MECÂNICA QUÂNTICA IV</t>
  </si>
  <si>
    <t>DA1NHBP009-23SA</t>
  </si>
  <si>
    <t>NHBP009-23</t>
  </si>
  <si>
    <t>RELATIVIDADE RESTRITA</t>
  </si>
  <si>
    <t>DA1NHBP012-23SA</t>
  </si>
  <si>
    <t>NHBP012-23</t>
  </si>
  <si>
    <t>INTRODUÇÃO A INFORMAÇÃO QUÂNTICA</t>
  </si>
  <si>
    <t>DA1NHBP014-23SA</t>
  </si>
  <si>
    <t>NHBP014-23</t>
  </si>
  <si>
    <t xml:space="preserve">segunda das 16:00 às 18:00, sala S-307-3, semanal , quarta das 16:00 às 18:00, sala S-307-3, semanal </t>
  </si>
  <si>
    <t>LABORATÓRIO DE FÍSICA PARA PROBLEMAS DO COTIDIANO</t>
  </si>
  <si>
    <t>DA1NHBP015-23SA</t>
  </si>
  <si>
    <t>NHBP015-23</t>
  </si>
  <si>
    <t xml:space="preserve">quinta das 14:00 às 18:00, sala 401-3, semanal </t>
  </si>
  <si>
    <t>ELETROANALÍTICA E INSTRUMENTAÇÃO EM QUÍMICA</t>
  </si>
  <si>
    <t>DA1NHBQ002-22SA</t>
  </si>
  <si>
    <t>NHBQ002-22</t>
  </si>
  <si>
    <t xml:space="preserve">terça das 08:00 às 10:00, sala S-306-2, semanal </t>
  </si>
  <si>
    <t>quinta das 08:00 às 10:00, sala 408-3, semanal , quinta das 10:00 às 12:00, sala 408-3, quinzenal I</t>
  </si>
  <si>
    <t>2-3-5</t>
  </si>
  <si>
    <t>FÍSICO-QUÍMICA EXPERIMENTAL</t>
  </si>
  <si>
    <t>DA1NHBQ006-22SA</t>
  </si>
  <si>
    <t>NHBQ006-22</t>
  </si>
  <si>
    <t xml:space="preserve">sexta das 08:00 às 12:00, sala 408-3, semanal </t>
  </si>
  <si>
    <t>CAMILO ANDREA ANGELUCCI</t>
  </si>
  <si>
    <t>1654772</t>
  </si>
  <si>
    <t>QUÍMICA DOS ELEMENTOS</t>
  </si>
  <si>
    <t>DA1NHBQ013-22SA</t>
  </si>
  <si>
    <t>NHBQ013-22</t>
  </si>
  <si>
    <t xml:space="preserve">quarta das 08:00 às 10:00, sala S-309-3, semanal , sexta das 10:00 às 12:00, sala S-309-3, semanal </t>
  </si>
  <si>
    <t xml:space="preserve">quinta das 08:00 às 12:00, sala 405-3, semanal </t>
  </si>
  <si>
    <t>KARINA PASSALACQUA MORELLI FRIN</t>
  </si>
  <si>
    <t>1623774</t>
  </si>
  <si>
    <t>TÉCNICAS ANALÍTICAS DE SEPARAÇÃO</t>
  </si>
  <si>
    <t>DA1NHBQ015-22SA</t>
  </si>
  <si>
    <t>NHBQ015-22</t>
  </si>
  <si>
    <t xml:space="preserve">quarta das 10:00 às 12:00, sala S-308-2, semanal </t>
  </si>
  <si>
    <t xml:space="preserve">segunda das 08:00 às 10:00, sala 408-3, quinzenal II, segunda das 10:00 às 12:00, sala 408-3, semanal </t>
  </si>
  <si>
    <t>ALEXANDRE ZATKOVSKIS CARVALHO</t>
  </si>
  <si>
    <t>1909336</t>
  </si>
  <si>
    <t>POLÍMEROS: SÍNTESE, CARACTERIZAÇÃO E PROCESSOS</t>
  </si>
  <si>
    <t>DA1NHBQ022-22SA</t>
  </si>
  <si>
    <t>NHBQ022-22</t>
  </si>
  <si>
    <t xml:space="preserve">segunda das 16:00 às 18:00, sala S - 305-1, semanal , quarta das 16:00 às 18:00, sala S - 305-1, semanal </t>
  </si>
  <si>
    <t xml:space="preserve">terça das 16:00 às 18:00, sala 507-1, semanal </t>
  </si>
  <si>
    <t>4-2-6</t>
  </si>
  <si>
    <t>MARCIA APARECIDA DA SILVA SPINACE</t>
  </si>
  <si>
    <t>1763443</t>
  </si>
  <si>
    <t>QUIMIOMETRIA</t>
  </si>
  <si>
    <t>DA1NHBQ024-22SA</t>
  </si>
  <si>
    <t>NHBQ024-22</t>
  </si>
  <si>
    <t xml:space="preserve">segunda das 08:00 às 10:00, sala L501, semanal , quarta das 10:00 às 12:00, sala L501, semanal </t>
  </si>
  <si>
    <t>MONICA BENICIA MAMIAN LOPEZ</t>
  </si>
  <si>
    <t>3047441</t>
  </si>
  <si>
    <t>Alocar em Laboratório de Informática</t>
  </si>
  <si>
    <t>BIOLOGIA SINTÉTICA</t>
  </si>
  <si>
    <t>DA1NHBT001-23SA</t>
  </si>
  <si>
    <t>NHBT001-23</t>
  </si>
  <si>
    <t xml:space="preserve">quinta das 10:00 às 12:00, sala S-309-1, semanal </t>
  </si>
  <si>
    <t xml:space="preserve">terça das 08:00 às 10:00, sala 402-3, semanal </t>
  </si>
  <si>
    <t>MILCA RACHEL DA COSTA RIBEIRO LINS</t>
  </si>
  <si>
    <t>3292611</t>
  </si>
  <si>
    <t>ÉTICA</t>
  </si>
  <si>
    <t>DA1NHH2009-13SB</t>
  </si>
  <si>
    <t>NHH2009-13</t>
  </si>
  <si>
    <t>FENOMENOLOGIA E FILOSOFIA HERMENÊUTICA</t>
  </si>
  <si>
    <t>DA1NHH2012-13SB</t>
  </si>
  <si>
    <t>NHH2012-13</t>
  </si>
  <si>
    <t xml:space="preserve">quarta das 08:00 às 10:00, sala A2-S304-SB, semanal , sexta das 10:00 às 12:00, sala A2-S304-SB, semanal </t>
  </si>
  <si>
    <t>JOSE LUIZ BASTOS NEVES</t>
  </si>
  <si>
    <t>2357762</t>
  </si>
  <si>
    <t>FILOSOFIA POLÍTICA</t>
  </si>
  <si>
    <t>DA1NHH2028-13SB</t>
  </si>
  <si>
    <t>NHH2028-13</t>
  </si>
  <si>
    <t>MIRIAM MESQUITA SAMPAIO DE MADUREIRA</t>
  </si>
  <si>
    <t>1996089</t>
  </si>
  <si>
    <t>HISTÓRIA DA FILOSOFIA ANTIGA HELENÍSTICA</t>
  </si>
  <si>
    <t>DA1NHH2032-18SB</t>
  </si>
  <si>
    <t>NHH2032-18</t>
  </si>
  <si>
    <t>MARIA CECILIA LEONEL GOMES DOS REIS</t>
  </si>
  <si>
    <t>1902464</t>
  </si>
  <si>
    <t>HISTÓRIA DA FILOSOFIA CONTEMPORÂNEA: O SÉCULO XIX</t>
  </si>
  <si>
    <t>DA1NHH2034-13SB</t>
  </si>
  <si>
    <t>NHH2034-13</t>
  </si>
  <si>
    <t>HISTÓRIA DA FILOSOFIA MODERNA: PERSPECTIVAS RACIONALISTAS</t>
  </si>
  <si>
    <t>DA1NHH2041-13SB</t>
  </si>
  <si>
    <t>NHH2041-13</t>
  </si>
  <si>
    <t>LUCIANA ZATERKA</t>
  </si>
  <si>
    <t>1945050</t>
  </si>
  <si>
    <t>TÓPICOS DE METAFÍSICA</t>
  </si>
  <si>
    <t>DA1NHH2065-18SB</t>
  </si>
  <si>
    <t>NHH2065-18</t>
  </si>
  <si>
    <t xml:space="preserve">quarta das 08:00 às 10:00, sala A1-S101-SB, semanal , sexta das 10:00 às 12:00, sala A1-S101-SB, semanal </t>
  </si>
  <si>
    <t>MICHELA BORDIGNON</t>
  </si>
  <si>
    <t>3066348</t>
  </si>
  <si>
    <t>FILOSOFIA DA ARTE</t>
  </si>
  <si>
    <t>DA1NHH2085-16SB</t>
  </si>
  <si>
    <t>NHH2085-16</t>
  </si>
  <si>
    <t xml:space="preserve">terça das 10:00 às 12:00, sala A1-S101-SB, semanal , sexta das 08:00 às 10:00, sala A1-S101-SB, semanal </t>
  </si>
  <si>
    <t>MARINE DE SOUZA PEREIRA</t>
  </si>
  <si>
    <t>1941108</t>
  </si>
  <si>
    <t>HISTÓRIA DA FILOSOFIA MEDIEVAL: DO SÉCULO XI AO XIV</t>
  </si>
  <si>
    <t>DA1NHH2087-16SB</t>
  </si>
  <si>
    <t>NHH2087-16</t>
  </si>
  <si>
    <t xml:space="preserve">quinta das 08:00 às 10:00, sala A1-S105-SB, semanal , segunda das 10:00 às 12:00, sala A1-S105-SB, semanal </t>
  </si>
  <si>
    <t>PRÁTICA DE ENSINO DE FILOSOFIA: CURRÍCULOS</t>
  </si>
  <si>
    <t>DA1NHH2088-16SB</t>
  </si>
  <si>
    <t>NHH2088-16</t>
  </si>
  <si>
    <t xml:space="preserve">quarta das 08:00 às 10:00, sala A1-S102-SB, semanal , sexta das 10:00 às 12:00, sala A1-S102-SB, semanal </t>
  </si>
  <si>
    <t>JOSE PASCOAL MANTOVANI PEREIRA JUNIOR</t>
  </si>
  <si>
    <t>3531246</t>
  </si>
  <si>
    <t>LÓGICA BÁSICA</t>
  </si>
  <si>
    <t>DA1NHI2049-13SB</t>
  </si>
  <si>
    <t>NHI2049-13</t>
  </si>
  <si>
    <t>POLÍTICAS EDUCACIONAIS</t>
  </si>
  <si>
    <t>DA1NHI5011-13SA</t>
  </si>
  <si>
    <t>NHI5011-13</t>
  </si>
  <si>
    <t xml:space="preserve">quarta das 08:00 às 10:00, sala A-114-0, quinzenal I, sexta das 10:00 às 12:00, sala A-114-0, semanal </t>
  </si>
  <si>
    <t>DA1NHI5011-13SB</t>
  </si>
  <si>
    <t xml:space="preserve">quarta das 08:00 às 10:00, sala A2-S204-SB, quinzenal I, sexta das 10:00 às 12:00, sala A2-S204-SB, semanal </t>
  </si>
  <si>
    <t>ALEXANDER DE FREITAS</t>
  </si>
  <si>
    <t>1801755</t>
  </si>
  <si>
    <t>PRÁTICAS DE ENSINO DE BIOLOGIA E PLANEJAMENTO</t>
  </si>
  <si>
    <t>DA1NHLB004-23SA</t>
  </si>
  <si>
    <t>NHLB004-23</t>
  </si>
  <si>
    <t xml:space="preserve">segunda das 10:00 às 13:00, sala S - 305-1, semanal </t>
  </si>
  <si>
    <t>MEIRI APARECIDA GURGEL DE CAMPOS MIRANDA</t>
  </si>
  <si>
    <t>1707641</t>
  </si>
  <si>
    <t>ESTÁGIO SUPERVISIONADO EM ENSINO DE FILOSOFIA</t>
  </si>
  <si>
    <t>DA1NHLF005-23SB</t>
  </si>
  <si>
    <t>NHLF005-23</t>
  </si>
  <si>
    <t xml:space="preserve">terça das 10:00 às 12:00, sala A2-S001-SB, semanal </t>
  </si>
  <si>
    <t>ANDRE LUIS LA SALVIA</t>
  </si>
  <si>
    <t>2244785</t>
  </si>
  <si>
    <t>ANTIGUIDADES E USOS DO PASSADO</t>
  </si>
  <si>
    <t>DA1NHLH001-24SB</t>
  </si>
  <si>
    <t>NHLH001-24</t>
  </si>
  <si>
    <t xml:space="preserve">terça das 10:00 às 12:00, sala A1-S102-SB, semanal , sexta das 08:00 às 10:00, sala A1-S102-SB, semanal </t>
  </si>
  <si>
    <t>JULIANA CALDEIRA MONZANI</t>
  </si>
  <si>
    <t>3447021</t>
  </si>
  <si>
    <t>BRASIL REPUBLICANO: DA TRANSIÇÃO MONARQUIA-REPÚBLICA AO ESTADO NOVO</t>
  </si>
  <si>
    <t>DA1NHLH002-24SB</t>
  </si>
  <si>
    <t>NHLH002-24</t>
  </si>
  <si>
    <t xml:space="preserve">quarta das 08:00 às 10:00, sala A1-S106-SB, semanal </t>
  </si>
  <si>
    <t>PRÁTICAS DE ENSINO DE FÍSICA II</t>
  </si>
  <si>
    <t>DA1NHLP002-22SA</t>
  </si>
  <si>
    <t>NHLP002-22</t>
  </si>
  <si>
    <t>MARIA INES RIBAS RODRIGUES</t>
  </si>
  <si>
    <t>1746094</t>
  </si>
  <si>
    <t>PRÁTICAS DE ENSINO DE QUÍMICA II</t>
  </si>
  <si>
    <t>DA1NHLQ003-22SA</t>
  </si>
  <si>
    <t>NHLQ003-22</t>
  </si>
  <si>
    <t>SOLANGE WAGNER LOCATELLI</t>
  </si>
  <si>
    <t>2312902</t>
  </si>
  <si>
    <t>Costuma ser alocada no L605 ou L606.</t>
  </si>
  <si>
    <t>ESTÁGIO I NO ENSINO MÉDIO (QUÍMICA)</t>
  </si>
  <si>
    <t>DA1NHLQ004-22SA</t>
  </si>
  <si>
    <t>NHLQ004-22</t>
  </si>
  <si>
    <t>0-6-4</t>
  </si>
  <si>
    <t>Alocar no L702-3.</t>
  </si>
  <si>
    <t>LICENCIATURA EM PEDAGOGIA</t>
  </si>
  <si>
    <t>PRÁTICAS INTERDISCIPLINARES DE OBSERVAÇÃO EM CRECHES, PRÉ-ESCOLAS E ESCOLAS DE ENSINO FUNDAMENTAL - ANOS INICIAIS</t>
  </si>
  <si>
    <t>DA1NHPD016-25SA</t>
  </si>
  <si>
    <t>NHPD016-25</t>
  </si>
  <si>
    <t xml:space="preserve">terça das 10:00 às 12:00, sala S-501, semanal , sexta das 08:00 às 10:00, sala S-501, semanal </t>
  </si>
  <si>
    <t>ESTÁGIO SUPERVISIONADO EM BIOLOGIA I (NÍVEL MÉDIO)</t>
  </si>
  <si>
    <t>DA1NHT1020-13SA</t>
  </si>
  <si>
    <t>NHT1020-13</t>
  </si>
  <si>
    <t xml:space="preserve">quarta das 10:00 às 12:00, sala S-309-1, semanal </t>
  </si>
  <si>
    <t>GEOLOGIA E PALEONTOLOGIA</t>
  </si>
  <si>
    <t>DA1NHT1030-15SA</t>
  </si>
  <si>
    <t>NHT1030-15</t>
  </si>
  <si>
    <t xml:space="preserve">sexta das 08:00 às 10:00, sala S-309-3, semanal </t>
  </si>
  <si>
    <t xml:space="preserve">quarta das 08:00 às 10:00, sala 402-3, semanal </t>
  </si>
  <si>
    <t>SISTEMÁTICA E BIOGEOGRAFIA</t>
  </si>
  <si>
    <t>DA1NHT1048-15SA</t>
  </si>
  <si>
    <t>NHT1048-15</t>
  </si>
  <si>
    <t xml:space="preserve">quarta das 10:00 às 12:00, sala L502, quinzenal I, quinta das 10:00 às 13:00, sala L502, semanal </t>
  </si>
  <si>
    <t>CHARLES MORPHY DIAS DOS SANTOS</t>
  </si>
  <si>
    <t>1676326</t>
  </si>
  <si>
    <t>alocar no laboratório 502</t>
  </si>
  <si>
    <t xml:space="preserve">quarta das 10:00 às 12:00, sala S-310-3, semanal </t>
  </si>
  <si>
    <t>BIOLOGIA CELULAR</t>
  </si>
  <si>
    <t>DA1NHT1053-15SA</t>
  </si>
  <si>
    <t>NHT1053-15</t>
  </si>
  <si>
    <t xml:space="preserve">sexta das 08:00 às 10:00, sala S-311-3, semanal , terça das 08:00 às 10:00, sala S-311-3, semanal </t>
  </si>
  <si>
    <t xml:space="preserve">terça das 10:00 às 12:00, sala 402-3, semanal </t>
  </si>
  <si>
    <t>MICROBIOLOGIA</t>
  </si>
  <si>
    <t>DA1NHT1056-15SA</t>
  </si>
  <si>
    <t>NHT1056-15</t>
  </si>
  <si>
    <t xml:space="preserve">terça das 10:00 às 12:00, sala S-311-3, semanal , sexta das 08:00 às 10:00, sala S-301-3, semanal </t>
  </si>
  <si>
    <t>GENÉTICA II</t>
  </si>
  <si>
    <t>DA1NHT1057-15SA</t>
  </si>
  <si>
    <t>NHT1057-15</t>
  </si>
  <si>
    <t xml:space="preserve">segunda das 08:00 às 10:00, sala S-311-2, semanal </t>
  </si>
  <si>
    <t xml:space="preserve">quarta das 10:00 às 12:00, sala 402-3, semanal </t>
  </si>
  <si>
    <t>MORFOFISIOLOGIA HUMANA III</t>
  </si>
  <si>
    <t>DA1NHT1060-15SA</t>
  </si>
  <si>
    <t>NHT1060-15</t>
  </si>
  <si>
    <t xml:space="preserve">terça das 08:00 às 10:00, sala S - 305-3, semanal , quinta das 08:00 às 10:00, sala S - 305-3, semanal </t>
  </si>
  <si>
    <t>EVOLUÇÃO E DIVERSIDADE DE PLANTAS II</t>
  </si>
  <si>
    <t>DA1NHT1068-15SA</t>
  </si>
  <si>
    <t>NHT1068-15</t>
  </si>
  <si>
    <t xml:space="preserve">sexta das 10:00 às 12:00, sala S-310-3, semanal </t>
  </si>
  <si>
    <t xml:space="preserve">terça das 08:00 às 12:00, sala 408-3, semanal </t>
  </si>
  <si>
    <t>FISIOLOGIA VEGETAL II</t>
  </si>
  <si>
    <t>DA1NHT1070-15SA</t>
  </si>
  <si>
    <t>NHT1070-15</t>
  </si>
  <si>
    <t xml:space="preserve">segunda das 08:00 às 10:00, sala S-309-3, semanal </t>
  </si>
  <si>
    <t xml:space="preserve">segunda das 10:00 às 12:00, sala 402-3, semanal </t>
  </si>
  <si>
    <t>ESTÁGIO SUPERVISIONADO EM FÍSICA II (NÍVEL MÉDIO)</t>
  </si>
  <si>
    <t>DA1NHT3005-13SA</t>
  </si>
  <si>
    <t>NHT3005-13</t>
  </si>
  <si>
    <t xml:space="preserve">segunda das 10:00 às 12:00, sala S-310-3, semanal </t>
  </si>
  <si>
    <t>FÍSICA TÉRMICA</t>
  </si>
  <si>
    <t>DA1NHT3013-15SA</t>
  </si>
  <si>
    <t>NHT3013-15</t>
  </si>
  <si>
    <t>PRINCÍPIOS DE TERMODINÂMICA</t>
  </si>
  <si>
    <t>DA1NHT3049-15SA</t>
  </si>
  <si>
    <t>NHT3049-15</t>
  </si>
  <si>
    <t>ALEXSANDRE FIGUEIREDO LAGO</t>
  </si>
  <si>
    <t>2604704</t>
  </si>
  <si>
    <t>ANÁLISE DE FOURIER E APLICAÇÕES</t>
  </si>
  <si>
    <t>DA1NHT3067-15SA</t>
  </si>
  <si>
    <t>NHT3067-15</t>
  </si>
  <si>
    <t xml:space="preserve">segunda das 08:00 às 10:00, sala S-006-0, semanal , quarta das 10:00 às 12:00, sala S-006-0, semanal </t>
  </si>
  <si>
    <t>ELETROMAGNETISMO II</t>
  </si>
  <si>
    <t>DA1NHT3071-15SA</t>
  </si>
  <si>
    <t>NHT3071-15</t>
  </si>
  <si>
    <t xml:space="preserve">terça das 10:00 às 12:00, sala S - 309-2, semanal , sexta das 08:00 às 10:00, sala S - 309-2, semanal </t>
  </si>
  <si>
    <t>THIAGO BRANQUINHO DE QUEIROZ</t>
  </si>
  <si>
    <t>2249395</t>
  </si>
  <si>
    <t>BIOQUÍMICA EXPERIMENTAL</t>
  </si>
  <si>
    <t>DA1NHT4002-13SB</t>
  </si>
  <si>
    <t>NHT4002-13</t>
  </si>
  <si>
    <t xml:space="preserve">terça das 14:00 às 16:00, sala A1-S102-SB, semanal </t>
  </si>
  <si>
    <t xml:space="preserve">quinta das 14:00 às 18:00, sala A1-L305-SB, semanal </t>
  </si>
  <si>
    <t>SERGIO DAISHI SASAKI</t>
  </si>
  <si>
    <t>2605490</t>
  </si>
  <si>
    <t>MECANISMOS DE REAÇÕES ORGÂNICAS</t>
  </si>
  <si>
    <t>DA1NHT4024-15SA</t>
  </si>
  <si>
    <t>NHT4024-15</t>
  </si>
  <si>
    <t xml:space="preserve">terça das 10:00 às 12:00, sala S-310-2, semanal , sexta das 08:00 às 10:00, sala S-310-2, semanal </t>
  </si>
  <si>
    <t>CELIO FERNANDO FIGUEIREDO ANGOLINI</t>
  </si>
  <si>
    <t>3050857</t>
  </si>
  <si>
    <t>QUÍMICA ORGÂNICA APLICADA</t>
  </si>
  <si>
    <t>DA1NHT4040-15SA</t>
  </si>
  <si>
    <t>NHT4040-15</t>
  </si>
  <si>
    <t xml:space="preserve">terça das 08:00 às 12:00, sala 405-3, semanal </t>
  </si>
  <si>
    <t>JOAO HENRIQUE GHILARDI LAGO</t>
  </si>
  <si>
    <t>71110</t>
  </si>
  <si>
    <t>QUÍMICA ANALÍTICA CLÁSSICA II</t>
  </si>
  <si>
    <t>DA1NHT4050-15SA</t>
  </si>
  <si>
    <t>NHT4050-15</t>
  </si>
  <si>
    <t xml:space="preserve">segunda das 08:00 às 10:00, sala S-310-2, quinzenal I, quarta das 10:00 às 12:00, sala S-310-2, semanal </t>
  </si>
  <si>
    <t xml:space="preserve">segunda das 08:00 às 10:00, sala L606, quinzenal II, segunda das 10:00 às 12:00, sala L606, semanal </t>
  </si>
  <si>
    <t>PATRICIA DANTONI</t>
  </si>
  <si>
    <t>1548095</t>
  </si>
  <si>
    <t xml:space="preserve">terça das 08:00 às 10:00, sala S - 305-1, semanal , quinta das 10:00 às 12:00, sala S - 305-1, semanal </t>
  </si>
  <si>
    <t>BIOFÍSICA</t>
  </si>
  <si>
    <t>DA1NHZ1003-15SA</t>
  </si>
  <si>
    <t>NHZ1003-15</t>
  </si>
  <si>
    <t xml:space="preserve">terça das 14:00 às 16:00, sala S-310-3, semanal , quinta das 16:00 às 18:00, sala S-310-3, semanal </t>
  </si>
  <si>
    <t>WANIUS JOSE GARCIA DA SILVA</t>
  </si>
  <si>
    <t>1763495</t>
  </si>
  <si>
    <t>FARMACOLOGIA</t>
  </si>
  <si>
    <t>DA1NHZ1027-15SA</t>
  </si>
  <si>
    <t>NHZ1027-15</t>
  </si>
  <si>
    <t xml:space="preserve">quarta das 10:00 às 12:00, sala S - 303-3, semanal , segunda das 08:00 às 10:00, sala L604, semanal </t>
  </si>
  <si>
    <t xml:space="preserve">segunda das 10:00 às 12:00, sala L601, semanal </t>
  </si>
  <si>
    <t>HISTÓRIA DAS IDEIAS BIOLÓGICAS</t>
  </si>
  <si>
    <t>DA1NHZ1031-15SA</t>
  </si>
  <si>
    <t>NHZ1031-15</t>
  </si>
  <si>
    <t xml:space="preserve">segunda das 14:00 às 16:00, sala S-309-1, semanal </t>
  </si>
  <si>
    <t>IMUNOLOGIA APLICADA</t>
  </si>
  <si>
    <t>DA1NHZ1090-15SA</t>
  </si>
  <si>
    <t>NHZ1090-15</t>
  </si>
  <si>
    <t xml:space="preserve">quarta das 14:00 às 18:00, sala S-309-1, semanal </t>
  </si>
  <si>
    <t>LIVRO DIDÁTICO NO ENSINO DE CONHECIMENTOS BIOLÓGICOS</t>
  </si>
  <si>
    <t>DA1NHZ1095-19SA</t>
  </si>
  <si>
    <t>NHZ1095-19</t>
  </si>
  <si>
    <t xml:space="preserve">terça das 10:00 às 12:00, sala S - 305-2, semanal , sexta das 08:00 às 10:00, sala S - 305-2, semanal </t>
  </si>
  <si>
    <t>PRÁTICAS DISCURSIVAS DA CIÊNCIA E EDUCAÇÃO EM CIÊNCIAS</t>
  </si>
  <si>
    <t>DA1NHZ1096-19SA</t>
  </si>
  <si>
    <t>NHZ1096-19</t>
  </si>
  <si>
    <t xml:space="preserve">quarta das 10:00 às 12:00, sala S - 305-2, semanal </t>
  </si>
  <si>
    <t>DANUSA MUNFORD</t>
  </si>
  <si>
    <t>1371962</t>
  </si>
  <si>
    <t>FILOSOFIA DA MENTE</t>
  </si>
  <si>
    <t>DA1NHZ2021-11SB</t>
  </si>
  <si>
    <t>NHZ2021-11</t>
  </si>
  <si>
    <t xml:space="preserve">segunda das 14:00 às 18:00, sala A1-S102-SB, semanal </t>
  </si>
  <si>
    <t>HISTÓRIA DAS CIÊNCIAS NO BRASIL</t>
  </si>
  <si>
    <t>DA1NHZ2044-11SB</t>
  </si>
  <si>
    <t>NHZ2044-11</t>
  </si>
  <si>
    <t xml:space="preserve">quarta das 14:00 às 18:00, sala A1-S102-SB, semanal </t>
  </si>
  <si>
    <t>MARIANA MORAES DE OLIVEIRA SOMBRIO</t>
  </si>
  <si>
    <t>3155739</t>
  </si>
  <si>
    <t>SEMINÁRIOS DE LEITURA</t>
  </si>
  <si>
    <t>DA1NHZ2108-18SB</t>
  </si>
  <si>
    <t>NHZ2108-18</t>
  </si>
  <si>
    <t>DISCUSSÕES ATUAIS EM FILOSOFIA DA CIÊNCIA</t>
  </si>
  <si>
    <t>DA1NHZ2116-18SB</t>
  </si>
  <si>
    <t>NHZ2116-18</t>
  </si>
  <si>
    <t>DA1NHZ2117-18SA</t>
  </si>
  <si>
    <t xml:space="preserve">quarta das 14:00 às 18:00, sala S - 303-3, semanal </t>
  </si>
  <si>
    <t>NOÇÕES DE ASTRONOMIA E COSMOLOGIA</t>
  </si>
  <si>
    <t>DA1NHZ3043-15SA</t>
  </si>
  <si>
    <t>NHZ3043-15</t>
  </si>
  <si>
    <t xml:space="preserve">segunda das 14:00 às 16:00, sala S-311-3, semanal , quarta das 16:00 às 18:00, sala S-311-3, semanal </t>
  </si>
  <si>
    <t>MARTIN GUSTAVO RICHARTE</t>
  </si>
  <si>
    <t>1160341</t>
  </si>
  <si>
    <t>CRISTALOGRAFIA E DIFRAÇÃO DE RAIOS X</t>
  </si>
  <si>
    <t>DA1NHZ3082-15SA</t>
  </si>
  <si>
    <t>NHZ3082-15</t>
  </si>
  <si>
    <t>segunda das 16:00 às 18:00, sala S - 309-2, semanal , quarta das 14:00 às 16:00, sala S - 309-2, quinzenal I</t>
  </si>
  <si>
    <t>quarta das 14:00 às 16:00, sala 403-3, quinzenal II</t>
  </si>
  <si>
    <t>ROOSEVELT DROPPA JUNIOR</t>
  </si>
  <si>
    <t>1734912</t>
  </si>
  <si>
    <t>PROCESSOS INDUSTRIAIS ORGÂNICOS E INORGÂNICOS</t>
  </si>
  <si>
    <t>DA1NHZ4035-15SA</t>
  </si>
  <si>
    <t>NHZ4035-15</t>
  </si>
  <si>
    <t xml:space="preserve">segunda das 10:00 às 12:00, sala S-307-3, semanal , quinta das 08:00 às 10:00, sala S-307-3, semanal </t>
  </si>
  <si>
    <t>ELIZABETE CAMPOS DE LIMA</t>
  </si>
  <si>
    <t>1545914</t>
  </si>
  <si>
    <t>FILOSOFIA DA QUÍMICA</t>
  </si>
  <si>
    <t>DA1NHZ4079-20SA</t>
  </si>
  <si>
    <t>NHZ4079-20</t>
  </si>
  <si>
    <t xml:space="preserve">quarta das 10:00 às 12:00, sala S - 305-1, semanal </t>
  </si>
  <si>
    <t>QUESTÕES ATUAIS NO ENSINO DE CIÊNCIAS</t>
  </si>
  <si>
    <t>DA1NHZ5014-15SA</t>
  </si>
  <si>
    <t>NHZ5014-15</t>
  </si>
  <si>
    <t xml:space="preserve">quarta das 10:00 às 12:00, sala S-306-3, semanal </t>
  </si>
  <si>
    <t>JOAO RODRIGO SANTOS DA SILVA</t>
  </si>
  <si>
    <t>1031422</t>
  </si>
  <si>
    <t>DA1NHZ5023-18SB</t>
  </si>
  <si>
    <t xml:space="preserve">terça das 08:00 às 10:00, sala A2-S302-SB, semanal , quinta das 10:00 às 12:00, sala A2-S302-SB, semanal </t>
  </si>
  <si>
    <t>PRISCILA BENITEZ AFONSO(INATIVO)</t>
  </si>
  <si>
    <t>SEGURANÇA E REGULAMENTAÇÃO EM BIOTECNOLOGIA</t>
  </si>
  <si>
    <t>DA1NHZ6007-18SA</t>
  </si>
  <si>
    <t>NHZ6007-18</t>
  </si>
  <si>
    <t xml:space="preserve">quinta das 10:00 às 12:00, sala S-306-2, semanal </t>
  </si>
  <si>
    <t>2-0-0</t>
  </si>
  <si>
    <t>CRISTINA RIBAS FURSTENAU</t>
  </si>
  <si>
    <t>1061225</t>
  </si>
  <si>
    <t>BIOTECNOLOGIA HUMANA</t>
  </si>
  <si>
    <t>DA1NHZ6011-18SA</t>
  </si>
  <si>
    <t>NHZ6011-18</t>
  </si>
  <si>
    <t xml:space="preserve">terça das 10:00 às 12:00, sala S-307-3, semanal </t>
  </si>
  <si>
    <t>ANA CLAUDIA OLIVEIRA CARREIRA NISHIYAMA</t>
  </si>
  <si>
    <t>3298750</t>
  </si>
  <si>
    <t>EMPREENDEDORISMO E PLANEJAMENTO DE PROJETOS EM BIOTECNOLOGIA</t>
  </si>
  <si>
    <t>DA1NHZ6012-18SA</t>
  </si>
  <si>
    <t>NHZ6012-18</t>
  </si>
  <si>
    <t xml:space="preserve">terça das 10:00 às 12:00, sala S - 307-2, semanal , sexta das 08:00 às 10:00, sala S - 307-2, semanal </t>
  </si>
  <si>
    <t xml:space="preserve">quinta das 10:00 às 12:00, sala S-310-2, semanal </t>
  </si>
  <si>
    <t>BIOTECNOLOGIA AMBIENTAL E AGROINDUSTRIAL</t>
  </si>
  <si>
    <t>DA1NHZ6015-18SA</t>
  </si>
  <si>
    <t>NHZ6015-18</t>
  </si>
  <si>
    <t xml:space="preserve">quinta das 14:00 às 16:00, sala L604, semanal </t>
  </si>
  <si>
    <t xml:space="preserve">quinta das 16:00 às 18:00, sala L605, semanal </t>
  </si>
  <si>
    <t xml:space="preserve">segunda das 16:00 às 18:00, sala S-214-0, semanal , quinta das 14:00 às 16:00, sala S-214-0, semanal </t>
  </si>
  <si>
    <t>quinta das 16:00 às 18:00, sala L705, quinzenal II</t>
  </si>
  <si>
    <t>quinta das 16:00 às 18:00, sala A1-L303-SB, quinzenal II</t>
  </si>
  <si>
    <t>DA2BCJ0204-15SA</t>
  </si>
  <si>
    <t>segunda das 08:00 às 10:00, sala L701, quinzenal II</t>
  </si>
  <si>
    <t>DA2BCJ0204-15SB</t>
  </si>
  <si>
    <t>segunda das 08:00 às 10:00, sala A1-L303-SB, quinzenal II</t>
  </si>
  <si>
    <t>DA2BCK0103-15SA</t>
  </si>
  <si>
    <t xml:space="preserve">segunda das 10:00 às 12:00, sala S-206-0, quinzenal II, quinta das 08:00 às 10:00, sala S-206-0, semanal </t>
  </si>
  <si>
    <t>DA2BCL0306-15SA</t>
  </si>
  <si>
    <t xml:space="preserve">terça das 08:00 às 10:00, sala S-207-0, quinzenal I, quinta das 10:00 às 12:00, sala S-207-0, semanal </t>
  </si>
  <si>
    <t>DA2BCL0306-15SB</t>
  </si>
  <si>
    <t xml:space="preserve">terça das 08:00 às 10:00, sala A1-S203-SB, quinzenal I, quinta das 10:00 às 12:00, sala A1-S203-SB, semanal </t>
  </si>
  <si>
    <t>BRUNA HELENA DE CAMPOS</t>
  </si>
  <si>
    <t>3531153</t>
  </si>
  <si>
    <t>DA2BCL0308-15SA</t>
  </si>
  <si>
    <t xml:space="preserve">quarta das 08:00 às 10:00, sala L602, semanal </t>
  </si>
  <si>
    <t>DA2BCL0308-15SB</t>
  </si>
  <si>
    <t xml:space="preserve">quarta das 08:00 às 10:00, sala A1-L302-SB, semanal </t>
  </si>
  <si>
    <t>FERNANDO CARLOS GIACOMELLI</t>
  </si>
  <si>
    <t>1768959</t>
  </si>
  <si>
    <t>DA2BCM0504-15SA</t>
  </si>
  <si>
    <t>terça das 10:00 às 12:00, sala S-207-0, semanal , sexta das 08:00 às 10:00, sala S-207-0, quinzenal I</t>
  </si>
  <si>
    <t>DA2BCM0504-15SB</t>
  </si>
  <si>
    <t>terça das 10:00 às 12:00, sala A1-S203-SB, semanal , sexta das 08:00 às 10:00, sala A1-S203-SB, quinzenal I</t>
  </si>
  <si>
    <t>AMANDA YUMI AMBRIOLA OKU</t>
  </si>
  <si>
    <t>16183</t>
  </si>
  <si>
    <t>DA2BCN0402-15SA</t>
  </si>
  <si>
    <t>DA2BCN0402-15SB</t>
  </si>
  <si>
    <t xml:space="preserve">quarta das 08:00 às 10:00, sala A1-S203-SB, semanal , sexta das 10:00 às 12:00, sala A1-S203-SB, semanal </t>
  </si>
  <si>
    <t>DA2BCN0404-15SA</t>
  </si>
  <si>
    <t>DA2BCN0404-15SB</t>
  </si>
  <si>
    <t>quarta das 10:00 às 12:00, sala A1-S203-SB, semanal , sexta das 08:00 às 10:00, sala A1-S203-SB, quinzenal II</t>
  </si>
  <si>
    <t>ALAN MACIEL DA SILVA</t>
  </si>
  <si>
    <t>1067352</t>
  </si>
  <si>
    <t xml:space="preserve">segunda das 08:00 às 10:00, sala S - 307-2, semanal </t>
  </si>
  <si>
    <t>MAURO COELHO DOS SANTOS</t>
  </si>
  <si>
    <t>1544381</t>
  </si>
  <si>
    <t>DA2BIR0603-15SB</t>
  </si>
  <si>
    <t>segunda das 08:00 às 10:00, sala A2-S101-SB, semanal , quarta das 10:00 às 12:00, sala A2-S101-SB, quinzenal II</t>
  </si>
  <si>
    <t xml:space="preserve">terça das 08:00 às 10:00, sala 504-1, semanal </t>
  </si>
  <si>
    <t>KATIA FRANKLIN ALBERTIN TORRES</t>
  </si>
  <si>
    <t>1838179</t>
  </si>
  <si>
    <t>DA2ESMA002-23SA</t>
  </si>
  <si>
    <t>RICARDO HIDEO TANIWAKI</t>
  </si>
  <si>
    <t>3047358</t>
  </si>
  <si>
    <t xml:space="preserve">quinta das 08:00 às 10:00, sala A1-L304-SB, semanal </t>
  </si>
  <si>
    <t>quarta das 08:00 às 10:00, sala 407-1, quinzenal II</t>
  </si>
  <si>
    <t>DA2ESTA002-17SB</t>
  </si>
  <si>
    <t>segunda das 08:00 às 10:00, sala Z-L305, quinzenal II</t>
  </si>
  <si>
    <t>DA2ESTA004-17SA</t>
  </si>
  <si>
    <t>segunda das 10:00 às 13:00, sala 407-1, quinzenal II</t>
  </si>
  <si>
    <t>DA2ESTE020-17SA</t>
  </si>
  <si>
    <t xml:space="preserve">terça das 10:00 às 12:00, sala L503, semanal , sexta das 08:00 às 10:00, sala L503, semanal </t>
  </si>
  <si>
    <t>PATRICIA TEIXEIRA LEITE ASANO</t>
  </si>
  <si>
    <t>1544340</t>
  </si>
  <si>
    <t>DA2ESTG014-17SB</t>
  </si>
  <si>
    <t xml:space="preserve">sexta das 10:00 às 12:00, sala A1-L101-SB, semanal </t>
  </si>
  <si>
    <t>DA2ESTG017-17SB</t>
  </si>
  <si>
    <t xml:space="preserve">sexta das 10:00 às 12:00, sala O-L010, semanal </t>
  </si>
  <si>
    <t>DA2ESTO001-17SA</t>
  </si>
  <si>
    <t>terça das 10:00 às 12:00, sala 403-1, quinzenal II</t>
  </si>
  <si>
    <t>terça das 08:00 às 10:00, sala A2-S206-SB, semanal , quinta das 10:00 às 12:00, sala A2-S206-SB, quinzenal I</t>
  </si>
  <si>
    <t>DA2ESTO008-17SA</t>
  </si>
  <si>
    <t>DANILO JUSTINO CARASTAN</t>
  </si>
  <si>
    <t>1761120</t>
  </si>
  <si>
    <t>DA2ESTO011-17SA</t>
  </si>
  <si>
    <t xml:space="preserve">terça das 10:00 às 12:00, sala S-301-2, semanal </t>
  </si>
  <si>
    <t>DA2LCT1001-19SA</t>
  </si>
  <si>
    <t xml:space="preserve">sexta das 08:00 às 10:00, sala 401-2, semanal </t>
  </si>
  <si>
    <t>DA2LHT1001-19SB</t>
  </si>
  <si>
    <t xml:space="preserve">quarta das 08:00 às 10:00, sala S205, semanal </t>
  </si>
  <si>
    <t>DA2LHT1008-25SB</t>
  </si>
  <si>
    <t xml:space="preserve">quarta das 10:00 às 12:00, sala A2-S001-SB, semanal </t>
  </si>
  <si>
    <t xml:space="preserve">quinta das 08:00 às 10:00, sala L702-3, semanal </t>
  </si>
  <si>
    <t>DA2MCTA006-17SA</t>
  </si>
  <si>
    <t>quarta das 08:00 às 10:00, sala 405-1, quinzenal I</t>
  </si>
  <si>
    <t>DA2MCTA025-13SA</t>
  </si>
  <si>
    <t>quinta das 10:00 às 12:00, sala 405-2, quinzenal II</t>
  </si>
  <si>
    <t>DA2MCTA028-15SA</t>
  </si>
  <si>
    <t>DA2MCTB001-17SA</t>
  </si>
  <si>
    <t xml:space="preserve">terça das 08:00 às 10:00, sala S-301-2, semanal , quinta das 10:00 às 12:00, sala S-301-2, semanal , sexta das 08:00 às 10:00, sala S-301-2, semanal </t>
  </si>
  <si>
    <t>DAHISY VALADAO DE SOUZA LIMA</t>
  </si>
  <si>
    <t>1067113</t>
  </si>
  <si>
    <t>DA2MCTB001-17SB</t>
  </si>
  <si>
    <t xml:space="preserve">terça das 08:00 às 10:00, sala A2-S306-SB, semanal , quinta das 10:00 às 12:00, sala A2-S306-SB, semanal , sexta das 08:00 às 10:00, sala A2-S306-SB, semanal </t>
  </si>
  <si>
    <t>DA2MCTB009-17SA</t>
  </si>
  <si>
    <t xml:space="preserve">terça das 08:00 às 10:00, sala S-301-3, semanal , quinta das 10:00 às 12:00, sala S-301-3, semanal </t>
  </si>
  <si>
    <t>DA2MCZA015-13SA</t>
  </si>
  <si>
    <t>terça das 08:00 às 10:00, sala 404-2, quinzenal II</t>
  </si>
  <si>
    <t>DA2NHI5011-13SA</t>
  </si>
  <si>
    <t xml:space="preserve">quarta das 08:00 às 10:00, sala S-501, quinzenal I, sexta das 10:00 às 12:00, sala S-501, semanal </t>
  </si>
  <si>
    <t>DA2NHT1053-15SA</t>
  </si>
  <si>
    <t xml:space="preserve">terça das 10:00 às 12:00, sala 404-3, semanal </t>
  </si>
  <si>
    <t>DA2NHT1056-15SA</t>
  </si>
  <si>
    <t>DA2NHT1057-15SA</t>
  </si>
  <si>
    <t xml:space="preserve">quarta das 10:00 às 12:00, sala 404-3, semanal </t>
  </si>
  <si>
    <t>DA2NHZ5023-18SB</t>
  </si>
  <si>
    <t>quinta das 16:00 às 18:00, sala L706, quinzenal I</t>
  </si>
  <si>
    <t>DA3BCJ0204-15SA</t>
  </si>
  <si>
    <t>segunda das 08:00 às 10:00, sala L702, quinzenal I</t>
  </si>
  <si>
    <t>MAURO ROGERIO COSENTINO</t>
  </si>
  <si>
    <t>2193285</t>
  </si>
  <si>
    <t>DA3BCJ0204-15SB</t>
  </si>
  <si>
    <t>segunda das 08:00 às 10:00, sala A1-L304-SB, quinzenal I</t>
  </si>
  <si>
    <t>DA3BCL0306-15SA</t>
  </si>
  <si>
    <t xml:space="preserve">terça das 08:00 às 10:00, sala A-103-0, quinzenal I, quinta das 10:00 às 12:00, sala A-103-0, semanal </t>
  </si>
  <si>
    <t>DA3BCL0308-15SA</t>
  </si>
  <si>
    <t xml:space="preserve">quarta das 08:00 às 10:00, sala L605, semanal </t>
  </si>
  <si>
    <t>ALVARO TAKEO OMORI</t>
  </si>
  <si>
    <t>1600860</t>
  </si>
  <si>
    <t>DA3BCL0308-15SB</t>
  </si>
  <si>
    <t xml:space="preserve">quarta das 08:00 às 10:00, sala A1-L305-SB, semanal </t>
  </si>
  <si>
    <t>DA3BCM0504-15SA</t>
  </si>
  <si>
    <t>terça das 10:00 às 12:00, sala A-103-0, semanal , sexta das 08:00 às 10:00, sala A-103-0, quinzenal I</t>
  </si>
  <si>
    <t>KENJI NOSE FILHO</t>
  </si>
  <si>
    <t>2356637</t>
  </si>
  <si>
    <t>DA3BCN0402-15SA</t>
  </si>
  <si>
    <t>DA3BCN0402-15SB</t>
  </si>
  <si>
    <t xml:space="preserve">quarta das 08:00 às 10:00, sala A2-S105-SB, semanal , sexta das 10:00 às 12:00, sala A2-S105-SB, semanal </t>
  </si>
  <si>
    <t>DA3BCN0404-15SA</t>
  </si>
  <si>
    <t>quarta das 10:00 às 12:00, sala A-103-0, semanal , sexta das 08:00 às 10:00, sala A-103-0, quinzenal II</t>
  </si>
  <si>
    <t>DA3LCT1001-19SA</t>
  </si>
  <si>
    <t xml:space="preserve">sexta das 08:00 às 10:00, sala S - 303-3, semanal </t>
  </si>
  <si>
    <t>DA3LHT1008-25SB</t>
  </si>
  <si>
    <t xml:space="preserve">quarta das 10:00 às 12:00, sala A2-S308-SB, semanal </t>
  </si>
  <si>
    <t xml:space="preserve">segunda das 16:00 às 18:00, sala S-301-3, semanal , quinta das 14:00 às 16:00, sala S-301-3, semanal </t>
  </si>
  <si>
    <t>quinta das 16:00 às 18:00, sala L701, quinzenal I</t>
  </si>
  <si>
    <t>DA4BCJ0204-15SA</t>
  </si>
  <si>
    <t>segunda das 08:00 às 10:00, sala L702, quinzenal II</t>
  </si>
  <si>
    <t>PEDRO GALLI MERCADANTE</t>
  </si>
  <si>
    <t>1676343</t>
  </si>
  <si>
    <t>DA4BCJ0204-15SB</t>
  </si>
  <si>
    <t xml:space="preserve">segunda das 10:00 às 12:00, sala A1-S203-SB, semanal , quinta das 08:00 às 10:00, sala A1-S203-SB, semanal </t>
  </si>
  <si>
    <t>segunda das 08:00 às 10:00, sala A1-L304-SB, quinzenal II</t>
  </si>
  <si>
    <t>DA4BCL0308-15SA</t>
  </si>
  <si>
    <t xml:space="preserve">segunda das 10:00 às 12:00, sala S-206-0, quinzenal I, sexta das 10:00 às 12:00, sala S-206-0, semanal </t>
  </si>
  <si>
    <t xml:space="preserve">quarta das 08:00 às 10:00, sala L606, semanal </t>
  </si>
  <si>
    <t>ELOAH RABELLO SUAREZ</t>
  </si>
  <si>
    <t>2353139</t>
  </si>
  <si>
    <t>DA4BCN0402-15SA</t>
  </si>
  <si>
    <t xml:space="preserve">quarta das 08:00 às 10:00, sala A-105-0, semanal , sexta das 10:00 às 12:00, sala A-105-0, semanal </t>
  </si>
  <si>
    <t>DA4LHT1008-25SB</t>
  </si>
  <si>
    <t xml:space="preserve">quarta das 10:00 às 12:00, sala A2-S307-SB, semanal </t>
  </si>
  <si>
    <t>quinta das 16:00 às 18:00, sala L706, quinzenal II</t>
  </si>
  <si>
    <t>DA5BCJ0204-15SA</t>
  </si>
  <si>
    <t>segunda das 08:00 às 10:00, sala L705, quinzenal I</t>
  </si>
  <si>
    <t>DA5BCJ0204-15SB</t>
  </si>
  <si>
    <t>segunda das 08:00 às 10:00, sala A1-L306-SB, quinzenal I</t>
  </si>
  <si>
    <t>DA5BCL0308-15SA</t>
  </si>
  <si>
    <t>sexta das 10:00 às 12:00, sala S-206-0, semanal , segunda das 10:00 às 12:00, sala S-206-0, quinzenal I</t>
  </si>
  <si>
    <t xml:space="preserve">quarta das 08:00 às 10:00, sala 405-3, semanal </t>
  </si>
  <si>
    <t>VANI XAVIER DE OLIVEIRA JUNIOR</t>
  </si>
  <si>
    <t>1544344</t>
  </si>
  <si>
    <t>DA6BCJ0204-15SA</t>
  </si>
  <si>
    <t>segunda das 08:00 às 10:00, sala L705, quinzenal II</t>
  </si>
  <si>
    <t>DA6BCL0308-15SA</t>
  </si>
  <si>
    <t xml:space="preserve">quarta das 08:00 às 10:00, sala 408-3, semanal </t>
  </si>
  <si>
    <t>DA7BCJ0204-15SA</t>
  </si>
  <si>
    <t xml:space="preserve">segunda das 10:00 às 12:00, sala S-205-0, semanal , quinta das 08:00 às 10:00, sala S-205-0, semanal </t>
  </si>
  <si>
    <t>segunda das 08:00 às 10:00, sala L706, quinzenal I</t>
  </si>
  <si>
    <t>DA8BCJ0204-15SA</t>
  </si>
  <si>
    <t>segunda das 08:00 às 10:00, sala L706, quinzenal II</t>
  </si>
  <si>
    <t>DA9BCJ0204-15SA</t>
  </si>
  <si>
    <t>segunda das 08:00 às 10:00, sala 501-1, quinzenal I</t>
  </si>
  <si>
    <t>DB1BCJ0204-15SA</t>
  </si>
  <si>
    <t xml:space="preserve">segunda das 08:00 às 10:00, sala A-104-0, semanal , quinta das 10:00 às 12:00, sala A-104-0, semanal </t>
  </si>
  <si>
    <t>segunda das 10:00 às 12:00, sala L701, quinzenal I</t>
  </si>
  <si>
    <t>FABIO FURLAN FERREIRA</t>
  </si>
  <si>
    <t>1734908</t>
  </si>
  <si>
    <t>DB1BCJ0204-15SB</t>
  </si>
  <si>
    <t xml:space="preserve">segunda das 08:00 às 10:00, sala A1-S204-SB, semanal , quinta das 10:00 às 12:00, sala A1-S204-SB, semanal </t>
  </si>
  <si>
    <t>segunda das 10:00 às 12:00, sala A1-L303-SB, quinzenal I</t>
  </si>
  <si>
    <t>DB1BCK0103-15SA</t>
  </si>
  <si>
    <t xml:space="preserve">segunda das 08:00 às 10:00, sala A-106-0, quinzenal II, quinta das 10:00 às 12:00, sala A-106-0, semanal </t>
  </si>
  <si>
    <t>DB1BCK0103-15SB</t>
  </si>
  <si>
    <t xml:space="preserve">segunda das 08:00 às 10:00, sala A1-S201-SB, quinzenal II, quinta das 10:00 às 12:00, sala A1-S201-SB, semanal </t>
  </si>
  <si>
    <t>DB1BCK0104-15SA</t>
  </si>
  <si>
    <t>segunda das 16:00 às 18:00, sala S-213-0, semanal , quarta das 14:00 às 16:00, sala S-213-0, quinzenal I</t>
  </si>
  <si>
    <t>DB1BCL0306-15SA</t>
  </si>
  <si>
    <t xml:space="preserve">terça das 10:00 às 12:00, sala S-208-0, quinzenal I, quinta das 08:00 às 10:00, sala S-208-0, semanal </t>
  </si>
  <si>
    <t>DB1BCL0306-15SB</t>
  </si>
  <si>
    <t xml:space="preserve">terça das 10:00 às 12:00, sala A1-S204-SB, quinzenal I, quinta das 08:00 às 10:00, sala A1-S204-SB, semanal </t>
  </si>
  <si>
    <t>DB1BCL0308-15SA</t>
  </si>
  <si>
    <t xml:space="preserve">segunda das 08:00 às 10:00, sala A-106-0, quinzenal I, sexta das 08:00 às 10:00, sala A-106-0, semanal </t>
  </si>
  <si>
    <t xml:space="preserve">quarta das 10:00 às 12:00, sala L601, semanal </t>
  </si>
  <si>
    <t>DB1BCL0308-15SB</t>
  </si>
  <si>
    <t xml:space="preserve">segunda das 08:00 às 10:00, sala A1-S201-SB, quinzenal I, sexta das 08:00 às 10:00, sala A1-S201-SB, semanal </t>
  </si>
  <si>
    <t xml:space="preserve">quarta das 10:00 às 12:00, sala A1-L301-SB, semanal </t>
  </si>
  <si>
    <t>FERNANDO HEERING BARTOLONI</t>
  </si>
  <si>
    <t>1939561</t>
  </si>
  <si>
    <t>DB1BCM0504-15SA</t>
  </si>
  <si>
    <t>terça das 08:00 às 10:00, sala A-101-0, semanal , sexta das 10:00 às 12:00, sala A-101-0, quinzenal I</t>
  </si>
  <si>
    <t>DB1BCM0504-15SB</t>
  </si>
  <si>
    <t>terça das 08:00 às 10:00, sala A1-S204-SB, semanal , sexta das 10:00 às 12:00, sala A1-S204-SB, quinzenal I</t>
  </si>
  <si>
    <t>DB1BCN0402-15SA</t>
  </si>
  <si>
    <t xml:space="preserve">quarta das 10:00 às 12:00, sala A-104-0, semanal , sexta das 08:00 às 10:00, sala A-104-0, semanal </t>
  </si>
  <si>
    <t>DB1BCN0402-15SB</t>
  </si>
  <si>
    <t xml:space="preserve">quarta das 10:00 às 12:00, sala A1-S204-SB, semanal , sexta das 08:00 às 10:00, sala A1-S204-SB, semanal </t>
  </si>
  <si>
    <t>DB1BCN0404-15SA</t>
  </si>
  <si>
    <t>quarta das 08:00 às 10:00, sala A-101-0, semanal , sexta das 10:00 às 12:00, sala A-101-0, quinzenal II</t>
  </si>
  <si>
    <t>DB1BCN0404-15SB</t>
  </si>
  <si>
    <t>quarta das 08:00 às 10:00, sala A1-S204-SB, semanal , sexta das 10:00 às 12:00, sala A1-S204-SB, quinzenal II</t>
  </si>
  <si>
    <t xml:space="preserve">segunda das 10:00 às 12:00, sala S - 305-2, semanal </t>
  </si>
  <si>
    <t xml:space="preserve">segunda das 10:00 às 12:00, sala A1-S103-SB, semanal </t>
  </si>
  <si>
    <t>DB1BCS0004-25SA</t>
  </si>
  <si>
    <t xml:space="preserve">terça das 16:00 às 18:00, sala L503, semanal , quinta das 14:00 às 16:00, sala L503, semanal </t>
  </si>
  <si>
    <t>DB1BHO0002-19SB</t>
  </si>
  <si>
    <t xml:space="preserve">quarta das 08:00 às 10:00, sala A2-S102-SB, quinzenal I, sexta das 10:00 às 12:00, sala A2-S102-SB, semanal </t>
  </si>
  <si>
    <t>DB1BHO0101-15SB</t>
  </si>
  <si>
    <t xml:space="preserve">segunda das 08:00 às 10:00, sala A2-S102-SB, semanal , quinta das 10:00 às 12:00, sala A2-S102-SB, semanal </t>
  </si>
  <si>
    <t>DB1BHO1335-15SB</t>
  </si>
  <si>
    <t xml:space="preserve">quarta das 10:00 às 12:00, sala A2-S102-SB, semanal , sexta das 08:00 às 10:00, sala A2-S102-SB, semanal </t>
  </si>
  <si>
    <t>DB1BHP0202-15SB</t>
  </si>
  <si>
    <t xml:space="preserve">terça das 10:00 às 12:00, sala A2-S102-SB, semanal , quinta das 08:00 às 10:00, sala A2-S102-SB, semanal </t>
  </si>
  <si>
    <t>segunda das 10:00 às 12:00, sala S-212-0, semanal , quarta das 08:00 às 10:00, sala S-212-0, quinzenal II</t>
  </si>
  <si>
    <t>segunda das 10:00 às 12:00, sala A1-S205-SB, semanal , quarta das 08:00 às 10:00, sala A1-S205-SB, quinzenal II</t>
  </si>
  <si>
    <t>segunda das 10:00 às 12:00, sala S-211-0, semanal , quarta das 08:00 às 10:00, sala S-211-0, quinzenal II</t>
  </si>
  <si>
    <t>segunda das 10:00 às 12:00, sala B-A004-SB, semanal , quarta das 08:00 às 10:00, sala B-A004-SB, quinzenal II</t>
  </si>
  <si>
    <t>segunda das 10:00 às 12:00, sala S-204-0, semanal , quarta das 08:00 às 10:00, sala S-204-0, quinzenal II</t>
  </si>
  <si>
    <t>segunda das 10:00 às 12:00, sala A1-S206-SB, semanal , quarta das 08:00 às 10:00, sala A1-S206-SB, quinzenal II</t>
  </si>
  <si>
    <t xml:space="preserve">terça das 16:00 às 18:00, sala S-208-0, semanal , quinta das 14:00 às 16:00, sala S-208-0, semanal </t>
  </si>
  <si>
    <t>DB1ESHC003-17SB</t>
  </si>
  <si>
    <t xml:space="preserve">quarta das 17:00 às 19:00, sala A2-S104-SB, semanal , sexta das 17:00 às 19:00, sala A2-S104-SB, semanal </t>
  </si>
  <si>
    <t>DB1ESHC013-21SB</t>
  </si>
  <si>
    <t xml:space="preserve">terça das 17:00 às 19:00, sala A2-S106-SB, semanal , quinta das 17:00 às 19:00, sala A2-S106-SB, semanal </t>
  </si>
  <si>
    <t>ELSON RODRIGO DE SOUZA SANTOS</t>
  </si>
  <si>
    <t>3535432</t>
  </si>
  <si>
    <t>DB1ESHC022-17SB</t>
  </si>
  <si>
    <t xml:space="preserve">quarta das 17:00 às 19:00, sala A2-S106-SB, semanal , sexta das 17:00 às 19:00, sala A2-S106-SB, semanal </t>
  </si>
  <si>
    <t>DANILO FREITAS RAMALHO DA SILVA</t>
  </si>
  <si>
    <t>1147580</t>
  </si>
  <si>
    <t>DB1ESMA002-23SA</t>
  </si>
  <si>
    <t xml:space="preserve">quarta das 10:00 às 12:00, sala 502-1, semanal </t>
  </si>
  <si>
    <t>DB1ESTA002-17SA</t>
  </si>
  <si>
    <t xml:space="preserve">terça das 08:00 às 10:00, sala S-008-0, quinzenal I, quinta das 10:00 às 13:00, sala S-008-0, semanal </t>
  </si>
  <si>
    <t>terça das 08:00 às 10:00, sala 405-1, quinzenal II</t>
  </si>
  <si>
    <t>DB1ESTA017-17SA</t>
  </si>
  <si>
    <t xml:space="preserve">sexta das 08:00 às 10:00, sala 402-1, semanal </t>
  </si>
  <si>
    <t>DB1ESTE026-17SA</t>
  </si>
  <si>
    <t xml:space="preserve">sexta das 10:00 às 12:00, sala 503-1, semanal </t>
  </si>
  <si>
    <t>DB1ESTG021-17SB</t>
  </si>
  <si>
    <t xml:space="preserve">sábado das 08:00 às 12:00, sala A1-L102-SB, semanal </t>
  </si>
  <si>
    <t>DELMO ALVES DE MOURA</t>
  </si>
  <si>
    <t>1760422</t>
  </si>
  <si>
    <t>DB1ESTI003-17SA</t>
  </si>
  <si>
    <t xml:space="preserve">terça das 08:00 às 10:00, sala S-307-3, semanal , quinta das 10:00 às 12:00, sala S-307-3, semanal </t>
  </si>
  <si>
    <t>ALAIN SEGUNDO POTTS</t>
  </si>
  <si>
    <t>2129291</t>
  </si>
  <si>
    <t>DB1ESTI013-17SA</t>
  </si>
  <si>
    <t xml:space="preserve">sexta das 10:00 às 12:00, sala S-307-1, semanal </t>
  </si>
  <si>
    <t xml:space="preserve">quarta das 08:00 às 10:00, sala 410-1, semanal </t>
  </si>
  <si>
    <t>DB1ESTO012-17SA</t>
  </si>
  <si>
    <t xml:space="preserve">terça das 10:00 às 12:00, sala S-302-1, semanal </t>
  </si>
  <si>
    <t>DB1ESTO012-17SB</t>
  </si>
  <si>
    <t xml:space="preserve">segunda das 10:00 às 12:00, sala A2-S203-SB, semanal </t>
  </si>
  <si>
    <t>DB1ESTO013-17SA</t>
  </si>
  <si>
    <t xml:space="preserve">segunda das 08:00 às 10:00, sala S-301-3, semanal , quarta das 10:00 às 12:00, sala S-301-3, semanal </t>
  </si>
  <si>
    <t>DB1LCT1001-19SA</t>
  </si>
  <si>
    <t xml:space="preserve">segunda das 10:00 às 12:00, sala 401-2, semanal </t>
  </si>
  <si>
    <t>DB1LCT1002-19SA</t>
  </si>
  <si>
    <t xml:space="preserve">quarta das 08:00 às 10:00, sala L702-3, semanal </t>
  </si>
  <si>
    <t>DB1MCCC007-23SA</t>
  </si>
  <si>
    <t xml:space="preserve">quarta das 10:00 às 12:00, sala 405-2, semanal , sexta das 08:00 às 10:00, sala 405-2, semanal </t>
  </si>
  <si>
    <t>DB1MCTA028-15SA</t>
  </si>
  <si>
    <t xml:space="preserve">sexta das 08:00 às 10:00, sala S-211-0, semanal </t>
  </si>
  <si>
    <t xml:space="preserve">terça das 10:00 às 12:00, sala 407-2, semanal </t>
  </si>
  <si>
    <t>DB1MCTB001-17SA</t>
  </si>
  <si>
    <t xml:space="preserve">quarta das 08:00 às 10:00, sala S-006-0, semanal , sexta das 10:00 às 12:00, sala S-006-0, semanal , terça das 10:00 às 12:00, sala S-006-0, semanal </t>
  </si>
  <si>
    <t>DB1NHZ5014-15SA</t>
  </si>
  <si>
    <t xml:space="preserve">quarta das 08:00 às 10:00, sala S - 305-3, semanal </t>
  </si>
  <si>
    <t>DB2BCJ0204-15SA</t>
  </si>
  <si>
    <t>segunda das 10:00 às 12:00, sala L701, quinzenal II</t>
  </si>
  <si>
    <t>DB2BCJ0204-15SB</t>
  </si>
  <si>
    <t>segunda das 10:00 às 12:00, sala A1-L303-SB, quinzenal II</t>
  </si>
  <si>
    <t>DB2BCK0103-15SA</t>
  </si>
  <si>
    <t xml:space="preserve">segunda das 08:00 às 10:00, sala S-206-0, quinzenal II, quinta das 10:00 às 12:00, sala S-206-0, semanal </t>
  </si>
  <si>
    <t>DB2BCL0306-15SA</t>
  </si>
  <si>
    <t xml:space="preserve">terça das 10:00 às 12:00, sala S-211-0, quinzenal I, quinta das 08:00 às 10:00, sala S-211-0, semanal </t>
  </si>
  <si>
    <t>DB2BCL0306-15SB</t>
  </si>
  <si>
    <t xml:space="preserve">terça das 10:00 às 12:00, sala A2-S204-SB, quinzenal I, quinta das 08:00 às 10:00, sala A2-S204-SB, semanal </t>
  </si>
  <si>
    <t>DB2BCL0308-15SA</t>
  </si>
  <si>
    <t xml:space="preserve">quarta das 10:00 às 12:00, sala L602, semanal </t>
  </si>
  <si>
    <t>DB2BCL0308-15SB</t>
  </si>
  <si>
    <t xml:space="preserve">quarta das 10:00 às 12:00, sala A1-L302-SB, semanal </t>
  </si>
  <si>
    <t>DB2BCM0504-15SA</t>
  </si>
  <si>
    <t>terça das 08:00 às 10:00, sala S-205-0, semanal , sexta das 10:00 às 12:00, sala S-205-0, quinzenal I</t>
  </si>
  <si>
    <t>DB2BCN0402-15SA</t>
  </si>
  <si>
    <t xml:space="preserve">quarta das 10:00 às 12:00, sala A-101-0, semanal , sexta das 08:00 às 10:00, sala A-101-0, semanal </t>
  </si>
  <si>
    <t>DB2BCN0404-15SA</t>
  </si>
  <si>
    <t>quarta das 08:00 às 10:00, sala S-205-0, semanal , sexta das 10:00 às 12:00, sala S-205-0, quinzenal II</t>
  </si>
  <si>
    <t>DB2BIR0004-15SA</t>
  </si>
  <si>
    <t>segunda das 10:00 às 12:00, sala S-501, semanal , quarta das 08:00 às 10:00, sala S-501, quinzenal II</t>
  </si>
  <si>
    <t>DB2BIR0603-15SB</t>
  </si>
  <si>
    <t>segunda das 10:00 às 12:00, sala A2-S102-SB, semanal , quarta das 08:00 às 10:00, sala A2-S102-SB, quinzenal II</t>
  </si>
  <si>
    <t>DB2ESMA002-23SA</t>
  </si>
  <si>
    <t xml:space="preserve">quarta das 10:00 às 12:00, sala 504-1, semanal </t>
  </si>
  <si>
    <t>DB2ESTA002-17SA</t>
  </si>
  <si>
    <t>terça das 08:00 às 10:00, sala 407-1, quinzenal II</t>
  </si>
  <si>
    <t>ADEMIR PELIZARI</t>
  </si>
  <si>
    <t>2328639</t>
  </si>
  <si>
    <t>DB2LCT1001-19SA</t>
  </si>
  <si>
    <t>DB2MCTA028-15SA</t>
  </si>
  <si>
    <t xml:space="preserve">terça das 08:00 às 10:00, sala 407-2, semanal </t>
  </si>
  <si>
    <t>DB3BCJ0204-15SA</t>
  </si>
  <si>
    <t>segunda das 10:00 às 12:00, sala L702, quinzenal I</t>
  </si>
  <si>
    <t>DB3BCJ0204-15SB</t>
  </si>
  <si>
    <t>segunda das 10:00 às 12:00, sala A1-L304-SB, quinzenal I</t>
  </si>
  <si>
    <t>DB3BCL0306-15SA</t>
  </si>
  <si>
    <t xml:space="preserve">terça das 10:00 às 12:00, sala S-212-0, quinzenal I, quinta das 08:00 às 10:00, sala S-212-0, semanal </t>
  </si>
  <si>
    <t>DB3BCL0308-15SA</t>
  </si>
  <si>
    <t xml:space="preserve">quarta das 10:00 às 12:00, sala L605, semanal </t>
  </si>
  <si>
    <t>ARTUR FRANZ KEPPLER</t>
  </si>
  <si>
    <t>1909951</t>
  </si>
  <si>
    <t>DB3BCL0308-15SB</t>
  </si>
  <si>
    <t xml:space="preserve">quarta das 10:00 às 12:00, sala A1-L305-SB, semanal </t>
  </si>
  <si>
    <t>DB3BCM0504-15SA</t>
  </si>
  <si>
    <t>terça das 08:00 às 10:00, sala S-208-0, semanal , sexta das 10:00 às 12:00, sala S-208-0, quinzenal I</t>
  </si>
  <si>
    <t>DB3BCN0402-15SA</t>
  </si>
  <si>
    <t>DB3BCN0404-15SA</t>
  </si>
  <si>
    <t>DB3LCT1001-19SA</t>
  </si>
  <si>
    <t xml:space="preserve">segunda das 10:00 às 12:00, sala S - 303-3, semanal </t>
  </si>
  <si>
    <t>DB3MCTA028-15SA</t>
  </si>
  <si>
    <t xml:space="preserve">sexta das 08:00 às 10:00, sala S - 305-1, semanal </t>
  </si>
  <si>
    <t xml:space="preserve">terça das 10:00 às 12:00, sala 405-2, semanal </t>
  </si>
  <si>
    <t>DB4BCJ0204-15SA</t>
  </si>
  <si>
    <t xml:space="preserve">segunda das 08:00 às 10:00, sala A-101-0, semanal , quinta das 10:00 às 12:00, sala A-101-0, semanal </t>
  </si>
  <si>
    <t>segunda das 10:00 às 12:00, sala L702, quinzenal II</t>
  </si>
  <si>
    <t>MARCELO AUGUSTO LEIGUI DE OLIVEIRA</t>
  </si>
  <si>
    <t>1545176</t>
  </si>
  <si>
    <t>DB4BCL0306-15SA</t>
  </si>
  <si>
    <t xml:space="preserve">terça das 10:00 às 12:00, sala A-114-0, quinzenal I, quinta das 08:00 às 10:00, sala A-114-0, semanal </t>
  </si>
  <si>
    <t>DB4BCL0308-15SA</t>
  </si>
  <si>
    <t xml:space="preserve">segunda das 08:00 às 10:00, sala S-206-0, quinzenal I, sexta das 08:00 às 10:00, sala S-206-0, semanal </t>
  </si>
  <si>
    <t xml:space="preserve">quarta das 10:00 às 12:00, sala L606, semanal </t>
  </si>
  <si>
    <t>PAULO DE AVILA JUNIOR</t>
  </si>
  <si>
    <t>1805246</t>
  </si>
  <si>
    <t>DB5BCJ0204-15SA</t>
  </si>
  <si>
    <t>segunda das 10:00 às 12:00, sala L705, quinzenal I</t>
  </si>
  <si>
    <t>DB5BCL0308-15SA</t>
  </si>
  <si>
    <t xml:space="preserve">quarta das 10:00 às 12:00, sala 405-3, semanal </t>
  </si>
  <si>
    <t>DB6BCJ0204-15SA</t>
  </si>
  <si>
    <t>segunda das 10:00 às 12:00, sala L705, quinzenal II</t>
  </si>
  <si>
    <t>DB6BCL0308-15SA</t>
  </si>
  <si>
    <t xml:space="preserve">quarta das 10:00 às 12:00, sala 408-3, semanal </t>
  </si>
  <si>
    <t>DB7BCJ0204-15SA</t>
  </si>
  <si>
    <t xml:space="preserve">segunda das 08:00 às 10:00, sala S-205-0, semanal , quinta das 10:00 às 12:00, sala S-205-0, semanal </t>
  </si>
  <si>
    <t>segunda das 10:00 às 12:00, sala L706, quinzenal I</t>
  </si>
  <si>
    <t>DB8BCJ0204-15SA</t>
  </si>
  <si>
    <t>segunda das 10:00 às 12:00, sala L706, quinzenal II</t>
  </si>
  <si>
    <t>DB9BCJ0204-15SA</t>
  </si>
  <si>
    <t>segunda das 10:00 às 12:00, sala 501-1, quinzenal I</t>
  </si>
  <si>
    <t>DC1BCL0308-15SA</t>
  </si>
  <si>
    <t xml:space="preserve">segunda das 10:00 às 12:00, sala S-311-3, quinzenal I, quarta das 08:00 às 10:00, sala S-311-3, semanal </t>
  </si>
  <si>
    <t xml:space="preserve">sexta das 10:00 às 12:00, sala L601, semanal </t>
  </si>
  <si>
    <t>DC1BCN0402-15SA</t>
  </si>
  <si>
    <t xml:space="preserve">quarta das 14:00 às 16:00, sala S-205-0, semanal , sexta das 16:00 às 18:00, sala S-205-0, semanal </t>
  </si>
  <si>
    <t>DANIEL MIRANDA MACHADO</t>
  </si>
  <si>
    <t>1574165</t>
  </si>
  <si>
    <t>DC1BCN0402-15SB</t>
  </si>
  <si>
    <t xml:space="preserve">quarta das 14:00 às 16:00, sala A1-S201-SB, semanal , sexta das 16:00 às 18:00, sala A1-S201-SB, semanal </t>
  </si>
  <si>
    <t>DC1BCN0404-15SA</t>
  </si>
  <si>
    <t>quarta das 16:00 às 18:00, sala S-205-0, semanal , sexta das 14:00 às 16:00, sala S-205-0, quinzenal II</t>
  </si>
  <si>
    <t>DC1BCN0404-15SB</t>
  </si>
  <si>
    <t>quarta das 16:00 às 18:00, sala A1-S201-SB, semanal , sexta das 14:00 às 16:00, sala A1-S201-SB, quinzenal II</t>
  </si>
  <si>
    <t>DC1ESMA002-23SA</t>
  </si>
  <si>
    <t>DC1ESTO012-17SA</t>
  </si>
  <si>
    <t xml:space="preserve">terça das 08:00 às 10:00, sala S-302-2, semanal </t>
  </si>
  <si>
    <t>DC1ESTO013-17SA</t>
  </si>
  <si>
    <t>DC1LCT1002-19SA</t>
  </si>
  <si>
    <t xml:space="preserve">sexta das 08:00 às 10:00, sala S-502, semanal </t>
  </si>
  <si>
    <t>DC2BCL0308-15SA</t>
  </si>
  <si>
    <t xml:space="preserve">sexta das 10:00 às 12:00, sala L602, semanal </t>
  </si>
  <si>
    <t>DC2ESMA002-23SA</t>
  </si>
  <si>
    <t>DD1LCT1002-19SA</t>
  </si>
  <si>
    <t xml:space="preserve">sexta das 08:00 às 10:00, sala L702-3, semanal </t>
  </si>
  <si>
    <t>A QUESTÃO NUCLEAR NAS RELAÇÕES INTERNACIONAIS</t>
  </si>
  <si>
    <t>DE1ESZR007-21SB</t>
  </si>
  <si>
    <t>ESZR007-21</t>
  </si>
  <si>
    <t xml:space="preserve">terça das 08:00 às 10:00, sala A2-S001-SB, semanal , quinta das 10:00 às 12:00, sala A2-S001-SB, semanal </t>
  </si>
  <si>
    <t>ELIAS DAVID MORALES MARTINEZ</t>
  </si>
  <si>
    <t>1995535</t>
  </si>
  <si>
    <t>DE1LCT1002-19SA</t>
  </si>
  <si>
    <t xml:space="preserve">terça das 10:00 às 12:00, sala 401-2, semanal </t>
  </si>
  <si>
    <t>EVONIR ALBRECHT</t>
  </si>
  <si>
    <t>1054677</t>
  </si>
  <si>
    <t>DI1ESHR006-13SB</t>
  </si>
  <si>
    <t>JANA KAREN SILVERMAN</t>
  </si>
  <si>
    <t>3389563</t>
  </si>
  <si>
    <t>DI1ESTO015-17SB</t>
  </si>
  <si>
    <t xml:space="preserve">terça das 10:00 às 12:00, sala A2-S309-SB, semanal , sexta das 08:00 às 10:00, sala A2-S309-SB, semanal </t>
  </si>
  <si>
    <t>SUNGKI JUNG</t>
  </si>
  <si>
    <t>1218002</t>
  </si>
  <si>
    <t>DI1ESZS028-17SB</t>
  </si>
  <si>
    <t xml:space="preserve">terça das 08:00 às 10:00, sala B-A004-SB, semanal , quinta das 10:00 às 12:00, sala B-A004-SB, semanal </t>
  </si>
  <si>
    <t>APRENDIZADO DE MÁQUINA</t>
  </si>
  <si>
    <t>DI1MCZA002-17SB</t>
  </si>
  <si>
    <t>MCZA002-17</t>
  </si>
  <si>
    <t xml:space="preserve">terça das 14:00 às 16:00, sala A1-S203-SB, semanal , sexta das 14:00 às 16:00, sala A1-S203-SB, semanal </t>
  </si>
  <si>
    <t>NA10BCJ0204-15SA</t>
  </si>
  <si>
    <t>segunda das 19:00 às 21:00, sala 503-1, quinzenal I</t>
  </si>
  <si>
    <t>MARCOS ROBERTO DA SILVA TAVARES</t>
  </si>
  <si>
    <t>1544417</t>
  </si>
  <si>
    <t>NA11BCJ0204-15SA</t>
  </si>
  <si>
    <t>segunda das 19:00 às 21:00, sala 503-1, quinzenal II</t>
  </si>
  <si>
    <t>NA12BCJ0204-15SA</t>
  </si>
  <si>
    <t>segunda das 19:00 às 21:00, sala 501-1, quinzenal II</t>
  </si>
  <si>
    <t>quinta das 21:00 às 23:00, sala L705, quinzenal I</t>
  </si>
  <si>
    <t xml:space="preserve">segunda das 21:00 às 23:00, sala A1-S204-SB, semanal , quinta das 19:00 às 21:00, sala A1-S205-SB, semanal </t>
  </si>
  <si>
    <t>quinta das 21:00 às 23:00, sala A1-L303-SB, quinzenal I</t>
  </si>
  <si>
    <t>NA1BCJ0204-15SA</t>
  </si>
  <si>
    <t xml:space="preserve">segunda das 21:00 às 23:00, sala A-104-0, semanal , quinta das 19:00 às 21:00, sala A-104-0, semanal </t>
  </si>
  <si>
    <t>segunda das 19:00 às 21:00, sala L701, quinzenal I</t>
  </si>
  <si>
    <t>FLAVIO LEANDRO DE SOUZA(CEDIDO         )</t>
  </si>
  <si>
    <t>1760527</t>
  </si>
  <si>
    <t>NA1BCJ0204-15SB</t>
  </si>
  <si>
    <t>segunda das 19:00 às 21:00, sala A1-L303-SB, quinzenal I</t>
  </si>
  <si>
    <t>ADRIANO LANA CHERCHIGLIA</t>
  </si>
  <si>
    <t>1156317</t>
  </si>
  <si>
    <t>NA1BCK0103-15SA</t>
  </si>
  <si>
    <t xml:space="preserve">segunda das 21:00 às 23:00, sala A-106-0, quinzenal II, quinta das 19:00 às 21:00, sala A-106-0, semanal </t>
  </si>
  <si>
    <t>NA1BCK0103-15SB</t>
  </si>
  <si>
    <t xml:space="preserve">segunda das 21:00 às 23:00, sala A1-S201-SB, quinzenal II, quinta das 19:00 às 21:00, sala A1-S201-SB, semanal </t>
  </si>
  <si>
    <t>NA1BCK0104-15SA</t>
  </si>
  <si>
    <t xml:space="preserve">quarta das 21:00 às 23:00, sala S-211-0, quinzenal I, segunda das 19:00 às 21:00, sala A-104-0, semanal </t>
  </si>
  <si>
    <t>NA1BCL0306-15SA</t>
  </si>
  <si>
    <t xml:space="preserve">terça das 19:00 às 21:00, sala S-214-0, quinzenal I, quinta das 21:00 às 23:00, sala S-214-0, semanal </t>
  </si>
  <si>
    <t>NA1BCL0306-15SB</t>
  </si>
  <si>
    <t xml:space="preserve">terça das 19:00 às 21:00, sala A1-S202-SB, quinzenal I, quinta das 21:00 às 23:00, sala A1-S202-SB, semanal </t>
  </si>
  <si>
    <t>NA1BCL0308-15SA</t>
  </si>
  <si>
    <t xml:space="preserve">segunda das 21:00 às 23:00, sala A-106-0, quinzenal I, sexta das 21:00 às 23:00, sala A-105-0, semanal </t>
  </si>
  <si>
    <t xml:space="preserve">quarta das 19:00 às 21:00, sala L601, semanal </t>
  </si>
  <si>
    <t>ISELI LOURENCO NANTES</t>
  </si>
  <si>
    <t>1707133</t>
  </si>
  <si>
    <t>NA1BCL0308-15SB</t>
  </si>
  <si>
    <t xml:space="preserve">segunda das 21:00 às 23:00, sala A1-S201-SB, quinzenal I, sexta das 21:00 às 23:00, sala A1-S201-SB, semanal </t>
  </si>
  <si>
    <t xml:space="preserve">quarta das 19:00 às 21:00, sala A1-L301-SB, semanal </t>
  </si>
  <si>
    <t>NA1BCM0504-15SA</t>
  </si>
  <si>
    <t>NA1BCM0504-15SB</t>
  </si>
  <si>
    <t>terça das 21:00 às 23:00, sala A1-S202-SB, semanal , sexta das 19:00 às 21:00, sala A1-S202-SB, quinzenal I</t>
  </si>
  <si>
    <t>segunda das 19:00 às 21:00, sala A-103-0, semanal , quarta das 21:00 às 23:00, sala S-212-0, quinzenal I</t>
  </si>
  <si>
    <t>segunda das 19:00 às 21:00, sala A1-S203-SB, semanal , quarta das 21:00 às 23:00, sala A1-S205-SB, quinzenal I</t>
  </si>
  <si>
    <t>NA1BCN0402-15SA</t>
  </si>
  <si>
    <t xml:space="preserve">quarta das 19:00 às 21:00, sala A-102-0, semanal , sexta das 21:00 às 23:00, sala A-102-0, semanal </t>
  </si>
  <si>
    <t>NA1BCN0402-15SB</t>
  </si>
  <si>
    <t xml:space="preserve">quarta das 19:00 às 21:00, sala A1-S202-SB, semanal , sexta das 21:00 às 23:00, sala A1-S202-SB, semanal </t>
  </si>
  <si>
    <t>NA1BCN0404-15SA</t>
  </si>
  <si>
    <t>NA1BCN0404-15SB</t>
  </si>
  <si>
    <t xml:space="preserve">quarta das 19:00 às 21:00, sala A-106-0, semanal , sexta das 21:00 às 23:00, sala S-211-0, semanal </t>
  </si>
  <si>
    <t xml:space="preserve">quarta das 19:00 às 21:00, sala A1-S201-SB, semanal , sexta das 21:00 às 23:00, sala A1-S205-SB, semanal </t>
  </si>
  <si>
    <t xml:space="preserve">segunda das 19:00 às 21:00, sala S - 305-2, semanal </t>
  </si>
  <si>
    <t xml:space="preserve">segunda das 19:00 às 21:00, sala A1-S103-SB, semanal </t>
  </si>
  <si>
    <t xml:space="preserve">sexta das 21:00 às 23:00, sala A2-S103-SB, semanal </t>
  </si>
  <si>
    <t>NA1BHO0002-19SB</t>
  </si>
  <si>
    <t xml:space="preserve">quarta das 21:00 às 23:00, sala A2-S101-SB, quinzenal I, sexta das 19:00 às 21:00, sala A2-S101-SB, semanal </t>
  </si>
  <si>
    <t>NA1BHO0101-15SB</t>
  </si>
  <si>
    <t xml:space="preserve">segunda das 21:00 às 23:00, sala A2-S101-SB, semanal , quinta das 19:00 às 21:00, sala A2-S101-SB, semanal </t>
  </si>
  <si>
    <t xml:space="preserve">terça das 21:00 às 23:00, sala A1-S204-SB, quinzenal II, sexta das 19:00 às 21:00, sala A1-S206-SB, semanal </t>
  </si>
  <si>
    <t>NA1BHO1335-15SB</t>
  </si>
  <si>
    <t xml:space="preserve">quarta das 19:00 às 21:00, sala A2-S101-SB, semanal , sexta das 21:00 às 23:00, sala A2-S101-SB, semanal </t>
  </si>
  <si>
    <t>DIEGO ARAUJO AZZI</t>
  </si>
  <si>
    <t>2333293</t>
  </si>
  <si>
    <t>NA1BHP0001-15SB</t>
  </si>
  <si>
    <t>NA1BHP0202-15SB</t>
  </si>
  <si>
    <t xml:space="preserve">quarta das 18:00 às 21:00, sala A2-S103-SB, semanal </t>
  </si>
  <si>
    <t>LUIZ ANTONIO ALVES EVA</t>
  </si>
  <si>
    <t>413607</t>
  </si>
  <si>
    <t xml:space="preserve">sexta das 18:00 às 21:00, sala A2-S103-SB, semanal </t>
  </si>
  <si>
    <t xml:space="preserve">segunda das 19:00 às 21:00, sala A2-S103-SB, semanal , quarta das 21:00 às 23:00, sala A2-S103-SB, semanal </t>
  </si>
  <si>
    <t>NA1BHQ0301-15SB</t>
  </si>
  <si>
    <t xml:space="preserve">terça das 19:00 às 21:00, sala A2-S103-SB, semanal , quinta das 21:00 às 23:00, sala A2-S103-SB, semanal </t>
  </si>
  <si>
    <t>INTRODUÇÃO AO ACOLHIMENTO INTERCULTURAL AOS MIGRANTES E REFUGIADOS</t>
  </si>
  <si>
    <t>NA1BHS0006-23SB</t>
  </si>
  <si>
    <t>BHS0006-23</t>
  </si>
  <si>
    <t xml:space="preserve">terça das 19:00 às 21:00, sala A1-S104-SB, semanal </t>
  </si>
  <si>
    <t>ACACIO SIDINEI ALMEIDA SANTOS</t>
  </si>
  <si>
    <t>1186612</t>
  </si>
  <si>
    <t>REFLEXÕES SOBRE ARTE E SOCIEDADE</t>
  </si>
  <si>
    <t>NA1BHS0011-23SB</t>
  </si>
  <si>
    <t>BHS0011-23</t>
  </si>
  <si>
    <t xml:space="preserve">terça das 19:00 às 21:00, sala A1-S105-SB, semanal </t>
  </si>
  <si>
    <t>terça das 19:00 às 21:00, sala S-208-0, semanal , sexta das 21:00 às 23:00, sala S-208-0, quinzenal I</t>
  </si>
  <si>
    <t>terça das 19:00 às 21:00, sala A1-S206-SB, semanal , sexta das 21:00 às 23:00, sala A1-S206-SB, quinzenal I</t>
  </si>
  <si>
    <t>KLAUS WERNER CAPELLE</t>
  </si>
  <si>
    <t>1724836</t>
  </si>
  <si>
    <t>terça das 21:00 às 23:00, sala S-204-0, semanal , sexta das 19:00 às 21:00, sala S-204-0, quinzenal I</t>
  </si>
  <si>
    <t>terça das 21:00 às 23:00, sala A1-S205-SB, semanal , sexta das 19:00 às 21:00, sala A1-S205-SB, quinzenal I</t>
  </si>
  <si>
    <t>terça das 21:00 às 23:00, sala S-205-0, semanal , sexta das 19:00 às 21:00, sala S-208-0, quinzenal II</t>
  </si>
  <si>
    <t>terça das 21:00 às 23:00, sala A1-S201-SB, semanal , sexta das 19:00 às 21:00, sala A1-S205-SB, quinzenal II</t>
  </si>
  <si>
    <t>segunda das 19:00 às 21:00, sala S-212-0, semanal , quarta das 21:00 às 23:00, sala S-212-0, quinzenal II</t>
  </si>
  <si>
    <t>Visitante BCE</t>
  </si>
  <si>
    <t>segunda das 19:00 às 21:00, sala A1-S206-SB, semanal , quarta das 21:00 às 23:00, sala A1-S206-SB, quinzenal II</t>
  </si>
  <si>
    <t>RAMATIS JACINO</t>
  </si>
  <si>
    <t>2354087</t>
  </si>
  <si>
    <t>segunda das 19:00 às 21:00, sala S-211-0, semanal , quarta das 21:00 às 23:00, sala S-211-0, quinzenal II</t>
  </si>
  <si>
    <t>segunda das 19:00 às 21:00, sala A1-S205-SB, semanal , quarta das 21:00 às 23:00, sala A1-S205-SB, quinzenal II</t>
  </si>
  <si>
    <t>segunda das 19:00 às 21:00, sala S-204-0, semanal , quarta das 21:00 às 23:00, sala S-204-0, quinzenal II</t>
  </si>
  <si>
    <t>segunda das 19:00 às 21:00, sala B-A004-SB, semanal , quarta das 21:00 às 23:00, sala B-A004-SB, quinzenal II</t>
  </si>
  <si>
    <t xml:space="preserve">terça das 19:00 às 21:00, sala S-211-0, semanal , quinta das 21:00 às 23:00, sala S-211-0, semanal </t>
  </si>
  <si>
    <t>RODRIGO FRESNEDA</t>
  </si>
  <si>
    <t>1837715</t>
  </si>
  <si>
    <t xml:space="preserve">terça das 19:00 às 21:00, sala A1-S205-SB, semanal , quinta das 21:00 às 23:00, sala A1-S205-SB, semanal </t>
  </si>
  <si>
    <t>OLGA LOGACHEVA</t>
  </si>
  <si>
    <t>3531149</t>
  </si>
  <si>
    <t xml:space="preserve">segunda das 19:00 às 21:00, sala 407-2, semanal </t>
  </si>
  <si>
    <t>GORDANA MANIC</t>
  </si>
  <si>
    <t>1607193</t>
  </si>
  <si>
    <t xml:space="preserve">segunda das 19:00 às 21:00, sala A1-L001-SB, semanal </t>
  </si>
  <si>
    <t>NA1ESAE002-23SB</t>
  </si>
  <si>
    <t xml:space="preserve">quarta das 21:00 às 23:00, sala A2-S203-SB, semanal </t>
  </si>
  <si>
    <t>CESAR MONZU FREIRE</t>
  </si>
  <si>
    <t>2336809</t>
  </si>
  <si>
    <t>NA1ESAE005-23SB</t>
  </si>
  <si>
    <t xml:space="preserve">segunda das 19:00 às 21:00, sala A2-S307-SB, semanal , quarta das 21:00 às 23:00, sala A2-S307-SB, semanal </t>
  </si>
  <si>
    <t>JUAN PABLO JULCA AVILA</t>
  </si>
  <si>
    <t>1761050</t>
  </si>
  <si>
    <t>NA1ESAU010-23SA</t>
  </si>
  <si>
    <t xml:space="preserve">quinta das 19:00 às 23:00, sala L506/508-1, semanal </t>
  </si>
  <si>
    <t>MICROSSIMULAÇÃO DE SISTEMAS DE TRANSPORTES</t>
  </si>
  <si>
    <t>NA1ESAU015-23SA</t>
  </si>
  <si>
    <t>ESAU015-23</t>
  </si>
  <si>
    <t xml:space="preserve">quinta das 19:00 às 21:00, sala S-002-0, semanal </t>
  </si>
  <si>
    <t>GESTÃO DE GASES DE EFEITO ESTUFA</t>
  </si>
  <si>
    <t>NA1ESAU016-25SA</t>
  </si>
  <si>
    <t>ESAU016-25</t>
  </si>
  <si>
    <t xml:space="preserve">quarta das 21:00 às 23:00, sala L503, semanal </t>
  </si>
  <si>
    <t>NA1ESBM001-23SB</t>
  </si>
  <si>
    <t xml:space="preserve">segunda das 19:00 às 21:00, sala A2-L002-SB, semanal , quarta das 21:00 às 23:00, sala A2-L002-SB, semanal </t>
  </si>
  <si>
    <t>NA1ESBM003-23SB</t>
  </si>
  <si>
    <t xml:space="preserve">quarta das 19:00 às 21:00, sala A1-L101-SB, semanal , sexta das 21:00 às 23:00, sala A1-L101-SB, semanal </t>
  </si>
  <si>
    <t>NA1ESBM005-23SB</t>
  </si>
  <si>
    <t xml:space="preserve">terça das 21:00 às 23:00, sala A1-S106-SB, quinzenal I, sexta das 19:00 às 21:00, sala A2-S204-SB, semanal </t>
  </si>
  <si>
    <t>terça das 21:00 às 23:00, sala Z-L307, quinzenal II</t>
  </si>
  <si>
    <t>REGINALDO KISHO FUKUCHI</t>
  </si>
  <si>
    <t>2090962</t>
  </si>
  <si>
    <t>NA1ESBM007-23SB</t>
  </si>
  <si>
    <t xml:space="preserve">quinta das 19:00 às 21:00, sala A1-S106-SB, semanal </t>
  </si>
  <si>
    <t>NA1ESBM008-23SB</t>
  </si>
  <si>
    <t xml:space="preserve">terça das 21:00 às 23:00, sala A2-L001-SB, semanal </t>
  </si>
  <si>
    <t>ERGONOMIA</t>
  </si>
  <si>
    <t>NA1ESBM016-25SB</t>
  </si>
  <si>
    <t>ESBM016-25</t>
  </si>
  <si>
    <t>quarta das 19:00 às 21:00, sala A2-S302-SB, semanal , sexta das 21:00 às 23:00, sala A2-S302-SB, quinzenal I</t>
  </si>
  <si>
    <t>sexta das 21:00 às 23:00, sala A2-L003-SB, quinzenal II</t>
  </si>
  <si>
    <t>NA1ESBM018-25SB</t>
  </si>
  <si>
    <t xml:space="preserve">terça das 19:00 às 21:00, sala S207, semanal , quinta das 21:00 às 23:00, sala S207, semanal </t>
  </si>
  <si>
    <t>NA1ESEC004-24SB</t>
  </si>
  <si>
    <t>INTRODUÇÃO AO PROJETO DE DISPOSITIVOS ELETROMAGNÉTICOS</t>
  </si>
  <si>
    <t>NA1ESEN004-23SA</t>
  </si>
  <si>
    <t>ESEN004-23</t>
  </si>
  <si>
    <t xml:space="preserve">segunda das 18:00 às 21:00, sala S-308-3, semanal </t>
  </si>
  <si>
    <t xml:space="preserve">quarta das 21:00 às 23:00, sala L505, semanal </t>
  </si>
  <si>
    <t>GEOLOGIA GERAL</t>
  </si>
  <si>
    <t>NA1ESEN005-23SA</t>
  </si>
  <si>
    <t>ESEN005-23</t>
  </si>
  <si>
    <t xml:space="preserve">segunda das 19:00 às 21:00, sala A-109-0, semanal , quarta das 21:00 às 23:00, sala A-109-0, semanal </t>
  </si>
  <si>
    <t>PESQUISA OPERACIONAL</t>
  </si>
  <si>
    <t>NA1ESGE002-23SB</t>
  </si>
  <si>
    <t>ESGE002-23</t>
  </si>
  <si>
    <t xml:space="preserve">segunda das 19:00 às 21:00, sala A2-S208-SB, semanal , quarta das 19:00 às 23:00, sala A2-S208-SB, semanal </t>
  </si>
  <si>
    <t>EDER DE OLIVEIRA ABENSUR</t>
  </si>
  <si>
    <t>2604980</t>
  </si>
  <si>
    <t>NA1ESGE006-23SB</t>
  </si>
  <si>
    <t xml:space="preserve">terça das 19:00 às 21:00, sala A2-S102-SB, semanal , quinta das 21:00 às 23:00, sala A2-S308-SB, semanal </t>
  </si>
  <si>
    <t>TÓPICOS EM ENGENHARIA DE PRODUÇÃO NA INDÚSTRIA DE ALIMENTOS</t>
  </si>
  <si>
    <t>NA1ESGE009-23SB</t>
  </si>
  <si>
    <t>ESGE009-23</t>
  </si>
  <si>
    <t xml:space="preserve">quarta das 19:00 às 21:00, sala A2-S306-SB, semanal , sexta das 21:00 às 23:00, sala A2-S306-SB, semanal </t>
  </si>
  <si>
    <t>NA1ESHC002-17SB</t>
  </si>
  <si>
    <t>NA1ESHC003-17SB</t>
  </si>
  <si>
    <t>NA1ESHC007-21SB</t>
  </si>
  <si>
    <t>NA1ESHC013-21SB</t>
  </si>
  <si>
    <t>FINANÇAS CORPORATIVAS</t>
  </si>
  <si>
    <t>NA1ESHC016-17SB</t>
  </si>
  <si>
    <t>ESHC016-17</t>
  </si>
  <si>
    <t xml:space="preserve">sexta das 19:00 às 21:00, sala A2-S106-SB, semanal , terça das 21:00 às 23:00, sala A2-S106-SB, semanal </t>
  </si>
  <si>
    <t>ANDERSON LUIS SABER CAMPOS</t>
  </si>
  <si>
    <t>2388887</t>
  </si>
  <si>
    <t>NA1ESHC020-17SB</t>
  </si>
  <si>
    <t>NA1ESHC022-17SB</t>
  </si>
  <si>
    <t xml:space="preserve">terça das 19:00 às 21:00, sala A2-S104-SB, semanal , quinta das 21:00 às 23:00, sala A2-S104-SB, semanal </t>
  </si>
  <si>
    <t>NA1ESHC025-17SB</t>
  </si>
  <si>
    <t>NA1ESHC035-21SB</t>
  </si>
  <si>
    <t xml:space="preserve">segunda das 21:00 às 23:00, sala A2-L003-SB, semanal , quinta das 19:00 às 21:00, sala A2-L003-SB, semanal </t>
  </si>
  <si>
    <t>SAMUEL SOLGON SANTOS</t>
  </si>
  <si>
    <t>3531164</t>
  </si>
  <si>
    <t>NA1ESHP004-13SB</t>
  </si>
  <si>
    <t xml:space="preserve">terça das 21:00 às 23:00, sala A2-S308-SB, semanal , sexta das 19:00 às 21:00, sala A2-S308-SB, semanal </t>
  </si>
  <si>
    <t>NA1ESHP013-22SB</t>
  </si>
  <si>
    <t>NA1ESHP014-13SB</t>
  </si>
  <si>
    <t xml:space="preserve">terça das 19:00 às 21:00, sala A2-S202-SB, semanal , quinta das 21:00 às 23:00, sala A2-S202-SB, semanal </t>
  </si>
  <si>
    <t>NA1ESHP022-14SB</t>
  </si>
  <si>
    <t>NA1ESHP023-22SB</t>
  </si>
  <si>
    <t>NA1ESHP029-14SB</t>
  </si>
  <si>
    <t xml:space="preserve">terça das 21:00 às 23:00, sala A2-S305-SB, semanal , sexta das 19:00 às 21:00, sala A2-S203-SB, semanal </t>
  </si>
  <si>
    <t>NA1ESHP030-22SB</t>
  </si>
  <si>
    <t xml:space="preserve">quarta das 19:00 às 21:00, sala A1-S102-SB, semanal , sexta das 21:00 às 23:00, sala A1-S102-SB, semanal </t>
  </si>
  <si>
    <t>NA1ESHP031-22SB</t>
  </si>
  <si>
    <t xml:space="preserve">segunda das 19:00 às 21:00, sala A2-S306-SB, semanal , quarta das 21:00 às 23:00, sala A2-S306-SB, semanal </t>
  </si>
  <si>
    <t>NA1ESHR003-21SB</t>
  </si>
  <si>
    <t>NA1ESHR006-13SB</t>
  </si>
  <si>
    <t xml:space="preserve">segunda das 21:00 às 23:00, sala A2-S104-SB, semanal , quinta das 19:00 às 21:00, sala A2-S104-SB, semanal </t>
  </si>
  <si>
    <t>NA1ESHR008-21SB</t>
  </si>
  <si>
    <t xml:space="preserve">segunda das 19:00 às 21:00, sala A2-S104-SB, semanal , quarta das 21:00 às 23:00, sala A2-S104-SB, semanal </t>
  </si>
  <si>
    <t>NA1ESHR011-21SB</t>
  </si>
  <si>
    <t xml:space="preserve">quarta das 19:00 às 21:00, sala A2-S202-SB, semanal , sexta das 21:00 às 23:00, sala A2-S202-SB, semanal </t>
  </si>
  <si>
    <t>NA1ESHR016-21SB</t>
  </si>
  <si>
    <t>NA1ESHR017-21SB</t>
  </si>
  <si>
    <t>NA1ESHR018-21SB</t>
  </si>
  <si>
    <t>NA1ESHR022-21SB</t>
  </si>
  <si>
    <t>NA1ESHR025-14SB</t>
  </si>
  <si>
    <t>NA1ESHR027-21SB</t>
  </si>
  <si>
    <t>NA1ESHR030-21SB</t>
  </si>
  <si>
    <t xml:space="preserve">quarta das 19:00 às 21:00, sala A2-S301-SB, semanal , sexta das 21:00 às 23:00, sala A2-S301-SB, semanal </t>
  </si>
  <si>
    <t>NA1ESHT001-17SB</t>
  </si>
  <si>
    <t>NA1ESHT003-17SB</t>
  </si>
  <si>
    <t xml:space="preserve">terça das 19:00 às 21:00, sala S205, semanal , quinta das 21:00 às 23:00, sala S205, semanal </t>
  </si>
  <si>
    <t>NA1ESHT005-17SB</t>
  </si>
  <si>
    <t>NA1ESHT007-17SB</t>
  </si>
  <si>
    <t>NA1ESHT010-17SB</t>
  </si>
  <si>
    <t xml:space="preserve">terça das 19:00 às 21:00, sala A2-S311-SB, semanal , quinta das 21:00 às 23:00, sala A2-S311-SB, semanal </t>
  </si>
  <si>
    <t>NA1ESHT013-22SB</t>
  </si>
  <si>
    <t xml:space="preserve">sexta das 19:00 às 23:00, sala Z-L201, semanal </t>
  </si>
  <si>
    <t>NA1ESHT016-22SB</t>
  </si>
  <si>
    <t xml:space="preserve">quinta das 19:00 às 23:00, sala Z-L201, semanal </t>
  </si>
  <si>
    <t>NA1ESHT019-17SB</t>
  </si>
  <si>
    <t xml:space="preserve">quinta das 19:00 às 21:00, sala A1-S104-SB, semanal , segunda das 21:00 às 23:00, sala A1-S104-SB, semanal </t>
  </si>
  <si>
    <t>NA1ESHT021-17SB</t>
  </si>
  <si>
    <t>NA1ESHT023-17SB</t>
  </si>
  <si>
    <t>NA1ESIF001-23SA</t>
  </si>
  <si>
    <t xml:space="preserve">segunda das 21:00 às 23:00, sala S-301-1, semanal </t>
  </si>
  <si>
    <t xml:space="preserve">quinta das 19:00 às 21:00, sala 401-1, semanal </t>
  </si>
  <si>
    <t xml:space="preserve">terça das 19:00 às 21:00, sala 502-1, semanal </t>
  </si>
  <si>
    <t>NA1ESMA002-23SA</t>
  </si>
  <si>
    <t xml:space="preserve">quinta das 19:00 às 21:00, sala A1-L306-SB, semanal </t>
  </si>
  <si>
    <t>NA1ESTA001-17SA</t>
  </si>
  <si>
    <t xml:space="preserve">terça das 18:00 às 21:00, sala S-310-3, semanal </t>
  </si>
  <si>
    <t xml:space="preserve">sexta das 21:00 às 23:00, sala 410-1, semanal </t>
  </si>
  <si>
    <t>SEGUNDO NILO MESTANZA MUNOZ</t>
  </si>
  <si>
    <t>2605446</t>
  </si>
  <si>
    <t>NA1ESTA001-17SB</t>
  </si>
  <si>
    <t xml:space="preserve">terça das 18:00 às 21:00, sala A1-S101-SB, semanal </t>
  </si>
  <si>
    <t>NA1ESTA002-17SA</t>
  </si>
  <si>
    <t xml:space="preserve">quarta das 18:00 às 21:00, sala S-008-0, quinzenal I, sexta das 21:00 às 23:00, sala S-008-0, semanal </t>
  </si>
  <si>
    <t>quarta das 18:00 às 21:00, sala 405-1, quinzenal II</t>
  </si>
  <si>
    <t>NA1ESTA002-17SB</t>
  </si>
  <si>
    <t>segunda das 18:00 às 21:00, sala A2-S206-SB, semanal , quarta das 21:00 às 23:00, sala A2-S206-SB, quinzenal I</t>
  </si>
  <si>
    <t xml:space="preserve">quinta das 18:00 às 21:00, sala S - 307-2, semanal </t>
  </si>
  <si>
    <t xml:space="preserve">quinta das 18:00 às 21:00, sala S - 304-1, semanal </t>
  </si>
  <si>
    <t xml:space="preserve">segunda das 21:00 às 23:00, sala L504, semanal </t>
  </si>
  <si>
    <t>NA1ESTA008-17SB</t>
  </si>
  <si>
    <t xml:space="preserve">quarta das 18:00 às 21:00, sala A1-S103-SB, semanal </t>
  </si>
  <si>
    <t xml:space="preserve">terça das 21:00 às 23:00, sala S - 304-1, semanal </t>
  </si>
  <si>
    <t xml:space="preserve">sexta das 19:00 às 21:00, sala 501-1, semanal </t>
  </si>
  <si>
    <t>NA1ESTA011-17SA</t>
  </si>
  <si>
    <t xml:space="preserve">sexta das 21:00 às 23:00, sala S - 306-1, semanal </t>
  </si>
  <si>
    <t xml:space="preserve">quarta das 19:00 às 21:00, sala 408-1, semanal </t>
  </si>
  <si>
    <t>NA1ESTA014-17SA</t>
  </si>
  <si>
    <t xml:space="preserve">segunda das 21:00 às 23:00, sala 401-1, semanal </t>
  </si>
  <si>
    <t xml:space="preserve">terça das 19:00 às 21:00, sala S - 307-2, semanal , quinta das 21:00 às 23:00, sala S - 307-2, semanal </t>
  </si>
  <si>
    <t xml:space="preserve">quinta das 21:00 às 23:00, sala S-307-1, semanal </t>
  </si>
  <si>
    <t>TEORIA DE ACIONAMENTOS ELÉTRICOS</t>
  </si>
  <si>
    <t>NA1ESTA022-17SA</t>
  </si>
  <si>
    <t>ESTA022-17</t>
  </si>
  <si>
    <t xml:space="preserve">segunda das 19:00 às 21:00, sala S-304-2, semanal , quarta das 21:00 às 23:00, sala S-306-2, semanal </t>
  </si>
  <si>
    <t>ALVARO BATISTA DIETRICH</t>
  </si>
  <si>
    <t>1671280</t>
  </si>
  <si>
    <t>NA1ESTB022-17SB</t>
  </si>
  <si>
    <t>segunda das 21:00 às 23:00, sala A2-S309-SB, semanal , quinta das 19:00 às 21:00, sala A2-S309-SB, quinzenal I</t>
  </si>
  <si>
    <t>quinta das 19:00 às 21:00, sala Z-L305, quinzenal II</t>
  </si>
  <si>
    <t>ERICK DARIO LEON BUENO DE CAMARGO</t>
  </si>
  <si>
    <t>2188954</t>
  </si>
  <si>
    <t>NA1ESTB029-17SB</t>
  </si>
  <si>
    <t>NA1ESTB030-17SB</t>
  </si>
  <si>
    <t xml:space="preserve">sexta das 19:00 às 21:00, sala A2-S309-SB, semanal </t>
  </si>
  <si>
    <t>FUNDAMENTOS DE CONVERSÃO DE ENERGIA ELÉTRICA</t>
  </si>
  <si>
    <t>NA1ESTE015-17SA</t>
  </si>
  <si>
    <t>ESTE015-17</t>
  </si>
  <si>
    <t>OPERAÇÃO DE SISTEMAS ELÉTRICOS DE POTÊNCIA</t>
  </si>
  <si>
    <t>NA1ESTE017-17SA</t>
  </si>
  <si>
    <t>ESTE017-17</t>
  </si>
  <si>
    <t xml:space="preserve">terça das 21:00 às 23:00, sala A-110-0, semanal , sexta das 19:00 às 21:00, sala A-110-0, semanal </t>
  </si>
  <si>
    <t>INSTALAÇÕES ELÉTRICAS I</t>
  </si>
  <si>
    <t>NA1ESTE019-17SA</t>
  </si>
  <si>
    <t>ESTE019-17</t>
  </si>
  <si>
    <t xml:space="preserve">quarta das 19:00 às 21:00, sala L506, semanal , sexta das 21:00 às 23:00, sala L506, semanal </t>
  </si>
  <si>
    <t>TRANSFERÊNCIA DE CALOR I</t>
  </si>
  <si>
    <t>NA1ESTE022-17SA</t>
  </si>
  <si>
    <t>ESTE022-17</t>
  </si>
  <si>
    <t xml:space="preserve">terça das 21:00 às 23:00, sala S-301-3, semanal , sexta das 19:00 às 21:00, sala S-301-3, semanal </t>
  </si>
  <si>
    <t>GRAZIELLA COLATO ANTONIO ZANINETTI</t>
  </si>
  <si>
    <t>1760419</t>
  </si>
  <si>
    <t>LABORATÓRIO DE CALOR E FLUIDOS</t>
  </si>
  <si>
    <t>NA1ESTE027-17SA</t>
  </si>
  <si>
    <t>ESTE027-17</t>
  </si>
  <si>
    <t xml:space="preserve">terça das 19:00 às 21:00, sala 503-1, semanal </t>
  </si>
  <si>
    <t>ENGENHARIA NUCLEAR</t>
  </si>
  <si>
    <t>NA1ESTE028-17SA</t>
  </si>
  <si>
    <t>ESTE028-17</t>
  </si>
  <si>
    <t xml:space="preserve">segunda das 19:00 às 21:00, sala A-110-0, semanal , quarta das 21:00 às 23:00, sala A-110-0, semanal </t>
  </si>
  <si>
    <t>PEDRO HENRIQUE SILVA RODRIGUES</t>
  </si>
  <si>
    <t>1113558</t>
  </si>
  <si>
    <t>ENGENHARIA EÓLICA</t>
  </si>
  <si>
    <t>NA1ESTE035-17SA</t>
  </si>
  <si>
    <t>ESTE035-17</t>
  </si>
  <si>
    <t xml:space="preserve">segunda das 21:00 às 23:00, sala A-110-0, semanal , quinta das 19:00 às 21:00, sala A-110-0, semanal </t>
  </si>
  <si>
    <t>NA1ESTG003-17SB</t>
  </si>
  <si>
    <t xml:space="preserve">quinta das 19:00 às 21:00, sala A2-S201-SB, semanal </t>
  </si>
  <si>
    <t>ENGENHARIA ECONÔMICA APLICADA A SISTEMAS DE GESTÃO</t>
  </si>
  <si>
    <t>NA1ESTG005-17SB</t>
  </si>
  <si>
    <t>ESTG005-17</t>
  </si>
  <si>
    <t>ENGENHARIA LOGÍSTICA</t>
  </si>
  <si>
    <t>NA1ESTG007-17SB</t>
  </si>
  <si>
    <t>ESTG007-17</t>
  </si>
  <si>
    <t xml:space="preserve">segunda das 19:00 às 21:00, sala A2-S301-SB, semanal , quarta das 21:00 às 23:00, sala A2-S301-SB, semanal </t>
  </si>
  <si>
    <t>NA1ESTG008-17SB</t>
  </si>
  <si>
    <t xml:space="preserve">quarta das 19:00 às 21:00, sala B-A002-SB, semanal </t>
  </si>
  <si>
    <t>INOVAÇÃO TECNOLÓGICA</t>
  </si>
  <si>
    <t>NA1ESTG010-17SB</t>
  </si>
  <si>
    <t>ESTG010-17</t>
  </si>
  <si>
    <t xml:space="preserve">quinta das 21:00 às 23:00, sala B-A002-SB, semanal , terça das 19:00 às 21:00, sala B-A002-SB, semanal </t>
  </si>
  <si>
    <t>QUALIDADE EM SISTEMAS</t>
  </si>
  <si>
    <t>NA1ESTG016-17SB</t>
  </si>
  <si>
    <t>ESTG016-17</t>
  </si>
  <si>
    <t xml:space="preserve">segunda das 21:00 às 23:00, sala A2-S301-SB, semanal , quinta das 19:00 às 21:00, sala A2-S301-SB, semanal </t>
  </si>
  <si>
    <t>VANDERLI CORREIA</t>
  </si>
  <si>
    <t>1917110</t>
  </si>
  <si>
    <t>NA1ESTG020-17SB</t>
  </si>
  <si>
    <t xml:space="preserve">terça das 21:00 às 23:00, sala A2-S301-SB, semanal </t>
  </si>
  <si>
    <t xml:space="preserve">sexta das 19:00 às 21:00, sala O-L010, semanal </t>
  </si>
  <si>
    <t>NA1ESTG023-17SB</t>
  </si>
  <si>
    <t xml:space="preserve">segunda das 21:00 às 23:00, sala A2-S201-SB, semanal </t>
  </si>
  <si>
    <t>NA1ESTG024-17SB</t>
  </si>
  <si>
    <t xml:space="preserve">quinta das 21:00 às 23:00, sala A2-S201-SB, semanal , terça das 19:00 às 21:00, sala A2-S201-SB, semanal </t>
  </si>
  <si>
    <t>NA1ESTG025-17SB</t>
  </si>
  <si>
    <t xml:space="preserve">segunda das 21:00 às 23:00, sala A2-S308-SB, semanal , quinta das 19:00 às 21:00, sala A2-S308-SB, semanal </t>
  </si>
  <si>
    <t>ANNE CRISTINE CHINELLATO</t>
  </si>
  <si>
    <t>1850090</t>
  </si>
  <si>
    <t xml:space="preserve">segunda das 19:00 às 21:00, sala S-006-0, semanal , terça das 21:00 às 23:00, sala A-109-0, semanal </t>
  </si>
  <si>
    <t xml:space="preserve">sexta das 19:00 às 21:00, sala 407-1, semanal </t>
  </si>
  <si>
    <t>NA1ESTI003-17SA</t>
  </si>
  <si>
    <t xml:space="preserve">terça das 21:00 às 23:00, sala A-113-0, semanal , sexta das 19:00 às 21:00, sala A-113-0, semanal </t>
  </si>
  <si>
    <t xml:space="preserve">segunda das 21:00 às 23:00, sala A2-S205-SB, semanal , quinta das 19:00 às 21:00, sala B-A004-SB, semanal </t>
  </si>
  <si>
    <t>NA1ESTI005-17SA</t>
  </si>
  <si>
    <t xml:space="preserve">segunda das 19:00 às 21:00, sala A-108-0, semanal , quarta das 21:00 às 23:00, sala A-108-0, semanal </t>
  </si>
  <si>
    <t>NA1ESTI007-17SA</t>
  </si>
  <si>
    <t xml:space="preserve">quarta das 19:00 às 21:00, sala S-309-1, quinzenal II, sexta das 21:00 às 23:00, sala S-309-1, semanal </t>
  </si>
  <si>
    <t>quarta das 19:00 às 21:00, sala 403-1, quinzenal I</t>
  </si>
  <si>
    <t>NA1ESTI013-17SA</t>
  </si>
  <si>
    <t xml:space="preserve">terça das 21:00 às 23:00, sala S-311-3, semanal </t>
  </si>
  <si>
    <t xml:space="preserve">sexta das 19:00 às 21:00, sala 403-1, semanal </t>
  </si>
  <si>
    <t xml:space="preserve">segunda das 21:00 às 23:00, sala S-310-2, semanal </t>
  </si>
  <si>
    <t xml:space="preserve">quinta das 19:00 às 21:00, sala 406-1, semanal </t>
  </si>
  <si>
    <t>NA1ESTI017-17SA</t>
  </si>
  <si>
    <t>quarta das 21:00 às 23:00, sala S - 304-1, semanal , segunda das 19:00 às 21:00, sala S - 304-1, quinzenal I</t>
  </si>
  <si>
    <t>NA1ESTM002-17SA</t>
  </si>
  <si>
    <t xml:space="preserve">terça das 19:00 às 21:00, sala 505-1, semanal , terça das 21:00 às 23:00, sala 505-1, semanal </t>
  </si>
  <si>
    <t xml:space="preserve">terça das 19:00 às 21:00, sala S-310-2, semanal </t>
  </si>
  <si>
    <t>CEDRIC ROCHA LEAO</t>
  </si>
  <si>
    <t>1957564</t>
  </si>
  <si>
    <t>NA1ESTM004-17SA</t>
  </si>
  <si>
    <t>NA1ESTM008-17SA</t>
  </si>
  <si>
    <t>quarta das 19:00 às 21:00, sala S-310-2, semanal , sexta das 21:00 às 23:00, sala S-310-2, quinzenal I</t>
  </si>
  <si>
    <t>sexta das 21:00 às 23:00, sala 505-1, quinzenal II</t>
  </si>
  <si>
    <t>NA1ESTM009-17SA</t>
  </si>
  <si>
    <t>NA1ESTM010-17SA</t>
  </si>
  <si>
    <t>segunda das 19:00 às 21:00, sala S-310-2, semanal , quarta das 21:00 às 23:00, sala S-310-2, quinzenal I</t>
  </si>
  <si>
    <t>quarta das 21:00 às 23:00, sala 505-1, quinzenal II</t>
  </si>
  <si>
    <t>ANIBAL DE ANDRADE MENDES FILHO</t>
  </si>
  <si>
    <t>1925199</t>
  </si>
  <si>
    <t>NA1ESTM019-17SA</t>
  </si>
  <si>
    <t xml:space="preserve">segunda das 21:00 às 23:00, sala S-304-2, semanal , quinta das 19:00 às 21:00, sala S-304-2, semanal </t>
  </si>
  <si>
    <t>NA1ESTO001-17SA</t>
  </si>
  <si>
    <t xml:space="preserve">terça das 19:00 às 21:00, sala S-311-2, quinzenal I, quinta das 21:00 às 23:00, sala S-311-2, semanal </t>
  </si>
  <si>
    <t>terça das 19:00 às 21:00, sala 403-1, quinzenal II</t>
  </si>
  <si>
    <t xml:space="preserve">sexta das 19:00 às 21:00, sala S - 306-1, semanal , terça das 21:00 às 23:00, sala S - 306-1, semanal </t>
  </si>
  <si>
    <t>terça das 19:00 às 21:00, sala A2-S206-SB, semanal , quinta das 21:00 às 23:00, sala A2-S206-SB, quinzenal II</t>
  </si>
  <si>
    <t xml:space="preserve">segunda das 19:00 às 21:00, sala S - 311-1, semanal , quarta das 21:00 às 23:00, sala S - 311-1, semanal </t>
  </si>
  <si>
    <t xml:space="preserve">quarta das 19:00 às 21:00, sala A2-S203-SB, semanal , sexta das 21:00 às 23:00, sala A2-S203-SB, semanal </t>
  </si>
  <si>
    <t xml:space="preserve">terça das 21:00 às 23:00, sala S-301-1, semanal </t>
  </si>
  <si>
    <t xml:space="preserve">terça das 21:00 às 23:00, sala A2-S203-SB, semanal </t>
  </si>
  <si>
    <t xml:space="preserve">quinta das 19:00 às 21:00, sala S-301-1, semanal </t>
  </si>
  <si>
    <t xml:space="preserve">segunda das 19:00 às 21:00, sala A2-S203-SB, semanal </t>
  </si>
  <si>
    <t xml:space="preserve">quinta das 19:00 às 21:00, sala S - 311-1, semanal , segunda das 21:00 às 23:00, sala S - 311-1, semanal </t>
  </si>
  <si>
    <t xml:space="preserve">quarta das 19:00 às 21:00, sala S-301-3, semanal , sexta das 21:00 às 23:00, sala S-301-3, semanal </t>
  </si>
  <si>
    <t xml:space="preserve">terça das 19:00 às 21:00, sala A2-S204-SB, semanal , quinta das 21:00 às 23:00, sala A2-S204-SB, semanal </t>
  </si>
  <si>
    <t>NA1ESTS001-17SB</t>
  </si>
  <si>
    <t xml:space="preserve">terça das 19:00 às 21:00, sala A2-S307-SB, semanal , quinta das 21:00 às 23:00, sala A2-S307-SB, semanal </t>
  </si>
  <si>
    <t>NA1ESTS008-17SB</t>
  </si>
  <si>
    <t>NA1ESTS012-17SB</t>
  </si>
  <si>
    <t>NA1ESTS015-17SB</t>
  </si>
  <si>
    <t>NA1ESTU006-17SA</t>
  </si>
  <si>
    <t xml:space="preserve">quarta das 21:00 às 23:00, sala LS10, semanal </t>
  </si>
  <si>
    <t>NA1ESTU007-17SA</t>
  </si>
  <si>
    <t xml:space="preserve">quarta das 19:00 às 23:00, sala L506/508-1, semanal </t>
  </si>
  <si>
    <t>NA1ESTU011-17SA</t>
  </si>
  <si>
    <t xml:space="preserve">segunda das 21:00 às 23:00, sala S-301-2, semanal , quinta das 19:00 às 21:00, sala S-301-2, semanal </t>
  </si>
  <si>
    <t>NA1ESTU020-17SA</t>
  </si>
  <si>
    <t>NA1ESTU023-17SA</t>
  </si>
  <si>
    <t>quarta das 19:00 às 21:00, sala S - 311-1, semanal , sábado das 10:00 às 12:00, sala S - 311-1, quinzenal I</t>
  </si>
  <si>
    <t>NA1ESTU024-17SA</t>
  </si>
  <si>
    <t xml:space="preserve">terça das 18:00 às 21:00, sala L501, semanal </t>
  </si>
  <si>
    <t>NA1ESTU026-17SA</t>
  </si>
  <si>
    <t>L601, L602, L605 ou L606</t>
  </si>
  <si>
    <t>NA1ESTU029-17SA</t>
  </si>
  <si>
    <t>RESÍDUOS SÓLIDOS</t>
  </si>
  <si>
    <t>NA1ESTU033-17SA</t>
  </si>
  <si>
    <t>ESTU033-17</t>
  </si>
  <si>
    <t xml:space="preserve">terça das 18:00 às 21:00, sala A-113-0, semanal </t>
  </si>
  <si>
    <t>NA1ESTU037-17SA</t>
  </si>
  <si>
    <t xml:space="preserve">terça das 18:00 às 21:00, sala S-006-0, semanal </t>
  </si>
  <si>
    <t>CONFIABILIDADE DE COMPONENTES E SISTEMAS</t>
  </si>
  <si>
    <t>NA1ESZA007-17SA</t>
  </si>
  <si>
    <t>ESZA007-17</t>
  </si>
  <si>
    <t xml:space="preserve">segunda das 18:00 às 21:00, sala S-008-0, semanal </t>
  </si>
  <si>
    <t>NA1ESZA013-17SA</t>
  </si>
  <si>
    <t xml:space="preserve">segunda das 21:00 às 23:00, sala S-309-1, quinzenal I, quinta das 19:00 às 21:00, sala S-309-1, semanal </t>
  </si>
  <si>
    <t>NA1ESZA018-17SA</t>
  </si>
  <si>
    <t>segunda das 19:00 às 21:00, sala S - 305-1, semanal , quarta das 21:00 às 23:00, sala S - 305-2, quinzenal I</t>
  </si>
  <si>
    <t>quarta das 21:00 às 23:00, sala 406-1, quinzenal II</t>
  </si>
  <si>
    <t>NA1ESZB021-17SB</t>
  </si>
  <si>
    <t xml:space="preserve">segunda das 21:00 às 23:00, sala S205, semanal </t>
  </si>
  <si>
    <t>NA1ESZB031-17SB</t>
  </si>
  <si>
    <t xml:space="preserve">segunda das 19:00 às 21:00, sala A2-S309-SB, semanal , quarta das 21:00 às 23:00, sala A1-S101-SB, semanal </t>
  </si>
  <si>
    <t>PROJETO E ANÁLISE DE PRÓTESES E ÓRTESES</t>
  </si>
  <si>
    <t>NA1ESZB037-17SB</t>
  </si>
  <si>
    <t>ESZB037-17</t>
  </si>
  <si>
    <t xml:space="preserve">terça das 21:00 às 23:00, sala A2-S309-SB, semanal </t>
  </si>
  <si>
    <t xml:space="preserve">sexta das 19:00 às 21:00, sala A2-L002-SB, semanal </t>
  </si>
  <si>
    <t>SISTEMAS DE POTÊNCIA II</t>
  </si>
  <si>
    <t>NA1ESZE009-17SA</t>
  </si>
  <si>
    <t>ESZE009-17</t>
  </si>
  <si>
    <t xml:space="preserve">segunda das 21:00 às 23:00, sala S - 305-1, semanal </t>
  </si>
  <si>
    <t>GERAÇÃO DISTRIBUÍDA</t>
  </si>
  <si>
    <t>NA1ESZE052-17SA</t>
  </si>
  <si>
    <t>ESZE052-17</t>
  </si>
  <si>
    <t xml:space="preserve">segunda das 19:00 às 21:00, sala S-301-1, semanal </t>
  </si>
  <si>
    <t>QUALIDADE DA ENERGIA ELÉTRICA</t>
  </si>
  <si>
    <t>NA1ESZE073-17SA</t>
  </si>
  <si>
    <t>ESZE073-17</t>
  </si>
  <si>
    <t>REDES DE DISTRIBUIÇÃO DE ENERGIA ELÉTRICA</t>
  </si>
  <si>
    <t>NA1ESZE077-17SA</t>
  </si>
  <si>
    <t>ESZE077-17</t>
  </si>
  <si>
    <t xml:space="preserve">segunda das 19:00 às 21:00, sala S-302-1, semanal , quarta das 21:00 às 23:00, sala S-302-1, semanal </t>
  </si>
  <si>
    <t>REGULAÇÃO E MERCADO DE ENERGIA ELÉTRICA</t>
  </si>
  <si>
    <t>NA1ESZE078-17SA</t>
  </si>
  <si>
    <t>ESZE078-17</t>
  </si>
  <si>
    <t xml:space="preserve">terça das 19:00 às 21:00, sala S-306-3, semanal </t>
  </si>
  <si>
    <t>TRANSFERÊNCIA DE CALOR E MECÂNICA DOS FLUIDOS COMPUTACIONAL II</t>
  </si>
  <si>
    <t>NA1ESZE092-17SA</t>
  </si>
  <si>
    <t>ESZE092-17</t>
  </si>
  <si>
    <t>ARMAZENAMENTO DE ENERGIA ELÉTRICA</t>
  </si>
  <si>
    <t>NA1ESZE097-17SA</t>
  </si>
  <si>
    <t>ESZE097-17</t>
  </si>
  <si>
    <t>FÍSICA DE REATORES NUCLEARES</t>
  </si>
  <si>
    <t>NA1ESZE098-17SA</t>
  </si>
  <si>
    <t>ESZE098-17</t>
  </si>
  <si>
    <t xml:space="preserve">segunda das 21:00 às 23:00, sala S-502, semanal , quinta das 19:00 às 21:00, sala S-502, semanal </t>
  </si>
  <si>
    <t>ENERGIA GEOTÉRMICA</t>
  </si>
  <si>
    <t>NA1ESZE104-17SA</t>
  </si>
  <si>
    <t>ESZE104-17</t>
  </si>
  <si>
    <t xml:space="preserve">quarta das 19:00 às 21:00, sala S-502, semanal </t>
  </si>
  <si>
    <t>SISTEMAS FOTOVOLTAICOS ISOLADOS</t>
  </si>
  <si>
    <t>NA1ESZE107-17SA</t>
  </si>
  <si>
    <t>ESZE107-17</t>
  </si>
  <si>
    <t xml:space="preserve">segunda das 19:00 às 21:00, sala S-309-1, semanal , quarta das 21:00 às 23:00, sala S - 305-1, semanal </t>
  </si>
  <si>
    <t>ELETRIFICAÇÃO RURAL COM RECURSOS ENERGÉTICOS RENOVÁVEIS</t>
  </si>
  <si>
    <t>NA1ESZE110-17SA</t>
  </si>
  <si>
    <t>ESZE110-17</t>
  </si>
  <si>
    <t xml:space="preserve">quinta das 19:00 às 21:00, sala S-504, semanal , segunda das 21:00 às 23:00, sala S-504, semanal </t>
  </si>
  <si>
    <t>PLANEJAMENTO E CONTROLE DE PROJETOS</t>
  </si>
  <si>
    <t>NA1ESZG010-17SB</t>
  </si>
  <si>
    <t>ESZG010-17</t>
  </si>
  <si>
    <t xml:space="preserve">terça das 21:00 às 23:00, sala A2-S104-SB, semanal , sexta das 19:00 às 21:00, sala A2-S104-SB, semanal </t>
  </si>
  <si>
    <t>DOUGLAS ALVES CASSIANO</t>
  </si>
  <si>
    <t>1632464</t>
  </si>
  <si>
    <t>PLANEJAMENTO ESTRATÉGICO EM GESTÃO DE PROJETOS</t>
  </si>
  <si>
    <t>NA1ESZG011-17SB</t>
  </si>
  <si>
    <t>ESZG011-17</t>
  </si>
  <si>
    <t xml:space="preserve">segunda das 19:00 às 21:00, sala A2-S202-SB, semanal , quarta das 21:00 às 23:00, sala A2-S202-SB, semanal </t>
  </si>
  <si>
    <t>PROJETOS INDUSTRIAIS</t>
  </si>
  <si>
    <t>NA1ESZG012-17SB</t>
  </si>
  <si>
    <t>ESZG012-17</t>
  </si>
  <si>
    <t xml:space="preserve">quarta das 19:00 às 23:00, sala A2-S309-SB, semanal </t>
  </si>
  <si>
    <t>SERGIO RICARDO LOURENCO</t>
  </si>
  <si>
    <t>2605733</t>
  </si>
  <si>
    <t>NA1ESZG013-17SB</t>
  </si>
  <si>
    <t xml:space="preserve">segunda das 19:00 às 21:00, sala A2-S201-SB, semanal , quarta das 21:00 às 23:00, sala A2-S201-SB, semanal </t>
  </si>
  <si>
    <t>MODELOS DE DECISÃO MULTICRITÉRIO</t>
  </si>
  <si>
    <t>NA1ESZG040-17SB</t>
  </si>
  <si>
    <t>ESZG040-17</t>
  </si>
  <si>
    <t xml:space="preserve">sexta das 21:00 às 23:00, sala A1-L001-SB, semanal </t>
  </si>
  <si>
    <t xml:space="preserve">terça das 19:00 às 21:00, sala S - 306-1, quinzenal II, quinta das 21:00 às 23:00, sala S - 306-1, semanal </t>
  </si>
  <si>
    <t>terça das 19:00 às 21:00, sala 404-2, quinzenal I</t>
  </si>
  <si>
    <t>INFORMAÇÃO E SOCIEDADE</t>
  </si>
  <si>
    <t>NA1ESZI027-17SA</t>
  </si>
  <si>
    <t>ESZI027-17</t>
  </si>
  <si>
    <t xml:space="preserve">quarta das 19:00 às 21:00, sala S-213-0, semanal </t>
  </si>
  <si>
    <t>SEMINÁRIOS EM MATERIAIS AVANÇADOS</t>
  </si>
  <si>
    <t>NA1ESZM001-17SA</t>
  </si>
  <si>
    <t>ESZM001-17</t>
  </si>
  <si>
    <t xml:space="preserve">quarta das 19:00 às 21:00, sala S-306-2, semanal </t>
  </si>
  <si>
    <t>METALURGIA FÍSICA</t>
  </si>
  <si>
    <t>NA1ESZM023-17SA</t>
  </si>
  <si>
    <t>ESZM023-17</t>
  </si>
  <si>
    <t xml:space="preserve">terça das 21:00 às 23:00, sala S-308-3, semanal , sexta das 19:00 às 21:00, sala S-308-3, semanal </t>
  </si>
  <si>
    <t>SYDNEY FERREIRA SANTOS</t>
  </si>
  <si>
    <t>1671292</t>
  </si>
  <si>
    <t>ENGENHARIA DE METAIS</t>
  </si>
  <si>
    <t>NA1ESZM024-17SA</t>
  </si>
  <si>
    <t>ESZM024-17</t>
  </si>
  <si>
    <t>terça das 19:00 às 21:00, sala S - 304-1, semanal , quinta das 21:00 às 23:00, sala S - 304-1, quinzenal I</t>
  </si>
  <si>
    <t>segunda das 21:00 às 23:00, sala S-308-3, semanal , quinta das 19:00 às 21:00, sala S-308-3, quinzenal I</t>
  </si>
  <si>
    <t>quinta das 19:00 às 21:00, sala 507-1, quinzenal II</t>
  </si>
  <si>
    <t>NA1ESZM038-17SA</t>
  </si>
  <si>
    <t xml:space="preserve">terça das 19:00 às 21:00, sala S - 305-3, semanal , quinta das 21:00 às 23:00, sala S - 305-3, semanal </t>
  </si>
  <si>
    <t>PROCESSAMENTO DE MATERIAIS CERÂMICOS</t>
  </si>
  <si>
    <t>NA1ESZM039-17SA</t>
  </si>
  <si>
    <t>ESZM039-17</t>
  </si>
  <si>
    <t xml:space="preserve">quarta das 21:00 às 23:00, sala S-308-2, quinzenal II, segunda das 19:00 às 21:00, sala S-308-2, semanal </t>
  </si>
  <si>
    <t>quarta das 21:00 às 23:00, sala 505-1, quinzenal I</t>
  </si>
  <si>
    <t>NA1ESZP026-13SB</t>
  </si>
  <si>
    <t>AERONÁUTICA II</t>
  </si>
  <si>
    <t>NA1ESZS002-17SB</t>
  </si>
  <si>
    <t>ESZS002-17</t>
  </si>
  <si>
    <t>segunda das 21:00 às 23:00, sala A2-S304-SB, semanal , quinta das 19:00 às 21:00, sala A2-S205-SB, quinzenal I</t>
  </si>
  <si>
    <t>quinta das 19:00 às 21:00, sala A2-L001-SB, quinzenal II</t>
  </si>
  <si>
    <t>PROJETO DE ELEMENTOS ESTRUTURAIS DE AERONAVES II</t>
  </si>
  <si>
    <t>NA1ESZS015-17SB</t>
  </si>
  <si>
    <t>ESZS015-17</t>
  </si>
  <si>
    <t>segunda das 19:00 às 21:00, sala A2-S311-SB, semanal , quarta das 21:00 às 23:00, sala A2-S311-SB, quinzenal I, quarta das 21:00 às 23:00, sala Z-L303, quinzenal II</t>
  </si>
  <si>
    <t>NA1ESZS029-17SB</t>
  </si>
  <si>
    <t xml:space="preserve">segunda das 21:00 às 23:00, sala A2-S302-SB, semanal , quinta das 19:00 às 21:00, sala A1-S103-SB, semanal </t>
  </si>
  <si>
    <t>NA1ESZS033-17SB</t>
  </si>
  <si>
    <t xml:space="preserve">terça das 19:00 às 21:00, sala A1-S201-SB, semanal , quinta das 21:00 às 23:00, sala A2-S304-SB, semanal </t>
  </si>
  <si>
    <t>TÓPICOS ESPECIAIS EM PLANEJAMENTO TERRITORIAL</t>
  </si>
  <si>
    <t>NA1ESZT018-17SB</t>
  </si>
  <si>
    <t>ESZT018-17</t>
  </si>
  <si>
    <t xml:space="preserve">segunda das 21:00 às 23:00, sala A2-S311-SB, semanal , quinta das 19:00 às 21:00, sala A2-S311-SB, semanal </t>
  </si>
  <si>
    <t>NA1ESZU013-17SA</t>
  </si>
  <si>
    <t xml:space="preserve">quinta das 21:00 às 23:00, sala A-113-0, semanal </t>
  </si>
  <si>
    <t>NA1ESZU025-17SA</t>
  </si>
  <si>
    <t xml:space="preserve">segunda das 21:00 às 23:00, sala S - 305-3, semanal , quinta das 19:00 às 21:00, sala S - 305-3, semanal </t>
  </si>
  <si>
    <t>LORENA OLIVEIRA DE SOUSA</t>
  </si>
  <si>
    <t>1243150</t>
  </si>
  <si>
    <t>NA1ESZU029-17SA</t>
  </si>
  <si>
    <t>ESZU029-17</t>
  </si>
  <si>
    <t xml:space="preserve">segunda das 19:00 às 21:00, sala A-106-0, semanal , quarta das 21:00 às 23:00, sala S-311-3, semanal </t>
  </si>
  <si>
    <t>NA1ESZU030-17SA</t>
  </si>
  <si>
    <t xml:space="preserve">segunda das 19:00 às 23:00, sala A-113-0, semanal </t>
  </si>
  <si>
    <t>NA1ESZU033-17SA</t>
  </si>
  <si>
    <t xml:space="preserve">quarta das 18:00 às 21:00, sala S-302-1, semanal </t>
  </si>
  <si>
    <t>QUÍMICA AMBIENTAL</t>
  </si>
  <si>
    <t>NA1ESZU037-17SA</t>
  </si>
  <si>
    <t>ESZU037-17</t>
  </si>
  <si>
    <t xml:space="preserve">terça das 19:00 às 21:00, sala A-106-0, semanal </t>
  </si>
  <si>
    <t>NA1LCT1001-19SA</t>
  </si>
  <si>
    <t xml:space="preserve">sexta das 19:00 às 21:00, sala L702-3, semanal </t>
  </si>
  <si>
    <t>IRIS NAILE MATERAN PAREDES</t>
  </si>
  <si>
    <t>3531225</t>
  </si>
  <si>
    <t>NA1LCT1002-19SA</t>
  </si>
  <si>
    <t xml:space="preserve">terça das 21:00 às 23:00, sala L702-3, semanal </t>
  </si>
  <si>
    <t>NA1LHE0001-19SB</t>
  </si>
  <si>
    <t xml:space="preserve">quarta das 19:00 às 21:00, sala A2-S205-SB, semanal , sexta das 21:00 às 23:00, sala A2-S205-SB, semanal </t>
  </si>
  <si>
    <t>SONIA ANDRE</t>
  </si>
  <si>
    <t>3436049</t>
  </si>
  <si>
    <t>NA1LHE0003-22SB</t>
  </si>
  <si>
    <t xml:space="preserve">segunda das 19:00 às 21:00, sala A2-S205-SB, semanal , quarta das 21:00 às 23:00, sala A2-S205-SB, semanal </t>
  </si>
  <si>
    <t>NA1LHT1001-19SB</t>
  </si>
  <si>
    <t xml:space="preserve">segunda das 21:00 às 23:00, sala A2-S001-SB, semanal </t>
  </si>
  <si>
    <t>NA1LHT1005-19SB</t>
  </si>
  <si>
    <t xml:space="preserve">quarta das 21:00 às 23:00, sala A2-S001-SB, semanal </t>
  </si>
  <si>
    <t>NA1LHT1008-25SB</t>
  </si>
  <si>
    <t xml:space="preserve">segunda das 19:00 às 21:00, sala A2-S001-SB, semanal </t>
  </si>
  <si>
    <t>NA1LHZ0005-19SB</t>
  </si>
  <si>
    <t xml:space="preserve">terça das 19:00 às 21:00, sala A1-S102-SB, semanal , quinta das 21:00 às 23:00, sala A1-S102-SB, semanal </t>
  </si>
  <si>
    <t>NA1LHZ0018-19SB</t>
  </si>
  <si>
    <t xml:space="preserve">segunda das 21:00 às 23:00, sala A1-S106-SB, semanal , quinta das 19:00 às 21:00, sala S205, semanal </t>
  </si>
  <si>
    <t>NA1LHZ0021-19SB</t>
  </si>
  <si>
    <t xml:space="preserve">quarta das 19:00 às 21:00, sala A2-S304-SB, semanal , sexta das 21:00 às 23:00, sala A2-S304-SB, semanal </t>
  </si>
  <si>
    <t>NA1LHZ0025-19SB</t>
  </si>
  <si>
    <t xml:space="preserve">terça das 21:00 às 23:00, sala A2-S304-SB, semanal , sexta das 19:00 às 21:00, sala A2-S307-SB, semanal </t>
  </si>
  <si>
    <t>NA1LHZ0029-19SB</t>
  </si>
  <si>
    <t xml:space="preserve">terça das 21:00 às 23:00, sala A1-S102-SB, semanal , sexta das 19:00 às 21:00, sala A1-S102-SB, semanal </t>
  </si>
  <si>
    <t>NA1LIE0001-19SA</t>
  </si>
  <si>
    <t xml:space="preserve">terça das 19:00 às 21:00, sala S-501, semanal </t>
  </si>
  <si>
    <t>NA1LLE0001-25SA</t>
  </si>
  <si>
    <t xml:space="preserve">segunda das 19:00 às 21:00, sala S-501, semanal , quarta das 21:00 às 23:00, sala S-501, semanal </t>
  </si>
  <si>
    <t>NA1LLT0006-25SA</t>
  </si>
  <si>
    <t>NA1MCBM003-23SA</t>
  </si>
  <si>
    <t>NA1MCBM005-23SA</t>
  </si>
  <si>
    <t>STEFANO NARDULLI</t>
  </si>
  <si>
    <t>1882430</t>
  </si>
  <si>
    <t>NA1MCBM007-23SA</t>
  </si>
  <si>
    <t xml:space="preserve">sexta das 19:00 às 21:00, sala S-302-2, semanal , terça das 21:00 às 23:00, sala S-302-2, semanal </t>
  </si>
  <si>
    <t>NA1MCBM011-23SA</t>
  </si>
  <si>
    <t xml:space="preserve">quarta das 19:00 às 21:00, sala S-302-3, semanal , sexta das 21:00 às 23:00, sala S - 311-1, semanal </t>
  </si>
  <si>
    <t>INTRODUÇÃO AOS PROCESSOS ESTOCÁSTICOS</t>
  </si>
  <si>
    <t>NA1MCBM022-23SA</t>
  </si>
  <si>
    <t>MCBM022-23</t>
  </si>
  <si>
    <t>NA1MCCC003-23SA</t>
  </si>
  <si>
    <t xml:space="preserve">terça das 19:00 às 21:00, sala A-102-0, semanal , quinta das 21:00 às 23:00, sala A-102-0, semanal </t>
  </si>
  <si>
    <t>NA1MCCC007-23SA</t>
  </si>
  <si>
    <t xml:space="preserve">quarta das 19:00 às 21:00, sala 405-2, semanal , sexta das 21:00 às 23:00, sala 405-2, semanal </t>
  </si>
  <si>
    <t>JOAO PAULO GOIS</t>
  </si>
  <si>
    <t>1672977</t>
  </si>
  <si>
    <t>NA1MCCC008-23SA</t>
  </si>
  <si>
    <t>NA1MCCC012-23SA</t>
  </si>
  <si>
    <t xml:space="preserve">terça das 19:00 às 21:00, sala A-105-0, semanal , quinta das 21:00 às 23:00, sala A-105-0, semanal </t>
  </si>
  <si>
    <t>NA1MCCC013-23SA</t>
  </si>
  <si>
    <t xml:space="preserve">terça das 19:00 às 21:00, sala A-108-0, semanal , quinta das 21:00 às 23:00, sala A-108-0, semanal </t>
  </si>
  <si>
    <t>NA1MCLM004-23SA</t>
  </si>
  <si>
    <t xml:space="preserve">quinta das 21:00 às 23:00, sala 401-2, semanal </t>
  </si>
  <si>
    <t>VIRGINIA CARDIA CARDOSO</t>
  </si>
  <si>
    <t>1679016</t>
  </si>
  <si>
    <t>NA1MCNC003-23SB</t>
  </si>
  <si>
    <t xml:space="preserve">quarta das 19:00 às 21:00, sala A1-L102-SB, semanal , sexta das 21:00 às 23:00, sala A1-L102-SB, semanal </t>
  </si>
  <si>
    <t>NA1MCTA004-17SA</t>
  </si>
  <si>
    <t>NA1MCTA006-17SA</t>
  </si>
  <si>
    <t>segunda das 19:00 às 21:00, sala A-114-0, semanal , quarta das 21:00 às 23:00, sala A-114-0, quinzenal II</t>
  </si>
  <si>
    <t>quarta das 21:00 às 23:00, sala 405-1, quinzenal I</t>
  </si>
  <si>
    <t>NA1MCTA025-13SA</t>
  </si>
  <si>
    <t>quinta das 19:00 às 21:00, sala 405-2, quinzenal II</t>
  </si>
  <si>
    <t>NA1MCTA028-15SA</t>
  </si>
  <si>
    <t xml:space="preserve">terça das 21:00 às 23:00, sala A-101-0, semanal </t>
  </si>
  <si>
    <t xml:space="preserve">sexta das 19:00 às 21:00, sala 404-2, semanal </t>
  </si>
  <si>
    <t>NA1MCTB001-17SA</t>
  </si>
  <si>
    <t xml:space="preserve">terça das 19:00 às 21:00, sala S-301-1, semanal , quinta das 21:00 às 23:00, sala S-301-1, semanal , sexta das 19:00 às 21:00, sala S-301-1, semanal </t>
  </si>
  <si>
    <t>NA1MCTB001-17SB</t>
  </si>
  <si>
    <t xml:space="preserve">terça das 19:00 às 21:00, sala A2-S305-SB, semanal , quinta das 21:00 às 23:00, sala A2-S305-SB, semanal , sexta das 19:00 às 21:00, sala A2-S305-SB, semanal </t>
  </si>
  <si>
    <t>PEDRO LAURIDSEN RIBEIRO</t>
  </si>
  <si>
    <t>1837720</t>
  </si>
  <si>
    <t>NA1MCTB004-17SA</t>
  </si>
  <si>
    <t>NA1MCTB008-17SA</t>
  </si>
  <si>
    <t xml:space="preserve">terça das 19:00 às 21:00, sala S-213-0, semanal , quinta das 21:00 às 23:00, sala S-204-0, semanal </t>
  </si>
  <si>
    <t xml:space="preserve">terça das 19:00 às 21:00, sala S-302-3, semanal , quinta das 21:00 às 23:00, sala S-302-3, semanal </t>
  </si>
  <si>
    <t>NA1MCTB009-17SB</t>
  </si>
  <si>
    <t xml:space="preserve">terça das 19:00 às 21:00, sala A2-S203-SB, semanal , quinta das 21:00 às 23:00, sala A2-S203-SB, semanal </t>
  </si>
  <si>
    <t>NA1MCTB011-17SA</t>
  </si>
  <si>
    <t>NA1MCTB021-17SA</t>
  </si>
  <si>
    <t xml:space="preserve">segunda das 19:00 às 21:00, sala S - 309-2, semanal , quarta das 21:00 às 23:00, sala S - 309-2, semanal </t>
  </si>
  <si>
    <t>NA1MCTC002-15SB</t>
  </si>
  <si>
    <t xml:space="preserve">terça das 21:00 às 23:00, sala A1-S103-SB, semanal , sexta das 19:00 às 21:00, sala A1-S103-SB, semanal </t>
  </si>
  <si>
    <t>NA1MCTC007-20SB</t>
  </si>
  <si>
    <t xml:space="preserve">quinta das 19:00 às 21:00, sala A2-S305-SB, semanal </t>
  </si>
  <si>
    <t>JESSICA BEZERRA SANTIAGO</t>
  </si>
  <si>
    <t>3528848</t>
  </si>
  <si>
    <t>NA1MCTC011-15SB</t>
  </si>
  <si>
    <t xml:space="preserve">terça das 19:00 às 21:00, sala A1-S103-SB, semanal , quinta das 21:00 às 23:00, sala A1-S103-SB, semanal </t>
  </si>
  <si>
    <t>NA1MCTC019-20SB</t>
  </si>
  <si>
    <t>NA1MCTC020-15SB</t>
  </si>
  <si>
    <t xml:space="preserve">quarta das 21:00 às 23:00, sala A2-S308-SB, semanal </t>
  </si>
  <si>
    <t xml:space="preserve">segunda das 19:00 às 23:00, sala A1-L101-SB, semanal </t>
  </si>
  <si>
    <t>TATIANE FERREIRA TAVARES</t>
  </si>
  <si>
    <t>3531022</t>
  </si>
  <si>
    <t>NA1MCTC024-15SB</t>
  </si>
  <si>
    <t>NA1MCTD018-18SA</t>
  </si>
  <si>
    <t xml:space="preserve">segunda das 19:00 às 21:00, sala 401-2, semanal , quarta das 21:00 às 23:00, sala 401-2, semanal </t>
  </si>
  <si>
    <t>NA1MCTD021-18SA</t>
  </si>
  <si>
    <t>NA1MCTD023-18SA</t>
  </si>
  <si>
    <t>NA1MCZA008-17SA</t>
  </si>
  <si>
    <t xml:space="preserve">segunda das 21:00 às 23:00, sala A-103-0, semanal , quinta das 19:00 às 21:00, sala A-103-0, semanal </t>
  </si>
  <si>
    <t>PROCESSAMENTO DE LINGUAGEM NATURAL</t>
  </si>
  <si>
    <t>NA1MCZA017-13SA</t>
  </si>
  <si>
    <t>MCZA017-13</t>
  </si>
  <si>
    <t>NA1MCZA035-17SA</t>
  </si>
  <si>
    <t xml:space="preserve">quarta das 19:00 às 21:00, sala A-108-0, semanal , sexta das 21:00 às 23:00, sala A-108-0, semanal </t>
  </si>
  <si>
    <t>ROBÓTICA EDUCACIONAL</t>
  </si>
  <si>
    <t>NA1MCZA045-17SA</t>
  </si>
  <si>
    <t>MCZA045-17</t>
  </si>
  <si>
    <t xml:space="preserve">sexta das 19:00 às 21:00, sala A-108-0, semanal </t>
  </si>
  <si>
    <t xml:space="preserve">terça das 21:00 às 23:00, sala 405-1, semanal </t>
  </si>
  <si>
    <t>EVOLUÇÃO DOS CONCEITOS MATEMÁTICOS</t>
  </si>
  <si>
    <t>NA1MCZB035-17SA</t>
  </si>
  <si>
    <t>MCZB035-17</t>
  </si>
  <si>
    <t>NA1MCZC013-15SB</t>
  </si>
  <si>
    <t xml:space="preserve">segunda das 21:00 às 23:00, sala A2-S204-SB, semanal , quinta das 19:00 às 21:00, sala A2-S203-SB, semanal </t>
  </si>
  <si>
    <t>NA1MCZC022-20SB</t>
  </si>
  <si>
    <t xml:space="preserve">sexta das 19:00 às 21:00, sala A1-S106-SB, semanal </t>
  </si>
  <si>
    <t xml:space="preserve">terça das 21:00 às 23:00, sala A1-L102-SB, semanal </t>
  </si>
  <si>
    <t>CLAUDINEI EDUARDO BIAZOLI JUNIOR</t>
  </si>
  <si>
    <t>2139904</t>
  </si>
  <si>
    <t>NA1MCZD009-18SA</t>
  </si>
  <si>
    <t xml:space="preserve">quarta das 19:00 às 21:00, sala S-308-2, semanal </t>
  </si>
  <si>
    <t>NA1NHBB002-23SA</t>
  </si>
  <si>
    <t xml:space="preserve">segunda das 21:00 às 23:00, sala S-309-3, semanal </t>
  </si>
  <si>
    <t xml:space="preserve">quinta das 19:00 às 23:00, sala 402-3, semanal </t>
  </si>
  <si>
    <t>NA1NHBP001-23SA</t>
  </si>
  <si>
    <t xml:space="preserve">segunda das 19:00 às 21:00, sala 401-3, semanal , quarta das 21:00 às 23:00, sala 401-3, semanal </t>
  </si>
  <si>
    <t>NA1NHBP007-23SA</t>
  </si>
  <si>
    <t>ÓPTICA E FOTÔNICA</t>
  </si>
  <si>
    <t>NA1NHBP016-23SA</t>
  </si>
  <si>
    <t>NHBP016-23</t>
  </si>
  <si>
    <t xml:space="preserve">quarta das 19:00 às 21:00, sala S-308-3, semanal , sexta das 21:00 às 23:00, sala S-308-3, semanal </t>
  </si>
  <si>
    <t>HERCULANO DA SILVA MARTINHO</t>
  </si>
  <si>
    <t>1600858</t>
  </si>
  <si>
    <t>NA1NHBQ002-22SA</t>
  </si>
  <si>
    <t xml:space="preserve">terça das 19:00 às 21:00, sala S-306-2, semanal </t>
  </si>
  <si>
    <t>quinta das 19:00 às 21:00, sala 408-3, semanal , quinta das 21:00 às 23:00, sala 408-3, quinzenal I</t>
  </si>
  <si>
    <t>NA1NHBQ006-22SA</t>
  </si>
  <si>
    <t xml:space="preserve">sexta das 19:00 às 23:00, sala 408-3, semanal </t>
  </si>
  <si>
    <t>NA1NHBQ013-22SA</t>
  </si>
  <si>
    <t xml:space="preserve">quarta das 19:00 às 21:00, sala S - 305-1, semanal , sexta das 21:00 às 23:00, sala S - 305-1, semanal </t>
  </si>
  <si>
    <t xml:space="preserve">quinta das 19:00 às 23:00, sala 405-3, semanal </t>
  </si>
  <si>
    <t>JULIANA DOS SANTOS DE SOUZA SILVA</t>
  </si>
  <si>
    <t>2351974</t>
  </si>
  <si>
    <t>NA1NHBQ015-22SA</t>
  </si>
  <si>
    <t xml:space="preserve">quarta das 21:00 às 23:00, sala S - 305-3, semanal </t>
  </si>
  <si>
    <t xml:space="preserve">segunda das 19:00 às 21:00, sala 408-3, quinzenal II, segunda das 21:00 às 23:00, sala 408-3, semanal </t>
  </si>
  <si>
    <t>BRUNO LEMOS BATISTA</t>
  </si>
  <si>
    <t>2046361</t>
  </si>
  <si>
    <t>NA1NHBQ024-22SA</t>
  </si>
  <si>
    <t xml:space="preserve">segunda das 19:00 às 21:00, sala L501, semanal , quarta das 21:00 às 23:00, sala L501, semanal </t>
  </si>
  <si>
    <t>NA1NHBT001-23SA</t>
  </si>
  <si>
    <t xml:space="preserve">quinta das 21:00 às 23:00, sala S-309-1, semanal </t>
  </si>
  <si>
    <t xml:space="preserve">terça das 19:00 às 21:00, sala 402-3, semanal </t>
  </si>
  <si>
    <t>NA1NHH2009-13SB</t>
  </si>
  <si>
    <t xml:space="preserve">segunda das 21:00 às 23:00, sala A1-S102-SB, semanal , quinta das 19:00 às 21:00, sala A1-S102-SB, semanal </t>
  </si>
  <si>
    <t>NA1NHH2012-13SB</t>
  </si>
  <si>
    <t xml:space="preserve">terça das 21:00 às 23:00, sala A2-S311-SB, semanal , sexta das 19:00 às 21:00, sala A2-S311-SB, semanal </t>
  </si>
  <si>
    <t>NA1NHH2028-13SB</t>
  </si>
  <si>
    <t xml:space="preserve">terça das 19:00 às 21:00, sala S206, semanal , quinta das 21:00 às 23:00, sala S206, semanal </t>
  </si>
  <si>
    <t>NA1NHH2032-18SB</t>
  </si>
  <si>
    <t xml:space="preserve">segunda das 19:00 às 21:00, sala A1-S102-SB, semanal , quarta das 21:00 às 23:00, sala A1-S102-SB, semanal </t>
  </si>
  <si>
    <t>NA1NHH2034-13SB</t>
  </si>
  <si>
    <t>NA1NHH2041-13SB</t>
  </si>
  <si>
    <t>NA1NHH2065-18SB</t>
  </si>
  <si>
    <t xml:space="preserve">quarta das 19:00 às 21:00, sala A1-S101-SB, semanal , sexta das 21:00 às 23:00, sala A1-S101-SB, semanal </t>
  </si>
  <si>
    <t>NA1NHH2085-16SB</t>
  </si>
  <si>
    <t xml:space="preserve">terça das 21:00 às 23:00, sala A1-S101-SB, semanal , sexta das 19:00 às 21:00, sala A1-S101-SB, semanal </t>
  </si>
  <si>
    <t>NA1NHH2087-16SB</t>
  </si>
  <si>
    <t xml:space="preserve">quinta das 19:00 às 21:00, sala A1-S105-SB, semanal , segunda das 21:00 às 23:00, sala A1-S105-SB, semanal </t>
  </si>
  <si>
    <t>NA1NHH2088-16SB</t>
  </si>
  <si>
    <t xml:space="preserve">sexta das 21:00 às 23:00, sala A2-S309-SB, semanal </t>
  </si>
  <si>
    <t xml:space="preserve">quarta das 19:00 às 21:00, sala A2-S311-SB, semanal </t>
  </si>
  <si>
    <t>NA1NHI2049-13SB</t>
  </si>
  <si>
    <t>NA1NHI5011-13SA</t>
  </si>
  <si>
    <t xml:space="preserve">quarta das 19:00 às 21:00, sala S-302-2, quinzenal I, sexta das 21:00 às 23:00, sala S-302-2, semanal </t>
  </si>
  <si>
    <t>NA1NHI5011-13SB</t>
  </si>
  <si>
    <t xml:space="preserve">quarta das 19:00 às 21:00, sala A2-S204-SB, quinzenal I, sexta das 21:00 às 23:00, sala A2-S204-SB, semanal </t>
  </si>
  <si>
    <t>NA1NHI5015-22SA</t>
  </si>
  <si>
    <t xml:space="preserve">segunda das 19:00 às 21:00, sala S-307-1, semanal , quarta das 21:00 às 23:00, sala S-307-1, semanal </t>
  </si>
  <si>
    <t>NA1NHLB004-23SA</t>
  </si>
  <si>
    <t xml:space="preserve">segunda das 18:00 às 21:00, sala S-306-2, semanal </t>
  </si>
  <si>
    <t>NA1NHLF005-23SB</t>
  </si>
  <si>
    <t>SAMON NOYAMA</t>
  </si>
  <si>
    <t>3202301</t>
  </si>
  <si>
    <t>NA1NHLH001-24SB</t>
  </si>
  <si>
    <t>NA1NHLH002-24SB</t>
  </si>
  <si>
    <t xml:space="preserve">quarta das 19:00 às 21:00, sala A1-S106-SB, semanal </t>
  </si>
  <si>
    <t>NA1NHLP002-22SA</t>
  </si>
  <si>
    <t>NA1NHLQ003-22SA</t>
  </si>
  <si>
    <t xml:space="preserve">terça das 19:00 às 22:00, sala L605, semanal </t>
  </si>
  <si>
    <t>NA1NHLQ004-22SA</t>
  </si>
  <si>
    <t>GLAUCIA FORNAZARI MAXIMIANO</t>
  </si>
  <si>
    <t>3531247</t>
  </si>
  <si>
    <t>NA1NHPD016-25SA</t>
  </si>
  <si>
    <t xml:space="preserve">terça das 21:00 às 23:00, sala S-501, semanal , sexta das 19:00 às 21:00, sala S-501, semanal </t>
  </si>
  <si>
    <t>NA1NHT1020-13SA</t>
  </si>
  <si>
    <t xml:space="preserve">quarta das 21:00 às 23:00, sala S-309-3, semanal </t>
  </si>
  <si>
    <t>NA1NHT1030-15SA</t>
  </si>
  <si>
    <t xml:space="preserve">sexta das 19:00 às 21:00, sala S-309-3, semanal </t>
  </si>
  <si>
    <t xml:space="preserve">quarta das 19:00 às 21:00, sala 402-3, semanal </t>
  </si>
  <si>
    <t>NA1NHT1048-15SA</t>
  </si>
  <si>
    <t xml:space="preserve">quarta das 19:00 às 21:00, sala L502, quinzenal I, quinta das 18:00 às 21:00, sala L502, semanal </t>
  </si>
  <si>
    <t xml:space="preserve">quarta das 19:00 às 21:00, sala S-310-3, semanal </t>
  </si>
  <si>
    <t>NA1NHT1053-15SA</t>
  </si>
  <si>
    <t xml:space="preserve">terça das 19:00 às 21:00, sala S-311-3, semanal , sexta das 21:00 às 23:00, sala S-311-3, semanal </t>
  </si>
  <si>
    <t>NA1NHT1056-15SA</t>
  </si>
  <si>
    <t xml:space="preserve">terça das 21:00 às 23:00, sala S - 311-1, semanal , sexta das 19:00 às 21:00, sala S-302-3, semanal </t>
  </si>
  <si>
    <t xml:space="preserve">sexta das 21:00 às 23:00, sala 402-3, semanal </t>
  </si>
  <si>
    <t>FERNANDA DIAS DA SILVA</t>
  </si>
  <si>
    <t>1941387</t>
  </si>
  <si>
    <t>NA1NHT1057-15SA</t>
  </si>
  <si>
    <t xml:space="preserve">quarta das 21:00 às 23:00, sala 402-3, semanal </t>
  </si>
  <si>
    <t>NA1NHT1060-15SA</t>
  </si>
  <si>
    <t xml:space="preserve">terça das 19:00 às 21:00, sala S - 303-3, semanal , quinta das 19:00 às 21:00, sala S-307-3, semanal </t>
  </si>
  <si>
    <t>NA1NHT1068-15SA</t>
  </si>
  <si>
    <t xml:space="preserve">sexta das 21:00 às 23:00, sala S-310-3, semanal </t>
  </si>
  <si>
    <t xml:space="preserve">terça das 19:00 às 23:00, sala 408-3, semanal </t>
  </si>
  <si>
    <t>NA1NHT1070-15SA</t>
  </si>
  <si>
    <t xml:space="preserve">segunda das 19:00 às 21:00, sala S-309-3, semanal </t>
  </si>
  <si>
    <t xml:space="preserve">segunda das 21:00 às 23:00, sala 402-3, semanal </t>
  </si>
  <si>
    <t>NA1NHT3005-13SA</t>
  </si>
  <si>
    <t>NA1NHT3013-15SA</t>
  </si>
  <si>
    <t xml:space="preserve">terça das 21:00 às 23:00, sala S - 309-2, semanal , sexta das 19:00 às 21:00, sala S - 309-2, semanal </t>
  </si>
  <si>
    <t>NA1NHT3049-15SA</t>
  </si>
  <si>
    <t>NA1NHT3067-15SA</t>
  </si>
  <si>
    <t>NA1NHT3071-15SA</t>
  </si>
  <si>
    <t>ESPECTROSCOPIA</t>
  </si>
  <si>
    <t>NA1NHT4007-15SA</t>
  </si>
  <si>
    <t>NHT4007-15</t>
  </si>
  <si>
    <t xml:space="preserve">segunda das 19:00 às 21:00, sala S-307-3, semanal , quarta das 19:00 às 21:00, sala S-307-3, semanal </t>
  </si>
  <si>
    <t xml:space="preserve">quarta das 21:00 às 23:00, sala 406-3, semanal </t>
  </si>
  <si>
    <t>FUNÇÕES E REAÇÕES ORGÂNICAS</t>
  </si>
  <si>
    <t>NA1NHT4017-15SA</t>
  </si>
  <si>
    <t>NHT4017-15</t>
  </si>
  <si>
    <t xml:space="preserve">segunda das 19:00 às 21:00, sala S-504, semanal , quarta das 21:00 às 23:00, sala S-504, semanal </t>
  </si>
  <si>
    <t>NA1NHT4024-15SA</t>
  </si>
  <si>
    <t>NA1NHT4040-15SA</t>
  </si>
  <si>
    <t xml:space="preserve">terça das 19:00 às 23:00, sala 405-3, semanal </t>
  </si>
  <si>
    <t>NA1NHT4050-15SA</t>
  </si>
  <si>
    <t xml:space="preserve">segunda das 19:00 às 21:00, sala S - 305-3, quinzenal I, quarta das 21:00 às 23:00, sala S-309-1, semanal </t>
  </si>
  <si>
    <t xml:space="preserve">segunda das 19:00 às 21:00, sala L606, quinzenal II, segunda das 21:00 às 23:00, sala L606, semanal </t>
  </si>
  <si>
    <t>IVANISE GAUBEUR</t>
  </si>
  <si>
    <t>1543683</t>
  </si>
  <si>
    <t xml:space="preserve">terça das 19:00 às 21:00, sala S - 305-2, semanal , quinta das 21:00 às 23:00, sala S - 305-2, semanal </t>
  </si>
  <si>
    <t>NA1NHZ1027-15SA</t>
  </si>
  <si>
    <t xml:space="preserve">segunda das 19:00 às 21:00, sala L604, semanal , quarta das 21:00 às 23:00, sala S - 303-3, semanal </t>
  </si>
  <si>
    <t xml:space="preserve">segunda das 21:00 às 23:00, sala L601, semanal </t>
  </si>
  <si>
    <t>NA1NHZ1095-19SA</t>
  </si>
  <si>
    <t xml:space="preserve">terça das 21:00 às 23:00, sala S - 305-2, semanal , sexta das 19:00 às 21:00, sala S - 305-2, semanal </t>
  </si>
  <si>
    <t>NA1NHZ1096-19SA</t>
  </si>
  <si>
    <t>NA1NHZ2108-18SB</t>
  </si>
  <si>
    <t>NA1NHZ2116-18SB</t>
  </si>
  <si>
    <t xml:space="preserve">segunda das 19:00 às 21:00, sala A2-S304-SB, semanal , quarta das 21:00 às 23:00, sala A2-S304-SB, semanal </t>
  </si>
  <si>
    <t>DINÂMICA NÃO LINEAR E CAOS</t>
  </si>
  <si>
    <t>NA1NHZ3002-15SA</t>
  </si>
  <si>
    <t>NHZ3002-15</t>
  </si>
  <si>
    <t xml:space="preserve">terça das 21:00 às 23:00, sala S-008-0, semanal , sexta das 19:00 às 21:00, sala S-008-0, semanal </t>
  </si>
  <si>
    <t>NA1NHZ3043-15SA</t>
  </si>
  <si>
    <t xml:space="preserve">segunda das 19:00 às 21:00, sala L704, semanal , quarta das 21:00 às 23:00, sala L704, semanal </t>
  </si>
  <si>
    <t>TEORIA CLÁSSICA DOS CAMPOS</t>
  </si>
  <si>
    <t>NA1NHZ3053-15SA</t>
  </si>
  <si>
    <t>NHZ3053-15</t>
  </si>
  <si>
    <t xml:space="preserve">quarta das 19:00 às 21:00, sala S - 303-1, semanal , sexta das 21:00 às 23:00, sala S - 303-1, semanal </t>
  </si>
  <si>
    <t>ALYSSON FABIO FERRARI</t>
  </si>
  <si>
    <t>2616823</t>
  </si>
  <si>
    <t>PRÁTICAS EM TEXTOS HISTÓRICOS DAS CIÊNCIAS</t>
  </si>
  <si>
    <t>NA1NHZ3096-22SA</t>
  </si>
  <si>
    <t>NHZ3096-22</t>
  </si>
  <si>
    <t xml:space="preserve">terça das 21:00 às 23:00, sala S - 305-1, semanal </t>
  </si>
  <si>
    <t>BRENO ARSIOLI MOURA</t>
  </si>
  <si>
    <t>1660201</t>
  </si>
  <si>
    <t>NA1NHZ4035-15SA</t>
  </si>
  <si>
    <t xml:space="preserve">segunda das 21:00 às 23:00, sala S-306-3, semanal , quinta das 19:00 às 21:00, sala S-306-3, semanal </t>
  </si>
  <si>
    <t>NA1NHZ4079-20SA</t>
  </si>
  <si>
    <t>NA1NHZ4080-20SA</t>
  </si>
  <si>
    <t xml:space="preserve">quinta das 19:00 às 21:00, sala S - 305-1, semanal </t>
  </si>
  <si>
    <t>NA1NHZ5014-15SA</t>
  </si>
  <si>
    <t xml:space="preserve">quarta das 19:00 às 21:00, sala S-306-3, semanal </t>
  </si>
  <si>
    <t>NA1NHZ5023-18SB</t>
  </si>
  <si>
    <t xml:space="preserve">terça das 19:00 às 21:00, sala A2-S302-SB, semanal , quinta das 21:00 às 23:00, sala A2-S302-SB, semanal </t>
  </si>
  <si>
    <t>NA1NHZ6007-18SA</t>
  </si>
  <si>
    <t xml:space="preserve">quinta das 19:00 às 21:00, sala S-306-2, semanal </t>
  </si>
  <si>
    <t>NA1NHZ6011-18SA</t>
  </si>
  <si>
    <t xml:space="preserve">terça das 21:00 às 23:00, sala S-307-3, semanal </t>
  </si>
  <si>
    <t xml:space="preserve">terça das 19:00 às 21:00, sala 404-3, semanal </t>
  </si>
  <si>
    <t>NA1NHZ6012-18SA</t>
  </si>
  <si>
    <t xml:space="preserve">terça das 21:00 às 23:00, sala S - 307-2, semanal , sexta das 19:00 às 21:00, sala S - 307-2, semanal </t>
  </si>
  <si>
    <t>quinta das 21:00 às 23:00, sala L705, quinzenal II</t>
  </si>
  <si>
    <t>quinta das 21:00 às 23:00, sala A1-L303-SB, quinzenal II</t>
  </si>
  <si>
    <t>NA2BCJ0204-15SA</t>
  </si>
  <si>
    <t>segunda das 19:00 às 21:00, sala L701, quinzenal II</t>
  </si>
  <si>
    <t>NA2BCJ0204-15SB</t>
  </si>
  <si>
    <t>segunda das 19:00 às 21:00, sala A1-L303-SB, quinzenal II</t>
  </si>
  <si>
    <t>NA2BCK0103-15SA</t>
  </si>
  <si>
    <t xml:space="preserve">segunda das 21:00 às 23:00, sala S-214-0, quinzenal II, quinta das 19:00 às 21:00, sala S-214-0, semanal </t>
  </si>
  <si>
    <t>NA2BCL0306-15SA</t>
  </si>
  <si>
    <t xml:space="preserve">terça das 19:00 às 21:00, sala A-103-0, quinzenal I, quinta das 21:00 às 23:00, sala A-103-0, semanal </t>
  </si>
  <si>
    <t>NA2BCL0306-15SB</t>
  </si>
  <si>
    <t xml:space="preserve">terça das 19:00 às 21:00, sala A1-S203-SB, quinzenal I, quinta das 21:00 às 23:00, sala A1-S203-SB, semanal </t>
  </si>
  <si>
    <t>NA2BCL0308-15SA</t>
  </si>
  <si>
    <t xml:space="preserve">quarta das 19:00 às 21:00, sala L602, semanal </t>
  </si>
  <si>
    <t>NA2BCL0308-15SB</t>
  </si>
  <si>
    <t xml:space="preserve">quarta das 19:00 às 21:00, sala A1-L302-SB, semanal </t>
  </si>
  <si>
    <t>NA2BCM0504-15SA</t>
  </si>
  <si>
    <t>terça das 21:00 às 23:00, sala A-102-0, semanal , sexta das 19:00 às 21:00, sala A-102-0, quinzenal I</t>
  </si>
  <si>
    <t>SANDRO MARCIO DA SILVA PRETO</t>
  </si>
  <si>
    <t>1216977</t>
  </si>
  <si>
    <t>NA2BCM0504-15SB</t>
  </si>
  <si>
    <t>terça das 21:00 às 23:00, sala A1-S203-SB, semanal , sexta das 19:00 às 21:00, sala A1-S203-SB, quinzenal I</t>
  </si>
  <si>
    <t>FERNANDO TEUBL FERREIRA</t>
  </si>
  <si>
    <t>2127212</t>
  </si>
  <si>
    <t>NA2BCN0402-15SA</t>
  </si>
  <si>
    <t>DMITRY VASILEVICH</t>
  </si>
  <si>
    <t>1724820</t>
  </si>
  <si>
    <t>NA2BCN0402-15SB</t>
  </si>
  <si>
    <t xml:space="preserve">quarta das 19:00 às 21:00, sala A1-S203-SB, semanal , sexta das 21:00 às 23:00, sala A1-S203-SB, semanal </t>
  </si>
  <si>
    <t>NA2BCN0404-15SA</t>
  </si>
  <si>
    <t>NA2BCN0404-15SB</t>
  </si>
  <si>
    <t>NA2BIR0603-15SB</t>
  </si>
  <si>
    <t>segunda das 19:00 às 21:00, sala A2-S101-SB, semanal , quarta das 21:00 às 23:00, sala A2-S101-SB, quinzenal II</t>
  </si>
  <si>
    <t>VITOR VIEIRA VASCONCELOS</t>
  </si>
  <si>
    <t>2548506</t>
  </si>
  <si>
    <t xml:space="preserve">terça das 19:00 às 21:00, sala S-212-0, semanal , quinta das 21:00 às 23:00, sala S-212-0, semanal </t>
  </si>
  <si>
    <t>HENGAMEH RAEISIDEHKORDI</t>
  </si>
  <si>
    <t>3147167</t>
  </si>
  <si>
    <t xml:space="preserve">segunda das 19:00 às 21:00, sala 404-2, semanal </t>
  </si>
  <si>
    <t xml:space="preserve">segunda das 19:00 às 21:00, sala A1-L002-SB, semanal </t>
  </si>
  <si>
    <t>NA2ESBM001-23SB</t>
  </si>
  <si>
    <t xml:space="preserve">segunda das 19:00 às 21:00, sala Z-L204, semanal , quarta das 21:00 às 23:00, sala Z-L204, semanal </t>
  </si>
  <si>
    <t>NA2ESBM005-23SB</t>
  </si>
  <si>
    <t xml:space="preserve">terça das 21:00 às 23:00, sala A2-S302-SB, quinzenal II, sexta das 19:00 às 21:00, sala A2-S204-SB, semanal </t>
  </si>
  <si>
    <t>terça das 21:00 às 23:00, sala Z-L307, quinzenal I</t>
  </si>
  <si>
    <t>NA2ESHC035-21SB</t>
  </si>
  <si>
    <t xml:space="preserve">segunda das 21:00 às 23:00, sala A1-L001-SB, semanal , quinta das 19:00 às 21:00, sala A1-L001-SB, semanal </t>
  </si>
  <si>
    <t>NA2ESIF001-23SA</t>
  </si>
  <si>
    <t xml:space="preserve">quinta das 21:00 às 23:00, sala 401-1, semanal </t>
  </si>
  <si>
    <t xml:space="preserve">terça das 19:00 às 21:00, sala 504-1, semanal </t>
  </si>
  <si>
    <t>RICARDO SUYAMA</t>
  </si>
  <si>
    <t>1761107</t>
  </si>
  <si>
    <t>NA2ESMA002-23SA</t>
  </si>
  <si>
    <t xml:space="preserve">quinta das 19:00 às 21:00, sala A1-L304-SB, semanal </t>
  </si>
  <si>
    <t>NA2ESTA002-17SA</t>
  </si>
  <si>
    <t>quarta das 18:00 às 21:00, sala 407-1, quinzenal II</t>
  </si>
  <si>
    <t>NA2ESTA002-17SB</t>
  </si>
  <si>
    <t>quarta das 21:00 às 23:00, sala Z-L305, quinzenal II</t>
  </si>
  <si>
    <t>NA2ESTE019-17SA</t>
  </si>
  <si>
    <t xml:space="preserve">sexta das 21:00 às 23:00, sala L505, semanal , quarta das 19:00 às 21:00, sala L505, semanal </t>
  </si>
  <si>
    <t>NA2ESTG020-17SB</t>
  </si>
  <si>
    <t xml:space="preserve">sexta das 19:00 às 21:00, sala 410-1, semanal </t>
  </si>
  <si>
    <t>NA2ESTI003-17SA</t>
  </si>
  <si>
    <t xml:space="preserve">terça das 21:00 às 23:00, sala S-306-3, semanal , sexta das 19:00 às 21:00, sala S-306-3, semanal </t>
  </si>
  <si>
    <t>NA2ESTI013-17SA</t>
  </si>
  <si>
    <t xml:space="preserve">sexta das 19:00 às 21:00, sala 405-1, semanal </t>
  </si>
  <si>
    <t>NA2ESTO001-17SA</t>
  </si>
  <si>
    <t>terça das 21:00 às 23:00, sala 403-1, quinzenal II</t>
  </si>
  <si>
    <t xml:space="preserve">terça das 21:00 às 23:00, sala S-307-1, semanal , sexta das 19:00 às 21:00, sala S-307-1, semanal </t>
  </si>
  <si>
    <t>terça das 19:00 às 21:00, sala A2-S206-SB, semanal , quinta das 21:00 às 23:00, sala A2-S206-SB, quinzenal I</t>
  </si>
  <si>
    <t>NA2ESTO008-17SA</t>
  </si>
  <si>
    <t>NA2ESTO011-17SA</t>
  </si>
  <si>
    <t xml:space="preserve">terça das 21:00 às 23:00, sala S-301-2, semanal </t>
  </si>
  <si>
    <t>NA2ESTU026-17SA</t>
  </si>
  <si>
    <t>LUCIA HELENA GOMES COELHO</t>
  </si>
  <si>
    <t>1814655</t>
  </si>
  <si>
    <t>NA2LCT1001-19SA</t>
  </si>
  <si>
    <t xml:space="preserve">sexta das 19:00 às 21:00, sala 401-2, semanal </t>
  </si>
  <si>
    <t>NA2LHT1001-19SB</t>
  </si>
  <si>
    <t xml:space="preserve">segunda das 21:00 às 23:00, sala S206, semanal </t>
  </si>
  <si>
    <t>NA2LHT1008-25SB</t>
  </si>
  <si>
    <t xml:space="preserve">segunda das 19:00 às 21:00, sala A2-S204-SB, semanal </t>
  </si>
  <si>
    <t>NA2MCTA006-17SA</t>
  </si>
  <si>
    <t xml:space="preserve">quarta das 21:00 às 23:00, sala A-114-0, quinzenal II, segunda das 19:00 às 21:00, sala A-114-0, semanal </t>
  </si>
  <si>
    <t>quarta das 19:00 às 21:00, sala 405-1, quinzenal I</t>
  </si>
  <si>
    <t>NA2MCTA025-13SA</t>
  </si>
  <si>
    <t>quinta das 21:00 às 23:00, sala 405-2, quinzenal II</t>
  </si>
  <si>
    <t>NA2MCTA028-15SA</t>
  </si>
  <si>
    <t>NA2MCTB001-17SA</t>
  </si>
  <si>
    <t xml:space="preserve">terça das 19:00 às 21:00, sala S-301-2, semanal , quinta das 21:00 às 23:00, sala S-301-2, semanal , sexta das 19:00 às 21:00, sala S-301-2, semanal </t>
  </si>
  <si>
    <t>VLADISLAV KUPRIYANOV</t>
  </si>
  <si>
    <t>1822937</t>
  </si>
  <si>
    <t>NA2MCTB001-17SB</t>
  </si>
  <si>
    <t xml:space="preserve">terça das 19:00 às 21:00, sala A2-S306-SB, semanal , quinta das 21:00 às 23:00, sala A2-S306-SB, semanal , sexta das 19:00 às 21:00, sala A2-S306-SB, semanal </t>
  </si>
  <si>
    <t>CELSO CHIKAHIRO NISHI</t>
  </si>
  <si>
    <t>1676798</t>
  </si>
  <si>
    <t>NA2MCTB009-17SA</t>
  </si>
  <si>
    <t xml:space="preserve">terça das 19:00 às 21:00, sala S-301-3, semanal , quinta das 21:00 às 23:00, sala S-301-3, semanal </t>
  </si>
  <si>
    <t>NA2MCZA045-17SA</t>
  </si>
  <si>
    <t xml:space="preserve">terça das 19:00 às 21:00, sala 405-1, semanal </t>
  </si>
  <si>
    <t xml:space="preserve">quarta das 19:00 às 21:00, sala S-307-1, semanal , sexta das 21:00 às 23:00, sala S-307-1, semanal </t>
  </si>
  <si>
    <t>NA2NHT1053-15SA</t>
  </si>
  <si>
    <t xml:space="preserve">terça das 21:00 às 23:00, sala 404-3, semanal </t>
  </si>
  <si>
    <t>NA2NHT1056-15SA</t>
  </si>
  <si>
    <t>NA2NHT1057-15SA</t>
  </si>
  <si>
    <t xml:space="preserve">quarta das 21:00 às 23:00, sala 404-3, semanal </t>
  </si>
  <si>
    <t>NA2NHZ5023-18SB</t>
  </si>
  <si>
    <t>quinta das 21:00 às 23:00, sala L706, quinzenal I</t>
  </si>
  <si>
    <t>NA3BCJ0204-15SA</t>
  </si>
  <si>
    <t>segunda das 19:00 às 21:00, sala L702, quinzenal I</t>
  </si>
  <si>
    <t>NA3BCJ0204-15SB</t>
  </si>
  <si>
    <t>segunda das 19:00 às 21:00, sala A1-L304-SB, quinzenal I</t>
  </si>
  <si>
    <t>NA3BCK0103-15SA</t>
  </si>
  <si>
    <t xml:space="preserve">segunda das 21:00 às 23:00, sala A-107-0, quinzenal II, quinta das 19:00 às 21:00, sala A-107-0, semanal </t>
  </si>
  <si>
    <t>NA3BCL0306-15SA</t>
  </si>
  <si>
    <t xml:space="preserve">terça das 19:00 às 21:00, sala A-104-0, quinzenal I, quinta das 21:00 às 23:00, sala A-104-0, semanal </t>
  </si>
  <si>
    <t>NA3BCL0308-15SA</t>
  </si>
  <si>
    <t xml:space="preserve">quarta das 19:00 às 21:00, sala L605, semanal </t>
  </si>
  <si>
    <t>NA3BCL0308-15SB</t>
  </si>
  <si>
    <t xml:space="preserve">quarta das 19:00 às 21:00, sala A1-L305-SB, semanal </t>
  </si>
  <si>
    <t>NA3BCM0504-15SA</t>
  </si>
  <si>
    <t>terça das 21:00 às 23:00, sala A-103-0, semanal , sexta das 19:00 às 21:00, sala A-103-0, quinzenal I</t>
  </si>
  <si>
    <t>NA3BCN0402-15SA</t>
  </si>
  <si>
    <t>NA3BCN0402-15SB</t>
  </si>
  <si>
    <t xml:space="preserve">quarta das 19:00 às 21:00, sala A2-S105-SB, semanal , sexta das 21:00 às 23:00, sala A2-S105-SB, semanal </t>
  </si>
  <si>
    <t>NA3BCN0404-15SA</t>
  </si>
  <si>
    <t>quarta das 21:00 às 23:00, sala A-103-0, semanal , sexta das 19:00 às 21:00, sala A-103-0, quinzenal II</t>
  </si>
  <si>
    <t>NA3LCT1001-19SA</t>
  </si>
  <si>
    <t xml:space="preserve">sexta das 19:00 às 21:00, sala S - 303-3, semanal </t>
  </si>
  <si>
    <t>NA3LHT1008-25SB</t>
  </si>
  <si>
    <t xml:space="preserve">segunda das 19:00 às 21:00, sala S205, semanal </t>
  </si>
  <si>
    <t>NA3MCTB001-17SA</t>
  </si>
  <si>
    <t xml:space="preserve">terça das 19:00 às 21:00, sala S-302-1, semanal , quinta das 21:00 às 23:00, sala S-302-1, semanal , sexta das 19:00 às 21:00, sala S-302-1, semanal </t>
  </si>
  <si>
    <t>quinta das 21:00 às 23:00, sala L706, quinzenal II</t>
  </si>
  <si>
    <t>NA4BCJ0204-15SA</t>
  </si>
  <si>
    <t xml:space="preserve">segunda das 21:00 às 23:00, sala A-101-0, semanal , quinta das 19:00 às 21:00, sala A-101-0, semanal </t>
  </si>
  <si>
    <t>segunda das 19:00 às 21:00, sala L702, quinzenal II</t>
  </si>
  <si>
    <t>NA4BCJ0204-15SB</t>
  </si>
  <si>
    <t xml:space="preserve">segunda das 21:00 às 23:00, sala A1-S203-SB, semanal , quinta das 19:00 às 21:00, sala A1-S203-SB, semanal </t>
  </si>
  <si>
    <t>segunda das 19:00 às 21:00, sala A1-L304-SB, quinzenal II</t>
  </si>
  <si>
    <t>NA4BCL0308-15SA</t>
  </si>
  <si>
    <t xml:space="preserve">segunda das 21:00 às 23:00, sala S-214-0, quinzenal I, sexta das 21:00 às 23:00, sala S-214-0, semanal </t>
  </si>
  <si>
    <t xml:space="preserve">quarta das 19:00 às 21:00, sala L606, semanal </t>
  </si>
  <si>
    <t>LUCIANO PUZER</t>
  </si>
  <si>
    <t>1696841</t>
  </si>
  <si>
    <t>NA4BCN0402-15SA</t>
  </si>
  <si>
    <t xml:space="preserve">quarta das 19:00 às 21:00, sala A-107-0, semanal , sexta das 21:00 às 23:00, sala A-106-0, semanal </t>
  </si>
  <si>
    <t>NA5BCJ0204-15SA</t>
  </si>
  <si>
    <t>segunda das 19:00 às 21:00, sala L705, quinzenal I</t>
  </si>
  <si>
    <t>NA5BCJ0204-15SB</t>
  </si>
  <si>
    <t>segunda das 19:00 às 21:00, sala A1-L306-SB, quinzenal I</t>
  </si>
  <si>
    <t>NA5BCL0308-15SA</t>
  </si>
  <si>
    <t xml:space="preserve">quarta das 19:00 às 21:00, sala 405-3, semanal </t>
  </si>
  <si>
    <t>NA6BCJ0204-15SA</t>
  </si>
  <si>
    <t>segunda das 19:00 às 21:00, sala L705, quinzenal II</t>
  </si>
  <si>
    <t>NA6BCL0308-15SA</t>
  </si>
  <si>
    <t>sexta das 21:00 às 23:00, sala S-214-0, semanal , segunda das 21:00 às 23:00, sala S-214-0, quinzenal I</t>
  </si>
  <si>
    <t xml:space="preserve">quarta das 19:00 às 21:00, sala 408-3, semanal </t>
  </si>
  <si>
    <t>NA7BCJ0204-15SA</t>
  </si>
  <si>
    <t xml:space="preserve">segunda das 21:00 às 23:00, sala S-205-0, semanal , quinta das 19:00 às 21:00, sala S-205-0, semanal </t>
  </si>
  <si>
    <t>segunda das 19:00 às 21:00, sala L706, quinzenal I</t>
  </si>
  <si>
    <t>NA8BCJ0204-15SA</t>
  </si>
  <si>
    <t>segunda das 19:00 às 21:00, sala L706, quinzenal II</t>
  </si>
  <si>
    <t>NA9BCJ0204-15SA</t>
  </si>
  <si>
    <t>segunda das 19:00 às 21:00, sala 501-1, quinzenal I</t>
  </si>
  <si>
    <t xml:space="preserve">segunda das 19:00 às 21:00, sala S-311-3, semanal , quinta das 21:00 às 23:00, sala S-311-3, semanal </t>
  </si>
  <si>
    <t>quinta das 19:00 às 21:00, sala L705, quinzenal I</t>
  </si>
  <si>
    <t xml:space="preserve">segunda das 19:00 às 21:00, sala A1-S202-SB, semanal , quinta das 21:00 às 23:00, sala A1-S206-SB, semanal </t>
  </si>
  <si>
    <t>quinta das 19:00 às 21:00, sala A1-L303-SB, quinzenal I</t>
  </si>
  <si>
    <t>NB1BCJ0204-15SA</t>
  </si>
  <si>
    <t xml:space="preserve">segunda das 19:00 às 21:00, sala A-101-0, semanal , quinta das 21:00 às 23:00, sala A-101-0, semanal </t>
  </si>
  <si>
    <t>segunda das 21:00 às 23:00, sala L701, quinzenal I</t>
  </si>
  <si>
    <t>NB1BCJ0204-15SB</t>
  </si>
  <si>
    <t>segunda das 21:00 às 23:00, sala A1-L303-SB, quinzenal I</t>
  </si>
  <si>
    <t>LUIZ AUGUSTO STUANI PEREIRA</t>
  </si>
  <si>
    <t>1309403</t>
  </si>
  <si>
    <t>NB1BCK0103-15SA</t>
  </si>
  <si>
    <t xml:space="preserve">segunda das 19:00 às 21:00, sala A-105-0, quinzenal II, quinta das 21:00 às 23:00, sala A-106-0, semanal </t>
  </si>
  <si>
    <t>NB1BCK0103-15SB</t>
  </si>
  <si>
    <t xml:space="preserve">segunda das 19:00 às 21:00, sala A1-S201-SB, quinzenal II, quinta das 21:00 às 23:00, sala A1-S201-SB, semanal </t>
  </si>
  <si>
    <t>NB1BCK0104-15SA</t>
  </si>
  <si>
    <t>segunda das 21:00 às 23:00, sala S-208-0, semanal , quarta das 19:00 às 21:00, sala S-211-0, quinzenal I</t>
  </si>
  <si>
    <t>NB1BCL0306-15SA</t>
  </si>
  <si>
    <t xml:space="preserve">terça das 21:00 às 23:00, sala S-208-0, quinzenal I, quinta das 19:00 às 21:00, sala S-208-0, semanal </t>
  </si>
  <si>
    <t>NB1BCL0306-15SB</t>
  </si>
  <si>
    <t xml:space="preserve">terça das 21:00 às 23:00, sala A1-S204-SB, quinzenal I, quinta das 19:00 às 21:00, sala A1-S204-SB, semanal </t>
  </si>
  <si>
    <t>NB1BCL0308-15SA</t>
  </si>
  <si>
    <t xml:space="preserve">segunda das 19:00 às 21:00, sala A-105-0, quinzenal I, sexta das 19:00 às 21:00, sala A-106-0, semanal </t>
  </si>
  <si>
    <t xml:space="preserve">quarta das 21:00 às 23:00, sala L601, semanal </t>
  </si>
  <si>
    <t>NB1BCL0308-15SB</t>
  </si>
  <si>
    <t xml:space="preserve">segunda das 19:00 às 21:00, sala A1-S201-SB, quinzenal I, sexta das 19:00 às 21:00, sala A1-S201-SB, semanal </t>
  </si>
  <si>
    <t xml:space="preserve">quarta das 21:00 às 23:00, sala A1-L301-SB, semanal </t>
  </si>
  <si>
    <t>NB1BCM0504-15SA</t>
  </si>
  <si>
    <t>NB1BCM0504-15SB</t>
  </si>
  <si>
    <t>terça das 19:00 às 21:00, sala A1-S204-SB, semanal , sexta das 21:00 às 23:00, sala A1-S204-SB, quinzenal I</t>
  </si>
  <si>
    <t>NB1BCN0402-15SA</t>
  </si>
  <si>
    <t xml:space="preserve">quarta das 21:00 às 23:00, sala A-104-0, semanal , sexta das 19:00 às 21:00, sala A-104-0, semanal </t>
  </si>
  <si>
    <t>NB1BCN0402-15SB</t>
  </si>
  <si>
    <t xml:space="preserve">quarta das 21:00 às 23:00, sala A1-S204-SB, semanal , sexta das 19:00 às 21:00, sala A1-S204-SB, semanal </t>
  </si>
  <si>
    <t>NB1BCN0404-15SA</t>
  </si>
  <si>
    <t>quarta das 19:00 às 21:00, sala A-101-0, semanal , sexta das 21:00 às 23:00, sala A-101-0, quinzenal II</t>
  </si>
  <si>
    <t>NB1BCN0404-15SB</t>
  </si>
  <si>
    <t xml:space="preserve">quarta das 21:00 às 23:00, sala A-106-0, semanal , sexta das 19:00 às 21:00, sala S-211-0, semanal </t>
  </si>
  <si>
    <t xml:space="preserve">segunda das 21:00 às 23:00, sala A1-S103-SB, semanal </t>
  </si>
  <si>
    <t>NB1BHO0002-19SB</t>
  </si>
  <si>
    <t xml:space="preserve">quarta das 19:00 às 21:00, sala A2-S102-SB, quinzenal I, sexta das 21:00 às 23:00, sala A2-S102-SB, semanal </t>
  </si>
  <si>
    <t>NB1BHO0101-15SB</t>
  </si>
  <si>
    <t xml:space="preserve">segunda das 19:00 às 21:00, sala A2-S102-SB, semanal , quinta das 21:00 às 23:00, sala A2-S102-SB, semanal </t>
  </si>
  <si>
    <t>NB1BHO1335-15SB</t>
  </si>
  <si>
    <t xml:space="preserve">quarta das 21:00 às 23:00, sala A2-S102-SB, semanal , sexta das 19:00 às 21:00, sala A2-S102-SB, semanal </t>
  </si>
  <si>
    <t>NB1BHP0202-15SB</t>
  </si>
  <si>
    <t xml:space="preserve">terça das 21:00 às 23:00, sala A2-S102-SB, semanal , quinta das 19:00 às 21:00, sala A2-S102-SB, semanal </t>
  </si>
  <si>
    <t>segunda das 21:00 às 23:00, sala S-212-0, semanal , quarta das 19:00 às 21:00, sala S-212-0, quinzenal II</t>
  </si>
  <si>
    <t>segunda das 21:00 às 23:00, sala A1-S205-SB, semanal , quarta das 19:00 às 21:00, sala A1-S205-SB, quinzenal II</t>
  </si>
  <si>
    <t>segunda das 21:00 às 23:00, sala S-211-0, semanal , quarta das 19:00 às 21:00, sala S-211-0, quinzenal II</t>
  </si>
  <si>
    <t>segunda das 21:00 às 23:00, sala B-A004-SB, semanal , quarta das 19:00 às 21:00, sala B-A004-SB, quinzenal II</t>
  </si>
  <si>
    <t>segunda das 21:00 às 23:00, sala S-204-0, semanal , quarta das 19:00 às 21:00, sala S-204-0, quinzenal II</t>
  </si>
  <si>
    <t>segunda das 21:00 às 23:00, sala A1-S206-SB, semanal , quarta das 19:00 às 21:00, sala A1-S206-SB, quinzenal II</t>
  </si>
  <si>
    <t xml:space="preserve">terça das 21:00 às 23:00, sala A-106-0, semanal , quinta das 19:00 às 21:00, sala S-204-0, semanal </t>
  </si>
  <si>
    <t xml:space="preserve">terça das 21:00 às 23:00, sala A1-S206-SB, semanal , quinta das 19:00 às 21:00, sala A1-S206-SB, semanal </t>
  </si>
  <si>
    <t>NB1ESMA002-23SA</t>
  </si>
  <si>
    <t xml:space="preserve">quarta das 21:00 às 23:00, sala 502-1, semanal </t>
  </si>
  <si>
    <t>NB1ESTA002-17SA</t>
  </si>
  <si>
    <t>terça das 18:00 às 21:00, sala S-008-0, semanal , quinta das 21:00 às 23:00, sala S-008-0, quinzenal I</t>
  </si>
  <si>
    <t>quinta das 21:00 às 23:00, sala 405-1, quinzenal II</t>
  </si>
  <si>
    <t>NB1ESTA020-17SA</t>
  </si>
  <si>
    <t xml:space="preserve">quinta das 19:00 às 21:00, sala S-307-1, semanal </t>
  </si>
  <si>
    <t>NB1ESTB022-17SB</t>
  </si>
  <si>
    <t xml:space="preserve">quinta das 19:00 às 21:00, sala A2-S309-SB, quinzenal II, segunda das 21:00 às 23:00, sala A2-S305-SB, semanal </t>
  </si>
  <si>
    <t>quinta das 19:00 às 21:00, sala Z-L305, quinzenal I</t>
  </si>
  <si>
    <t>NB1ESTE027-17SA</t>
  </si>
  <si>
    <t xml:space="preserve">quinta das 21:00 às 23:00, sala 503-1, semanal </t>
  </si>
  <si>
    <t>NB1ESTI007-17SA</t>
  </si>
  <si>
    <t xml:space="preserve">quarta das 19:00 às 21:00, sala S-309-3, quinzenal I, sexta das 21:00 às 23:00, sala S-304-2, semanal </t>
  </si>
  <si>
    <t>quarta das 19:00 às 21:00, sala 403-1, quinzenal II</t>
  </si>
  <si>
    <t>NB1ESTI013-17SA</t>
  </si>
  <si>
    <t xml:space="preserve">sexta das 21:00 às 23:00, sala S - 309-2, semanal </t>
  </si>
  <si>
    <t xml:space="preserve">quarta das 19:00 às 21:00, sala 410-1, semanal </t>
  </si>
  <si>
    <t>NB1ESTI017-17SA</t>
  </si>
  <si>
    <t xml:space="preserve">terça das 19:00 às 21:00, sala S-309-3, quinzenal I, quinta das 21:00 às 23:00, sala S-309-3, semanal </t>
  </si>
  <si>
    <t>terça das 19:00 às 21:00, sala 401-1, quinzenal II</t>
  </si>
  <si>
    <t>NB1ESTO012-17SA</t>
  </si>
  <si>
    <t xml:space="preserve">terça das 21:00 às 23:00, sala S-302-1, semanal </t>
  </si>
  <si>
    <t>NB1ESTO012-17SB</t>
  </si>
  <si>
    <t xml:space="preserve">segunda das 21:00 às 23:00, sala A2-S203-SB, semanal </t>
  </si>
  <si>
    <t>NB1ESTO013-17SA</t>
  </si>
  <si>
    <t xml:space="preserve">segunda das 19:00 às 21:00, sala S-301-3, semanal , quarta das 21:00 às 23:00, sala S-301-3, semanal </t>
  </si>
  <si>
    <t>NB1ESTU024-17SA</t>
  </si>
  <si>
    <t xml:space="preserve">sexta das 18:00 às 21:00, sala L501, semanal </t>
  </si>
  <si>
    <t>lab de modelagem Bloco B</t>
  </si>
  <si>
    <t>NB1LCT1001-19SA</t>
  </si>
  <si>
    <t xml:space="preserve">segunda das 21:00 às 23:00, sala S - 303-3, semanal </t>
  </si>
  <si>
    <t>NB1LCT1002-19SA</t>
  </si>
  <si>
    <t xml:space="preserve">segunda das 19:00 às 21:00, sala S-310-3, semanal </t>
  </si>
  <si>
    <t>NB1LHT1008-25SB</t>
  </si>
  <si>
    <t xml:space="preserve">sexta das 19:00 às 21:00, sala A2-S302-SB, semanal </t>
  </si>
  <si>
    <t>NB1MCCC007-23SA</t>
  </si>
  <si>
    <t xml:space="preserve">quarta das 21:00 às 23:00, sala 405-2, semanal , sexta das 19:00 às 21:00, sala 405-2, semanal </t>
  </si>
  <si>
    <t>NB1MCTA028-15SA</t>
  </si>
  <si>
    <t xml:space="preserve">sexta das 19:00 às 21:00, sala S-212-0, semanal </t>
  </si>
  <si>
    <t xml:space="preserve">terça das 21:00 às 23:00, sala 407-2, semanal </t>
  </si>
  <si>
    <t>VICTOR SANCHES PORTELLA</t>
  </si>
  <si>
    <t>3531321</t>
  </si>
  <si>
    <t>NB1MCTB001-17SA</t>
  </si>
  <si>
    <t xml:space="preserve">terça das 21:00 às 23:00, sala S-006-0, semanal , quarta das 19:00 às 21:00, sala S-006-0, semanal , sexta das 21:00 às 23:00, sala S-006-0, semanal </t>
  </si>
  <si>
    <t>NB1NHI5011-13SA</t>
  </si>
  <si>
    <t>segunda das 19:00 às 21:00, sala S-306-3, semanal , quarta das 21:00 às 23:00, sala S-306-3, quinzenal I</t>
  </si>
  <si>
    <t>quinta das 19:00 às 21:00, sala L705, quinzenal II</t>
  </si>
  <si>
    <t>quinta das 19:00 às 21:00, sala A1-L303-SB, quinzenal II</t>
  </si>
  <si>
    <t>NB2BCJ0204-15SA</t>
  </si>
  <si>
    <t>segunda das 21:00 às 23:00, sala L701, quinzenal II</t>
  </si>
  <si>
    <t>NB2BCJ0204-15SB</t>
  </si>
  <si>
    <t>segunda das 21:00 às 23:00, sala A1-L303-SB, quinzenal II</t>
  </si>
  <si>
    <t>NB2BCK0103-15SA</t>
  </si>
  <si>
    <t xml:space="preserve">segunda das 19:00 às 21:00, sala S-214-0, quinzenal II, quinta das 21:00 às 23:00, sala S-213-0, semanal </t>
  </si>
  <si>
    <t>NB2BCL0306-15SA</t>
  </si>
  <si>
    <t xml:space="preserve">terça das 21:00 às 23:00, sala S-211-0, quinzenal I, quinta das 19:00 às 21:00, sala S-211-0, semanal </t>
  </si>
  <si>
    <t>NB2BCL0306-15SB</t>
  </si>
  <si>
    <t xml:space="preserve">terça das 21:00 às 23:00, sala A2-S204-SB, quinzenal I, quinta das 19:00 às 21:00, sala A2-S204-SB, semanal </t>
  </si>
  <si>
    <t>NB2BCL0308-15SA</t>
  </si>
  <si>
    <t xml:space="preserve">quarta das 21:00 às 23:00, sala L602, semanal </t>
  </si>
  <si>
    <t>NB2BCL0308-15SB</t>
  </si>
  <si>
    <t xml:space="preserve">quarta das 21:00 às 23:00, sala A1-L302-SB, semanal </t>
  </si>
  <si>
    <t>NB2BCM0504-15SA</t>
  </si>
  <si>
    <t>terça das 19:00 às 21:00, sala A-101-0, semanal , sexta das 21:00 às 23:00, sala A-101-0, quinzenal I</t>
  </si>
  <si>
    <t>NB2BCN0402-15SA</t>
  </si>
  <si>
    <t>NB2BCN0404-15SA</t>
  </si>
  <si>
    <t>quarta das 19:00 às 21:00, sala S-205-0, semanal , sexta das 21:00 às 23:00, sala S-205-0, quinzenal II</t>
  </si>
  <si>
    <t xml:space="preserve">segunda das 21:00 às 23:00, sala S - 307-2, semanal </t>
  </si>
  <si>
    <t>NB2BIR0004-15SA</t>
  </si>
  <si>
    <t>segunda das 21:00 às 23:00, sala S-501, semanal , quarta das 19:00 às 21:00, sala S-501, quinzenal II</t>
  </si>
  <si>
    <t>NB2BIR0603-15SB</t>
  </si>
  <si>
    <t>segunda das 21:00 às 23:00, sala A2-S102-SB, semanal , quarta das 19:00 às 21:00, sala A2-S102-SB, quinzenal II</t>
  </si>
  <si>
    <t>NB2ESMA002-23SA</t>
  </si>
  <si>
    <t xml:space="preserve">quarta das 21:00 às 23:00, sala 504-1, semanal </t>
  </si>
  <si>
    <t>NB2ESTA002-17SA</t>
  </si>
  <si>
    <t>quinta das 21:00 às 23:00, sala 407-1, quinzenal II</t>
  </si>
  <si>
    <t>NB2ESTU029-17SA</t>
  </si>
  <si>
    <t xml:space="preserve">segunda das 21:00 às 23:00, sala S-307-1, semanal </t>
  </si>
  <si>
    <t>NB2LCT1001-19SA</t>
  </si>
  <si>
    <t>NB2MCTA028-15SA</t>
  </si>
  <si>
    <t xml:space="preserve">terça das 19:00 às 21:00, sala 407-2, semanal </t>
  </si>
  <si>
    <t>NB3BCJ0204-15SA</t>
  </si>
  <si>
    <t>segunda das 21:00 às 23:00, sala L702, quinzenal I</t>
  </si>
  <si>
    <t>NB3BCJ0204-15SB</t>
  </si>
  <si>
    <t>segunda das 21:00 às 23:00, sala A1-L304-SB, quinzenal I</t>
  </si>
  <si>
    <t>NB3BCK0103-15SA</t>
  </si>
  <si>
    <t xml:space="preserve">segunda das 19:00 às 21:00, sala A-107-0, quinzenal II, quinta das 21:00 às 23:00, sala A-107-0, semanal </t>
  </si>
  <si>
    <t>NB3BCL0306-15SA</t>
  </si>
  <si>
    <t xml:space="preserve">terça das 21:00 às 23:00, sala S-212-0, quinzenal I, quinta das 19:00 às 21:00, sala S-212-0, semanal </t>
  </si>
  <si>
    <t>NB3BCL0308-15SA</t>
  </si>
  <si>
    <t xml:space="preserve">quarta das 21:00 às 23:00, sala L605, semanal </t>
  </si>
  <si>
    <t>NB3BCL0308-15SB</t>
  </si>
  <si>
    <t xml:space="preserve">quarta das 21:00 às 23:00, sala A1-L305-SB, semanal </t>
  </si>
  <si>
    <t>NB3BCM0504-15SA</t>
  </si>
  <si>
    <t>terça das 19:00 às 21:00, sala S-205-0, semanal , sexta das 21:00 às 23:00, sala S-205-0, quinzenal I</t>
  </si>
  <si>
    <t>NB3BCN0402-15SA</t>
  </si>
  <si>
    <t>NB3BCN0404-15SA</t>
  </si>
  <si>
    <t xml:space="preserve">sexta das 21:00 às 23:00, sala S-208-0, quinzenal II, quarta das 19:00 às 21:00, sala S-208-0, semanal </t>
  </si>
  <si>
    <t>NB3LCT1001-19SA</t>
  </si>
  <si>
    <t xml:space="preserve">segunda das 21:00 às 23:00, sala 401-2, semanal </t>
  </si>
  <si>
    <t>NB3MCTA028-15SA</t>
  </si>
  <si>
    <t xml:space="preserve">sexta das 19:00 às 21:00, sala S - 305-1, semanal </t>
  </si>
  <si>
    <t>NB4BCJ0204-15SA</t>
  </si>
  <si>
    <t>segunda das 21:00 às 23:00, sala L702, quinzenal II</t>
  </si>
  <si>
    <t>NB4BCL0306-15SA</t>
  </si>
  <si>
    <t xml:space="preserve">terça das 21:00 às 23:00, sala A-114-0, quinzenal I, quinta das 19:00 às 21:00, sala A-114-0, semanal </t>
  </si>
  <si>
    <t>NB4BCL0308-15SA</t>
  </si>
  <si>
    <t xml:space="preserve">segunda das 19:00 às 21:00, sala S-214-0, quinzenal I, sexta das 19:00 às 21:00, sala S-214-0, semanal </t>
  </si>
  <si>
    <t xml:space="preserve">quarta das 21:00 às 23:00, sala L606, semanal </t>
  </si>
  <si>
    <t>NB5BCJ0204-15SA</t>
  </si>
  <si>
    <t>segunda das 21:00 às 23:00, sala L705, quinzenal I</t>
  </si>
  <si>
    <t>NB5BCL0308-15SA</t>
  </si>
  <si>
    <t>sexta das 19:00 às 21:00, sala S-214-0, semanal , segunda das 19:00 às 21:00, sala S-214-0, quinzenal I</t>
  </si>
  <si>
    <t xml:space="preserve">quarta das 21:00 às 23:00, sala 405-3, semanal </t>
  </si>
  <si>
    <t>NB6BCJ0204-15SA</t>
  </si>
  <si>
    <t>segunda das 21:00 às 23:00, sala L705, quinzenal II</t>
  </si>
  <si>
    <t>NB6BCL0308-15SA</t>
  </si>
  <si>
    <t xml:space="preserve">quarta das 21:00 às 23:00, sala 408-3, semanal </t>
  </si>
  <si>
    <t>NB7BCJ0204-15SA</t>
  </si>
  <si>
    <t xml:space="preserve">segunda das 19:00 às 21:00, sala S-208-0, semanal , quinta das 21:00 às 23:00, sala S-208-0, semanal </t>
  </si>
  <si>
    <t>segunda das 21:00 às 23:00, sala L706, quinzenal I</t>
  </si>
  <si>
    <t>NB8BCJ0204-15SA</t>
  </si>
  <si>
    <t>segunda das 21:00 às 23:00, sala L706, quinzenal II</t>
  </si>
  <si>
    <t>NB9BCJ0204-15SA</t>
  </si>
  <si>
    <t>segunda das 21:00 às 23:00, sala 501-1, quinzenal I</t>
  </si>
  <si>
    <t>NC1BCL0308-15SA</t>
  </si>
  <si>
    <t xml:space="preserve">segunda das 21:00 às 23:00, sala S-311-3, quinzenal I, quarta das 19:00 às 21:00, sala S-311-3, semanal </t>
  </si>
  <si>
    <t xml:space="preserve">sexta das 21:00 às 23:00, sala L601, semanal </t>
  </si>
  <si>
    <t>NC1ESMA002-23SA</t>
  </si>
  <si>
    <t>NC1ESTO012-17SA</t>
  </si>
  <si>
    <t xml:space="preserve">terça das 19:00 às 21:00, sala S-302-2, semanal </t>
  </si>
  <si>
    <t>NC1ESTO013-17SA</t>
  </si>
  <si>
    <t>NC1LCT1002-19SA</t>
  </si>
  <si>
    <t>NC2BCL0308-15SA</t>
  </si>
  <si>
    <t xml:space="preserve">sexta das 21:00 às 23:00, sala L602, semanal </t>
  </si>
  <si>
    <t>WENDEL ANDRADE ALVES</t>
  </si>
  <si>
    <t>1544341</t>
  </si>
  <si>
    <t>NC2ESMA002-23SA</t>
  </si>
  <si>
    <t>ND1LCT1002-19SA</t>
  </si>
  <si>
    <t>NE1ESZR007-21SB</t>
  </si>
  <si>
    <t xml:space="preserve">terça das 19:00 às 21:00, sala A2-S001-SB, semanal , quinta das 21:00 às 23:00, sala A2-S001-SB, semanal </t>
  </si>
  <si>
    <t>NE1LCT1002-19SA</t>
  </si>
  <si>
    <t xml:space="preserve">sexta das 19:00 às 21:00, sala S - 304-1, semanal </t>
  </si>
  <si>
    <t>NI1ESHR006-13SB</t>
  </si>
  <si>
    <t>NI1ESTS003-17SB</t>
  </si>
  <si>
    <t xml:space="preserve">terça das 19:00 às 21:00, sala A2-S308-SB, semanal </t>
  </si>
  <si>
    <t>ALOCAR ESTA TURMA EM SANTO ANDRÉ</t>
  </si>
  <si>
    <t>segunda das 16:00 às 18:00</t>
  </si>
  <si>
    <t xml:space="preserve"> quinta das 14:00 às 16:00</t>
  </si>
  <si>
    <t>quarta das 14:00 às 16:00</t>
  </si>
  <si>
    <t>sexta das 10:00 às 13:00</t>
  </si>
  <si>
    <t>terça das 14:00 às 16:00</t>
  </si>
  <si>
    <t xml:space="preserve"> quinta das 16:00 às 18:00</t>
  </si>
  <si>
    <t xml:space="preserve"> quinta das 17:00 às 19:00</t>
  </si>
  <si>
    <t xml:space="preserve"> quarta das 14:00 às 16:00</t>
  </si>
  <si>
    <t>terça das 08:00 às 12:00</t>
  </si>
  <si>
    <t xml:space="preserve"> terça das 10:00 às 12:00</t>
  </si>
  <si>
    <t>segunda das 17:00 às 19:00</t>
  </si>
  <si>
    <t>segunda das 14:00 às 18:00</t>
  </si>
  <si>
    <t xml:space="preserve"> quinta das 10:00 às 13:00</t>
  </si>
  <si>
    <t>sexta das 18:00 às 21:00</t>
  </si>
  <si>
    <t xml:space="preserve"> terça das 21:00 às 23:00</t>
  </si>
  <si>
    <t xml:space="preserve"> sala 503-1</t>
  </si>
  <si>
    <t xml:space="preserve"> sala LS10</t>
  </si>
  <si>
    <t>sexta das 17:00 às 19:00</t>
  </si>
  <si>
    <t>sábado das 08:00 às 12:00</t>
  </si>
  <si>
    <t>terça das 19:00 às 22:00</t>
  </si>
  <si>
    <t xml:space="preserve"> quinta das 18:00 às 21:00</t>
  </si>
  <si>
    <t xml:space="preserve"> sala 406-3</t>
  </si>
  <si>
    <t>4-2-3-9</t>
  </si>
  <si>
    <t xml:space="preserve">quinta das 10:00 às 12:00, sala L702-3, semanal </t>
  </si>
  <si>
    <t>DA2BIR0004-15SA</t>
  </si>
  <si>
    <t>segunda das 08:00 às 10:00, sala A-105-0, semanal , quarta das 10:00 às 12:00, sala A-105-0, quinzenal II</t>
  </si>
  <si>
    <t>DB1LLT0006-25SA</t>
  </si>
  <si>
    <t xml:space="preserve">quinta das 21:00 às 23:00, sala L702-3, semanal </t>
  </si>
  <si>
    <t>NB1LLT0006-25SA</t>
  </si>
  <si>
    <t>NB1NHI5015-22SA</t>
  </si>
  <si>
    <t>METODOLOGIA DE PESQUISA EM RELAÇÕES INTERNACIONAIS (TCC 1)</t>
  </si>
  <si>
    <t>ESHR903-18</t>
  </si>
  <si>
    <t xml:space="preserve">terça das 08:00 às 10:00, sala A2-S205-SB, semanal , quinta das 10:00 às 12:00, sala A2-S205-SB, semanal </t>
  </si>
  <si>
    <t>FRANCOIS FECTEAU</t>
  </si>
  <si>
    <t>3394676</t>
  </si>
  <si>
    <t>3543553</t>
  </si>
  <si>
    <t>TRABALHO DE CONCLUSÃO DE CURSO EM FÍSICA</t>
  </si>
  <si>
    <t>DA1NHT3089-15SA</t>
  </si>
  <si>
    <t>NHT3089-15</t>
  </si>
  <si>
    <t xml:space="preserve">quarta das 16:00 às 18:00, sala S-304-2, semanal </t>
  </si>
  <si>
    <t>2-0-10</t>
  </si>
  <si>
    <t>ANDRE GUSTAVO SCAGLIUSI LANDULFO</t>
  </si>
  <si>
    <t>1939597</t>
  </si>
  <si>
    <t xml:space="preserve">terça das 19:00 às 21:00, sala A2-S205-SB, semanal , quinta das 21:00 às 23:00, sala A2-S205-SB, semanal </t>
  </si>
  <si>
    <t xml:space="preserve">sexta das 19:00 às 21:00, sala A2-S001-SB, semanal </t>
  </si>
  <si>
    <t>DI1ESHR903-18SB</t>
  </si>
  <si>
    <t>NI1ESHR903-18SB</t>
  </si>
  <si>
    <t>CÓDIGO</t>
  </si>
  <si>
    <t>HORÁRIO SEM SALA/LAB</t>
  </si>
  <si>
    <t xml:space="preserve">segunda das 10:00 às 12:00, semanal ; quinta das 08:00 às 10:00, semanal </t>
  </si>
  <si>
    <t xml:space="preserve">quinta das 14:00 às 16:00, semanal ; segunda das 16:00 às 18:00, semanal </t>
  </si>
  <si>
    <t xml:space="preserve">segunda das 16:00 às 18:00, semanal ; quinta das 14:00 às 16:00, semanal </t>
  </si>
  <si>
    <t xml:space="preserve">segunda das 10:00 às 12:00, quinzenal II; quinta das 08:00 às 10:00, semanal </t>
  </si>
  <si>
    <t>segunda das 14:00 às 16:00, semanal ; quarta das 16:00 às 18:00, quinzenal I</t>
  </si>
  <si>
    <t xml:space="preserve">terça das 08:00 às 10:00, quinzenal I; quinta das 10:00 às 12:00, semanal </t>
  </si>
  <si>
    <t xml:space="preserve">segunda das 10:00 às 12:00, quinzenal I; sexta das 10:00 às 12:00, semanal </t>
  </si>
  <si>
    <t>terça das 10:00 às 12:00, semanal ; sexta das 08:00 às 10:00, quinzenal I</t>
  </si>
  <si>
    <t xml:space="preserve">quarta das 08:00 às 10:00, semanal ; sexta das 10:00 às 12:00, semanal </t>
  </si>
  <si>
    <t>quarta das 10:00 às 12:00, semanal ; sexta das 08:00 às 10:00, quinzenal II</t>
  </si>
  <si>
    <t xml:space="preserve">quarta das 14:00 às 16:00, semanal ; sexta das 16:00 às 18:00, semanal </t>
  </si>
  <si>
    <t xml:space="preserve">segunda das 08:00 às 10:00, semanal </t>
  </si>
  <si>
    <t xml:space="preserve">sexta das 08:00 às 10:00, semanal </t>
  </si>
  <si>
    <t xml:space="preserve">quarta das 10:00 às 12:00, quinzenal I; sexta das 08:00 às 10:00, semanal </t>
  </si>
  <si>
    <t xml:space="preserve">terça das 10:00 às 12:00, quinzenal II; sexta das 08:00 às 10:00, semanal </t>
  </si>
  <si>
    <t xml:space="preserve">terça das 08:00 às 10:00, semanal ; quinta das 10:00 às 12:00, semanal </t>
  </si>
  <si>
    <t xml:space="preserve">terça das 10:00 às 13:00, semanal </t>
  </si>
  <si>
    <t xml:space="preserve">sexta das 10:00 às 13:00, semanal </t>
  </si>
  <si>
    <t xml:space="preserve">segunda das 08:00 às 10:00, semanal ; quarta das 10:00 às 12:00, semanal </t>
  </si>
  <si>
    <t xml:space="preserve">quinta das 10:00 às 13:00, semanal </t>
  </si>
  <si>
    <t xml:space="preserve">terça das 10:00 às 12:00, semanal </t>
  </si>
  <si>
    <t>terça das 14:00 às 16:00, semanal ; sexta das 16:00 às 18:00, quinzenal I</t>
  </si>
  <si>
    <t>terça das 16:00 às 18:00, semanal ; sexta das 14:00 às 16:00, quinzenal I</t>
  </si>
  <si>
    <t>terça das 16:00 às 18:00, semanal ; sexta das 14:00 às 16:00, quinzenal II</t>
  </si>
  <si>
    <t>segunda das 08:00 às 10:00, semanal ; quarta das 10:00 às 12:00, quinzenal II</t>
  </si>
  <si>
    <t xml:space="preserve">terça das 14:00 às 16:00, semanal ; quinta das 16:00 às 18:00, semanal </t>
  </si>
  <si>
    <t xml:space="preserve">quarta das 10:00 às 12:00, semanal </t>
  </si>
  <si>
    <t xml:space="preserve">quarta das 08:00 às 10:00, semanal </t>
  </si>
  <si>
    <t xml:space="preserve">terça das 10:00 às 12:00, quinzenal I; sexta das 08:00 às 10:00, semanal </t>
  </si>
  <si>
    <t>terça das 17:00 às 19:00, semanal ; quinta das 17:00 às 19:00, quinzenal I</t>
  </si>
  <si>
    <t xml:space="preserve">sexta das 10:00 às 12:00, semanal ; quarta das 08:00 às 10:00, semanal </t>
  </si>
  <si>
    <t xml:space="preserve">terça das 17:00 às 19:00, semanal ; sexta das 17:00 às 19:00, semanal </t>
  </si>
  <si>
    <t xml:space="preserve">terça das 10:00 às 12:00, semanal ; sexta das 08:00 às 10:00, semanal </t>
  </si>
  <si>
    <t xml:space="preserve">quarta das 10:00 às 12:00, semanal ; segunda das 08:00 às 10:00, semanal </t>
  </si>
  <si>
    <t xml:space="preserve">segunda das 10:00 às 12:00, semanal </t>
  </si>
  <si>
    <t xml:space="preserve">terça das 08:00 às 10:00, semanal </t>
  </si>
  <si>
    <t xml:space="preserve">quarta das 08:00 às 10:00, quinzenal I; sexta das 10:00 às 13:00, semanal </t>
  </si>
  <si>
    <t xml:space="preserve">segunda das 08:00 às 10:00, quinzenal I; quarta das 10:00 às 13:00, semanal </t>
  </si>
  <si>
    <t>quinta das 08:00 às 10:00, semanal ; segunda das 10:00 às 13:00, quinzenal I</t>
  </si>
  <si>
    <t xml:space="preserve">segunda das 10:00 às 13:00, semanal </t>
  </si>
  <si>
    <t>quarta das 08:00 às 10:00, quinzenal I</t>
  </si>
  <si>
    <t xml:space="preserve">segunda das 10:00 às 12:00, quinzenal I; quinta das 08:00 às 10:00, semanal </t>
  </si>
  <si>
    <t xml:space="preserve">segunda das 16:00 às 18:00, semanal ; quarta das 14:00 às 16:00, semanal </t>
  </si>
  <si>
    <t>segunda das 10:00 às 12:00, semanal ; quinta das 08:00 às 10:00, quinzenal I</t>
  </si>
  <si>
    <t xml:space="preserve">quinta das 10:00 às 12:00, semanal ; terça das 08:00 às 10:00, semanal </t>
  </si>
  <si>
    <t xml:space="preserve">quarta das 08:00 às 10:00, semanal ; sexta das 08:00 às 12:00, semanal </t>
  </si>
  <si>
    <t xml:space="preserve">segunda das 08:00 às 12:00, semanal </t>
  </si>
  <si>
    <t xml:space="preserve">terça das 08:00 às 12:00, semanal </t>
  </si>
  <si>
    <t xml:space="preserve">quarta das 08:00 às 12:00, semanal </t>
  </si>
  <si>
    <t xml:space="preserve">segunda das 08:00 às 10:00, semanal ; terça das 10:00 às 12:00, semanal </t>
  </si>
  <si>
    <t xml:space="preserve">quarta das 08:00 às 10:00, quinzenal II; sexta das 10:00 às 12:00, semanal </t>
  </si>
  <si>
    <t xml:space="preserve">segunda das 08:00 às 10:00, quinzenal I; quarta das 10:00 às 12:00, semanal </t>
  </si>
  <si>
    <t xml:space="preserve">sexta das 10:00 às 12:00, quinzenal I; quarta das 08:00 às 10:00, semanal </t>
  </si>
  <si>
    <t>segunda das 08:00 às 10:00, semanal ; quarta das 10:00 às 12:00, quinzenal I</t>
  </si>
  <si>
    <t>terça das 08:00 às 10:00, semanal ; quinta das 10:00 às 12:00, quinzenal I</t>
  </si>
  <si>
    <t xml:space="preserve">sexta das 08:00 às 10:00, semanal ; terça das 10:00 às 12:00, semanal </t>
  </si>
  <si>
    <t>terça das 08:00 às 10:00, semanal ; quinta das 10:00 às 12:00, quinzenal II</t>
  </si>
  <si>
    <t xml:space="preserve">quinta das 08:00 às 10:00, semanal ; segunda das 10:00 às 12:00, semanal </t>
  </si>
  <si>
    <t>sexta das 10:00 às 12:00, semanal ; sábado das 10:00 às 12:00, quinzenal II</t>
  </si>
  <si>
    <t xml:space="preserve">segunda das 14:00 às 17:00, semanal </t>
  </si>
  <si>
    <t xml:space="preserve">segunda das 16:00 às 18:00, quinzenal I; quinta das 14:00 às 16:00, semanal </t>
  </si>
  <si>
    <t xml:space="preserve">quarta das 16:00 às 18:00, quinzenal I; segunda das 14:00 às 16:00, semanal </t>
  </si>
  <si>
    <t xml:space="preserve">segunda das 17:00 às 19:00, semanal ; quarta das 17:00 às 19:00, semanal </t>
  </si>
  <si>
    <t xml:space="preserve">quarta das 14:30 às 18:30, semanal </t>
  </si>
  <si>
    <t xml:space="preserve">quinta das 14:30 às 18:30, semanal </t>
  </si>
  <si>
    <t xml:space="preserve">segunda das 08:00 às 10:00, semanal ; quinta das 10:00 às 12:00, semanal </t>
  </si>
  <si>
    <t xml:space="preserve">segunda das 14:30 às 18:30, semanal </t>
  </si>
  <si>
    <t xml:space="preserve">segunda das 08:00 às 10:00, quinzenal II; quarta das 10:00 às 12:00, semanal </t>
  </si>
  <si>
    <t>terça das 10:00 às 12:00, semanal ; sexta das 08:00 às 10:00, quinzenal II</t>
  </si>
  <si>
    <t xml:space="preserve">terça das 17:00 às 19:00, semanal ; quinta das 17:00 às 19:00, semanal </t>
  </si>
  <si>
    <t>segunda das 10:00 às 12:00, semanal ; quinta das 08:00 às 10:00, quinzenal II</t>
  </si>
  <si>
    <t>segunda das 17:00 às 19:00, semanal ; quarta das 17:00 às 19:00, quinzenal I</t>
  </si>
  <si>
    <t>quarta das 17:00 às 19:00, semanal ; sexta das 17:00 às 19:00, quinzenal I</t>
  </si>
  <si>
    <t xml:space="preserve">sexta das 08:00 às 10:00, quinzenal I; terça das 10:00 às 12:00, semanal </t>
  </si>
  <si>
    <t xml:space="preserve">terça das 14:00 às 16:00, semanal ; quinta das 14:00 às 16:00, semanal </t>
  </si>
  <si>
    <t xml:space="preserve">sexta das 10:00 às 12:00, semanal </t>
  </si>
  <si>
    <t xml:space="preserve">quinta das 08:00 às 12:00, semanal </t>
  </si>
  <si>
    <t xml:space="preserve">quarta das 10:00 às 13:00, semanal </t>
  </si>
  <si>
    <t xml:space="preserve">quinta das 14:00 às 18:00, semanal </t>
  </si>
  <si>
    <t xml:space="preserve">terça das 14:00 às 18:00, semanal </t>
  </si>
  <si>
    <t xml:space="preserve">quinta das 08:00 às 10:00, quinzenal I; segunda das 10:00 às 12:00, semanal </t>
  </si>
  <si>
    <t xml:space="preserve">terça das 08:00 às 10:00, semanal ; quinta das 10:00 às 12:00, semanal ; sexta das 08:00 às 10:00, semanal </t>
  </si>
  <si>
    <t xml:space="preserve">segunda das 14:00 às 18:00, semanal </t>
  </si>
  <si>
    <t xml:space="preserve">terça das 14:00 às 16:00, semanal </t>
  </si>
  <si>
    <t xml:space="preserve">quinta das 14:00 às 16:00, semanal </t>
  </si>
  <si>
    <t xml:space="preserve">segunda das 17:00 às 19:00, semanal </t>
  </si>
  <si>
    <t xml:space="preserve">quinta das 14:00 às 16:00, semanal ; terça das 16:00 às 18:00, semanal </t>
  </si>
  <si>
    <t xml:space="preserve">segunda das 16:00 às 18:00, semanal ; quarta das 16:00 às 18:00, semanal </t>
  </si>
  <si>
    <t xml:space="preserve">quinta das 10:00 às 12:00, semanal </t>
  </si>
  <si>
    <t xml:space="preserve">quarta das 08:00 às 10:00, quinzenal I; sexta das 10:00 às 12:00, semanal </t>
  </si>
  <si>
    <t xml:space="preserve">sexta das 08:00 às 10:00, semanal ; terça das 08:00 às 10:00, semanal </t>
  </si>
  <si>
    <t xml:space="preserve">terça das 08:00 às 10:00, semanal ; quinta das 08:00 às 10:00, semanal </t>
  </si>
  <si>
    <t xml:space="preserve">quarta das 16:00 às 18:00, semanal </t>
  </si>
  <si>
    <t xml:space="preserve">segunda das 14:00 às 16:00, semanal </t>
  </si>
  <si>
    <t xml:space="preserve">quarta das 14:00 às 18:00, semanal </t>
  </si>
  <si>
    <t xml:space="preserve">segunda das 14:00 às 16:00, semanal ; quarta das 16:00 às 18:00, semanal </t>
  </si>
  <si>
    <t>segunda das 16:00 às 18:00, semanal ; quarta das 14:00 às 16:00, quinzenal I</t>
  </si>
  <si>
    <t>sexta das 10:00 às 12:00, semanal ; segunda das 10:00 às 12:00, quinzenal I</t>
  </si>
  <si>
    <t xml:space="preserve">segunda das 08:00 às 10:00, quinzenal II; quinta das 10:00 às 12:00, semanal </t>
  </si>
  <si>
    <t xml:space="preserve">terça das 10:00 às 12:00, quinzenal I; quinta das 08:00 às 10:00, semanal </t>
  </si>
  <si>
    <t xml:space="preserve">segunda das 08:00 às 10:00, quinzenal I; sexta das 08:00 às 10:00, semanal </t>
  </si>
  <si>
    <t>terça das 08:00 às 10:00, semanal ; sexta das 10:00 às 12:00, quinzenal I</t>
  </si>
  <si>
    <t xml:space="preserve">quarta das 10:00 às 12:00, semanal ; sexta das 08:00 às 10:00, semanal </t>
  </si>
  <si>
    <t>quarta das 08:00 às 10:00, semanal ; sexta das 10:00 às 12:00, quinzenal II</t>
  </si>
  <si>
    <t xml:space="preserve">terça das 10:00 às 12:00, semanal ; quinta das 08:00 às 10:00, semanal </t>
  </si>
  <si>
    <t>segunda das 10:00 às 12:00, semanal ; quarta das 08:00 às 10:00, quinzenal II</t>
  </si>
  <si>
    <t xml:space="preserve">terça das 16:00 às 18:00, semanal ; quinta das 14:00 às 16:00, semanal </t>
  </si>
  <si>
    <t xml:space="preserve">quarta das 17:00 às 19:00, semanal ; sexta das 17:00 às 19:00, semanal </t>
  </si>
  <si>
    <t xml:space="preserve">terça das 08:00 às 10:00, quinzenal I; quinta das 10:00 às 13:00, semanal </t>
  </si>
  <si>
    <t xml:space="preserve">quarta das 08:00 às 10:00, semanal ; sexta das 10:00 às 12:00, semanal ; terça das 10:00 às 12:00, semanal </t>
  </si>
  <si>
    <t xml:space="preserve">segunda das 10:00 às 12:00, quinzenal I; quarta das 08:00 às 10:00, semanal </t>
  </si>
  <si>
    <t>quarta das 16:00 às 18:00, semanal ; sexta das 14:00 às 16:00, quinzenal II</t>
  </si>
  <si>
    <t xml:space="preserve">terça das 14:00 às 16:00, semanal ; sexta das 14:00 às 16:00, semanal </t>
  </si>
  <si>
    <t xml:space="preserve">segunda das 21:00 às 23:00, semanal ; quinta das 19:00 às 21:00, semanal </t>
  </si>
  <si>
    <t xml:space="preserve">segunda das 21:00 às 23:00, quinzenal II; quinta das 19:00 às 21:00, semanal </t>
  </si>
  <si>
    <t xml:space="preserve">quarta das 21:00 às 23:00, quinzenal I; segunda das 19:00 às 21:00, semanal </t>
  </si>
  <si>
    <t xml:space="preserve">terça das 19:00 às 21:00, quinzenal I; quinta das 21:00 às 23:00, semanal </t>
  </si>
  <si>
    <t xml:space="preserve">segunda das 21:00 às 23:00, quinzenal I; sexta das 21:00 às 23:00, semanal </t>
  </si>
  <si>
    <t>terça das 21:00 às 23:00, semanal ; sexta das 19:00 às 21:00, quinzenal I</t>
  </si>
  <si>
    <t>segunda das 19:00 às 21:00, semanal ; quarta das 21:00 às 23:00, quinzenal I</t>
  </si>
  <si>
    <t xml:space="preserve">quarta das 19:00 às 21:00, semanal ; sexta das 21:00 às 23:00, semanal </t>
  </si>
  <si>
    <t>quarta das 21:00 às 23:00, semanal ; sexta das 19:00 às 21:00, quinzenal II</t>
  </si>
  <si>
    <t xml:space="preserve">segunda das 19:00 às 21:00, semanal </t>
  </si>
  <si>
    <t xml:space="preserve">sexta das 21:00 às 23:00, semanal </t>
  </si>
  <si>
    <t xml:space="preserve">quarta das 21:00 às 23:00, quinzenal I; sexta das 19:00 às 21:00, semanal </t>
  </si>
  <si>
    <t xml:space="preserve">terça das 21:00 às 23:00, quinzenal II; sexta das 19:00 às 21:00, semanal </t>
  </si>
  <si>
    <t xml:space="preserve">terça das 19:00 às 21:00, semanal ; quinta das 21:00 às 23:00, semanal </t>
  </si>
  <si>
    <t xml:space="preserve">quarta das 18:00 às 21:00, semanal </t>
  </si>
  <si>
    <t xml:space="preserve">sexta das 18:00 às 21:00, semanal </t>
  </si>
  <si>
    <t xml:space="preserve">segunda das 19:00 às 21:00, semanal ; quarta das 21:00 às 23:00, semanal </t>
  </si>
  <si>
    <t xml:space="preserve">quinta das 18:00 às 21:00, semanal </t>
  </si>
  <si>
    <t xml:space="preserve">terça das 19:00 às 21:00, semanal </t>
  </si>
  <si>
    <t>terça das 19:00 às 21:00, semanal ; sexta das 21:00 às 23:00, quinzenal I</t>
  </si>
  <si>
    <t>terça das 21:00 às 23:00, semanal ; sexta das 19:00 às 21:00, quinzenal II</t>
  </si>
  <si>
    <t>segunda das 19:00 às 21:00, semanal ; quarta das 21:00 às 23:00, quinzenal II</t>
  </si>
  <si>
    <t xml:space="preserve">quarta das 21:00 às 23:00, semanal </t>
  </si>
  <si>
    <t xml:space="preserve">terça das 21:00 às 23:00, quinzenal I; sexta das 19:00 às 21:00, semanal </t>
  </si>
  <si>
    <t>quarta das 19:00 às 21:00, semanal ; sexta das 21:00 às 23:00, quinzenal I</t>
  </si>
  <si>
    <t xml:space="preserve">sexta das 19:00 às 21:00, semanal </t>
  </si>
  <si>
    <t xml:space="preserve">segunda das 18:00 às 21:00, semanal </t>
  </si>
  <si>
    <t xml:space="preserve">segunda das 19:00 às 21:00, semanal ; quarta das 19:00 às 23:00, semanal </t>
  </si>
  <si>
    <t xml:space="preserve">sexta das 19:00 às 21:00, semanal ; terça das 21:00 às 23:00, semanal </t>
  </si>
  <si>
    <t xml:space="preserve">terça das 21:00 às 23:00, semanal ; sexta das 19:00 às 21:00, semanal </t>
  </si>
  <si>
    <t xml:space="preserve">quinta das 19:00 às 21:00, semanal ; segunda das 21:00 às 23:00, semanal </t>
  </si>
  <si>
    <t xml:space="preserve">segunda das 21:00 às 23:00, semanal </t>
  </si>
  <si>
    <t xml:space="preserve">terça das 18:00 às 21:00, semanal </t>
  </si>
  <si>
    <t xml:space="preserve">quarta das 18:00 às 21:00, quinzenal I; sexta das 21:00 às 23:00, semanal </t>
  </si>
  <si>
    <t>segunda das 18:00 às 21:00, semanal ; quarta das 21:00 às 23:00, quinzenal I</t>
  </si>
  <si>
    <t xml:space="preserve">terça das 21:00 às 23:00, semanal </t>
  </si>
  <si>
    <t xml:space="preserve">quinta das 21:00 às 23:00, semanal </t>
  </si>
  <si>
    <t>segunda das 21:00 às 23:00, semanal ; quinta das 19:00 às 21:00, quinzenal I</t>
  </si>
  <si>
    <t xml:space="preserve">quarta das 19:00 às 21:00, semanal </t>
  </si>
  <si>
    <t xml:space="preserve">quinta das 21:00 às 23:00, semanal ; terça das 19:00 às 21:00, semanal </t>
  </si>
  <si>
    <t xml:space="preserve">segunda das 19:00 às 21:00, semanal ; terça das 21:00 às 23:00, semanal </t>
  </si>
  <si>
    <t xml:space="preserve">quarta das 19:00 às 21:00, quinzenal II; sexta das 21:00 às 23:00, semanal </t>
  </si>
  <si>
    <t>quarta das 21:00 às 23:00, semanal ; segunda das 19:00 às 21:00, quinzenal I</t>
  </si>
  <si>
    <t>terça das 19:00 às 21:00, semanal ; quinta das 21:00 às 23:00, quinzenal II</t>
  </si>
  <si>
    <t>quarta das 19:00 às 21:00, semanal ; sábado das 10:00 às 12:00, quinzenal I</t>
  </si>
  <si>
    <t xml:space="preserve">segunda das 21:00 às 23:00, quinzenal I; quinta das 19:00 às 21:00, semanal </t>
  </si>
  <si>
    <t xml:space="preserve">quarta das 19:00 às 23:00, semanal </t>
  </si>
  <si>
    <t xml:space="preserve">terça das 19:00 às 21:00, quinzenal II; quinta das 21:00 às 23:00, semanal </t>
  </si>
  <si>
    <t>terça das 19:00 às 21:00, semanal ; quinta das 21:00 às 23:00, quinzenal I</t>
  </si>
  <si>
    <t xml:space="preserve">quarta das 21:00 às 23:00, quinzenal II; segunda das 19:00 às 21:00, semanal </t>
  </si>
  <si>
    <t xml:space="preserve">segunda das 19:00 às 23:00, semanal </t>
  </si>
  <si>
    <t xml:space="preserve">terça das 19:00 às 21:00, semanal ; quinta das 21:00 às 23:00, semanal ; sexta das 19:00 às 21:00, semanal </t>
  </si>
  <si>
    <t xml:space="preserve">quarta das 19:00 às 21:00, quinzenal I; sexta das 21:00 às 23:00, semanal </t>
  </si>
  <si>
    <t xml:space="preserve">terça das 19:00 às 21:00, semanal ; sexta das 21:00 às 23:00, semanal </t>
  </si>
  <si>
    <t xml:space="preserve">terça das 19:00 às 21:00, semanal ; quinta das 19:00 às 21:00, semanal </t>
  </si>
  <si>
    <t xml:space="preserve">segunda das 19:00 às 21:00, semanal ; quarta das 19:00 às 21:00, semanal </t>
  </si>
  <si>
    <t xml:space="preserve">segunda das 19:00 às 21:00, quinzenal I; quarta das 21:00 às 23:00, semanal </t>
  </si>
  <si>
    <t>sexta das 21:00 às 23:00, semanal ; segunda das 21:00 às 23:00, quinzenal I</t>
  </si>
  <si>
    <t xml:space="preserve">segunda das 19:00 às 21:00, semanal ; quinta das 21:00 às 23:00, semanal </t>
  </si>
  <si>
    <t xml:space="preserve">segunda das 19:00 às 21:00, quinzenal II; quinta das 21:00 às 23:00, semanal </t>
  </si>
  <si>
    <t>segunda das 21:00 às 23:00, semanal ; quarta das 19:00 às 21:00, quinzenal I</t>
  </si>
  <si>
    <t xml:space="preserve">terça das 21:00 às 23:00, quinzenal I; quinta das 19:00 às 21:00, semanal </t>
  </si>
  <si>
    <t xml:space="preserve">segunda das 19:00 às 21:00, quinzenal I; sexta das 19:00 às 21:00, semanal </t>
  </si>
  <si>
    <t xml:space="preserve">quarta das 21:00 às 23:00, semanal ; sexta das 19:00 às 21:00, semanal </t>
  </si>
  <si>
    <t>quarta das 19:00 às 21:00, semanal ; sexta das 21:00 às 23:00, quinzenal II</t>
  </si>
  <si>
    <t xml:space="preserve">terça das 21:00 às 23:00, semanal ; quinta das 19:00 às 21:00, semanal </t>
  </si>
  <si>
    <t>terça das 19:00 às 21:00, semanal ; sexta das 21:00 às 23:00, quinzenal II</t>
  </si>
  <si>
    <t>segunda das 21:00 às 23:00, semanal ; quarta das 19:00 às 21:00, quinzenal II</t>
  </si>
  <si>
    <t>terça das 18:00 às 21:00, semanal ; quinta das 21:00 às 23:00, quinzenal I</t>
  </si>
  <si>
    <t xml:space="preserve">quinta das 19:00 às 21:00, quinzenal II; segunda das 21:00 às 23:00, semanal </t>
  </si>
  <si>
    <t xml:space="preserve">terça das 21:00 às 23:00, semanal ; quarta das 19:00 às 21:00, semanal ; sexta das 21:00 às 23:00, semanal </t>
  </si>
  <si>
    <t xml:space="preserve">sexta das 21:00 às 23:00, quinzenal II; quarta das 19:00 às 21:00, semanal </t>
  </si>
  <si>
    <t>sexta das 19:00 às 21:00, semanal ; segunda das 19:00 às 21:00, quinzenal I</t>
  </si>
  <si>
    <t xml:space="preserve">segunda das 21:00 às 23:00, quinzenal I; quarta das 19:00 às 21:00, semanal </t>
  </si>
  <si>
    <t>segunda das 08:00 às 10:00, quinzenal I</t>
  </si>
  <si>
    <t>segunda das 08:00 às 10:00, quinzenal II</t>
  </si>
  <si>
    <t>quinta das 16:00 às 18:00, quinzenal I</t>
  </si>
  <si>
    <t>terça das 10:00 às 12:00, quinzenal II</t>
  </si>
  <si>
    <t>quinta das 17:00 às 19:00, quinzenal II</t>
  </si>
  <si>
    <t xml:space="preserve">segunda das 17:00 às 19:00, semanal ; quinta das 17:00 às 19:00, semanal </t>
  </si>
  <si>
    <t xml:space="preserve">sexta das 08:00 às 12:00, semanal </t>
  </si>
  <si>
    <t>quarta das 08:00 às 10:00, quinzenal II</t>
  </si>
  <si>
    <t>segunda das 10:00 às 13:00, quinzenal II</t>
  </si>
  <si>
    <t>segunda das 10:00 às 12:00, quinzenal II</t>
  </si>
  <si>
    <t>quinta das 08:00 às 10:00, quinzenal II</t>
  </si>
  <si>
    <t xml:space="preserve">terça das 08:00 às 10:00, semanal ; terça das 10:00 às 12:00, semanal </t>
  </si>
  <si>
    <t>sexta das 10:00 às 12:00, quinzenal II</t>
  </si>
  <si>
    <t>quarta das 10:00 às 12:00, quinzenal II</t>
  </si>
  <si>
    <t>quinta das 10:00 às 12:00, quinzenal II</t>
  </si>
  <si>
    <t>terça das 08:00 às 10:00, quinzenal II</t>
  </si>
  <si>
    <t>quinta das 10:00 às 12:00, quinzenal I</t>
  </si>
  <si>
    <t>segunda das 16:00 às 18:00, quinzenal II</t>
  </si>
  <si>
    <t>quarta das 16:00 às 18:00, quinzenal II</t>
  </si>
  <si>
    <t xml:space="preserve">quinta das 10:00 às 12:00, quinzenal I; quinta das 10:00 às 12:00, quinzenal II; terça das 08:00 às 10:00, semanal </t>
  </si>
  <si>
    <t xml:space="preserve">terça das 10:00 às 12:00, quinzenal I; terça das 10:00 às 12:00, quinzenal II; sexta das 08:00 às 10:00, semanal </t>
  </si>
  <si>
    <t>segunda das 10:00 às 12:00, quinzenal I</t>
  </si>
  <si>
    <t>sexta das 08:00 às 10:00, quinzenal I</t>
  </si>
  <si>
    <t>quinta das 08:00 às 10:00, quinzenal I</t>
  </si>
  <si>
    <t>quarta das 17:00 às 19:00, quinzenal II</t>
  </si>
  <si>
    <t>quarta das 10:00 às 12:00, quinzenal I</t>
  </si>
  <si>
    <t>sexta das 17:00 às 19:00, quinzenal II</t>
  </si>
  <si>
    <t>sexta das 08:00 às 10:00, quinzenal II</t>
  </si>
  <si>
    <t xml:space="preserve">segunda das 14:00 às 16:00, semanal ; quarta das 14:00 às 16:00, semanal </t>
  </si>
  <si>
    <t>quinta das 08:00 às 10:00, semanal ; quinta das 10:00 às 12:00, quinzenal I</t>
  </si>
  <si>
    <t xml:space="preserve">segunda das 08:00 às 10:00, quinzenal II; segunda das 10:00 às 12:00, semanal </t>
  </si>
  <si>
    <t xml:space="preserve">terça das 16:00 às 18:00, semanal </t>
  </si>
  <si>
    <t xml:space="preserve">quarta das 10:00 às 12:00, quinzenal I; quinta das 10:00 às 13:00, semanal </t>
  </si>
  <si>
    <t>quarta das 14:00 às 16:00, quinzenal II</t>
  </si>
  <si>
    <t xml:space="preserve">quinta das 16:00 às 18:00, semanal </t>
  </si>
  <si>
    <t>quinta das 16:00 às 18:00, quinzenal II</t>
  </si>
  <si>
    <t xml:space="preserve">sábado das 08:00 às 12:00, semanal </t>
  </si>
  <si>
    <t>segunda das 19:00 às 21:00, quinzenal I</t>
  </si>
  <si>
    <t>segunda das 19:00 às 21:00, quinzenal II</t>
  </si>
  <si>
    <t>quinta das 21:00 às 23:00, quinzenal I</t>
  </si>
  <si>
    <t xml:space="preserve">quinta das 19:00 às 23:00, semanal </t>
  </si>
  <si>
    <t>terça das 21:00 às 23:00, quinzenal II</t>
  </si>
  <si>
    <t>sexta das 21:00 às 23:00, quinzenal II</t>
  </si>
  <si>
    <t xml:space="preserve">sexta das 19:00 às 23:00, semanal </t>
  </si>
  <si>
    <t>quarta das 18:00 às 21:00, quinzenal II</t>
  </si>
  <si>
    <t>quarta das 21:00 às 23:00, quinzenal II</t>
  </si>
  <si>
    <t>quinta das 19:00 às 21:00, quinzenal II</t>
  </si>
  <si>
    <t>quarta das 19:00 às 21:00, quinzenal I</t>
  </si>
  <si>
    <t xml:space="preserve">terça das 19:00 às 21:00, semanal ; terça das 21:00 às 23:00, semanal </t>
  </si>
  <si>
    <t>terça das 19:00 às 21:00, quinzenal II</t>
  </si>
  <si>
    <t>segunda das 21:00 às 23:00, quinzenal II</t>
  </si>
  <si>
    <t>terça das 19:00 às 21:00, quinzenal I</t>
  </si>
  <si>
    <t>quinta das 21:00 às 23:00, quinzenal II</t>
  </si>
  <si>
    <t>quarta das 21:00 às 23:00, quinzenal I</t>
  </si>
  <si>
    <t>segunda das 19:00 às 21:00, semanal ; quarta das 21:00 às 23:00, quinzenal I; quarta das 21:00 às 23:00, quinzenal II</t>
  </si>
  <si>
    <t>quinta das 19:00 às 21:00, semanal ; quinta das 21:00 às 23:00, quinzenal I</t>
  </si>
  <si>
    <t xml:space="preserve">segunda das 19:00 às 21:00, quinzenal II; segunda das 21:00 às 23:00, semanal </t>
  </si>
  <si>
    <t xml:space="preserve">terça das 19:00 às 22:00, semanal </t>
  </si>
  <si>
    <t xml:space="preserve">quarta das 19:00 às 21:00, quinzenal I; quinta das 18:00 às 21:00, semanal </t>
  </si>
  <si>
    <t xml:space="preserve">terça das 19:00 às 23:00, semanal </t>
  </si>
  <si>
    <t>terça das 21:00 às 23:00, quinzenal I</t>
  </si>
  <si>
    <t xml:space="preserve">sexta das 21:00 às 23:00, semanal ; quarta das 19:00 às 21:00, semanal </t>
  </si>
  <si>
    <t>quinta das 19:00 às 21:00, quinzenal I</t>
  </si>
  <si>
    <t>segunda das 21:00 às 23:00, quinzenal I</t>
  </si>
  <si>
    <t>quarta das 19:00 às 21:00, quinzenal II</t>
  </si>
  <si>
    <t>0-2-10</t>
  </si>
  <si>
    <t>0-4-0</t>
  </si>
  <si>
    <t>2-6-0</t>
  </si>
  <si>
    <t>1-1-4</t>
  </si>
  <si>
    <t>0-3-4</t>
  </si>
  <si>
    <t>4-0-2</t>
  </si>
  <si>
    <t xml:space="preserve">quarta das 19:00 às 21:00, sala S - 309-2, semanal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</si>
</sst>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charset val="134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b/>
      <sz val="10"/>
      <color theme="0" tint="-0.49998474074526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EBF1DE"/>
        <bgColor rgb="FFEBF1DE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C4BD97"/>
        <bgColor rgb="FFC4BD97"/>
      </patternFill>
    </fill>
    <fill>
      <patternFill patternType="solid">
        <fgColor rgb="FFFF9900"/>
        <bgColor rgb="FFFF99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4BD97"/>
      </right>
      <top style="medium">
        <color rgb="FFC4BD97"/>
      </top>
      <bottom style="medium">
        <color rgb="FFC4BD97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rgb="FFC4BD97"/>
      </right>
      <top style="medium">
        <color rgb="FFC4BD97"/>
      </top>
      <bottom style="medium">
        <color rgb="FFC4BD97"/>
      </bottom>
      <diagonal/>
    </border>
    <border>
      <left style="medium">
        <color rgb="FFCCCCCC"/>
      </left>
      <right style="medium">
        <color rgb="FFC4BD97"/>
      </right>
      <top style="medium">
        <color rgb="FFCCCCCC"/>
      </top>
      <bottom style="medium">
        <color rgb="FFC4BD97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4BD97"/>
      </left>
      <right style="thin">
        <color rgb="FFC4BD97"/>
      </right>
      <top style="thin">
        <color rgb="FFC4BD97"/>
      </top>
      <bottom style="thin">
        <color rgb="FFC4BD97"/>
      </bottom>
      <diagonal/>
    </border>
    <border>
      <left style="thin">
        <color rgb="FFCCCCCC"/>
      </left>
      <right style="thin">
        <color rgb="FFC4BD97"/>
      </right>
      <top style="thin">
        <color rgb="FFC4BD97"/>
      </top>
      <bottom style="thin">
        <color rgb="FFC4BD97"/>
      </bottom>
      <diagonal/>
    </border>
    <border>
      <left style="medium">
        <color rgb="FFC4BD97"/>
      </left>
      <right style="medium">
        <color rgb="FFC4BD97"/>
      </right>
      <top style="medium">
        <color rgb="FFCCCCCC"/>
      </top>
      <bottom style="medium">
        <color rgb="FFC4BD97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3" xfId="0" applyBorder="1"/>
    <xf numFmtId="0" fontId="4" fillId="3" borderId="4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2" fillId="2" borderId="6" xfId="0" applyFont="1" applyFill="1" applyBorder="1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7" fillId="6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2" fillId="0" borderId="1" xfId="0" applyFont="1" applyBorder="1"/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7" borderId="1" xfId="0" applyFont="1" applyFill="1" applyBorder="1"/>
    <xf numFmtId="0" fontId="2" fillId="2" borderId="1" xfId="0" applyFont="1" applyFill="1" applyBorder="1"/>
    <xf numFmtId="0" fontId="2" fillId="8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9" borderId="1" xfId="0" applyFont="1" applyFill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10" borderId="1" xfId="0" applyFont="1" applyFill="1" applyBorder="1" applyProtection="1">
      <protection locked="0"/>
    </xf>
    <xf numFmtId="0" fontId="2" fillId="10" borderId="1" xfId="0" applyFont="1" applyFill="1" applyBorder="1"/>
    <xf numFmtId="0" fontId="1" fillId="10" borderId="1" xfId="0" applyFont="1" applyFill="1" applyBorder="1" applyProtection="1">
      <protection locked="0"/>
    </xf>
    <xf numFmtId="0" fontId="0" fillId="10" borderId="1" xfId="0" applyFill="1" applyBorder="1" applyProtection="1">
      <protection locked="0"/>
    </xf>
    <xf numFmtId="0" fontId="0" fillId="0" borderId="1" xfId="0" applyBorder="1"/>
    <xf numFmtId="0" fontId="1" fillId="0" borderId="1" xfId="0" applyFont="1" applyBorder="1"/>
    <xf numFmtId="0" fontId="0" fillId="11" borderId="1" xfId="0" applyFill="1" applyBorder="1"/>
    <xf numFmtId="0" fontId="1" fillId="11" borderId="1" xfId="0" applyFont="1" applyFill="1" applyBorder="1"/>
    <xf numFmtId="0" fontId="2" fillId="0" borderId="10" xfId="0" applyFont="1" applyBorder="1" applyProtection="1"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10" borderId="10" xfId="0" applyFont="1" applyFill="1" applyBorder="1" applyProtection="1">
      <protection locked="0"/>
    </xf>
    <xf numFmtId="0" fontId="0" fillId="0" borderId="10" xfId="0" applyBorder="1"/>
    <xf numFmtId="0" fontId="0" fillId="11" borderId="10" xfId="0" applyFill="1" applyBorder="1"/>
    <xf numFmtId="0" fontId="1" fillId="0" borderId="0" xfId="2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3" fillId="4" borderId="0" xfId="2" applyFont="1" applyFill="1" applyAlignment="1">
      <alignment horizontal="center" vertical="center" wrapText="1"/>
    </xf>
    <xf numFmtId="0" fontId="1" fillId="0" borderId="3" xfId="2" applyBorder="1"/>
    <xf numFmtId="0" fontId="4" fillId="3" borderId="4" xfId="2" applyFont="1" applyFill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4" borderId="0" xfId="2" applyFont="1" applyFill="1" applyAlignment="1">
      <alignment vertical="center" wrapText="1"/>
    </xf>
    <xf numFmtId="0" fontId="1" fillId="0" borderId="0" xfId="2"/>
    <xf numFmtId="0" fontId="3" fillId="0" borderId="5" xfId="2" applyFont="1" applyBorder="1" applyAlignment="1">
      <alignment vertical="center" wrapText="1"/>
    </xf>
    <xf numFmtId="0" fontId="2" fillId="0" borderId="10" xfId="0" applyFont="1" applyBorder="1"/>
  </cellXfs>
  <cellStyles count="3">
    <cellStyle name="Normal" xfId="0" builtinId="0"/>
    <cellStyle name="Normal 2" xfId="2" xr:uid="{00000000-0005-0000-0000-000001000000}"/>
    <cellStyle name="Normal 6" xfId="1" xr:uid="{00000000-0005-0000-0000-00000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03"/>
  <sheetViews>
    <sheetView tabSelected="1" view="pageBreakPreview" topLeftCell="B1" zoomScale="80" zoomScaleNormal="80" zoomScaleSheetLayoutView="80" zoomScalePageLayoutView="70" workbookViewId="0">
      <selection activeCell="G9" sqref="G9"/>
    </sheetView>
  </sheetViews>
  <sheetFormatPr defaultColWidth="14.42578125" defaultRowHeight="15" customHeight="1"/>
  <cols>
    <col min="1" max="1" width="21.7109375" style="14" customWidth="1"/>
    <col min="2" max="2" width="17.5703125" style="14" customWidth="1"/>
    <col min="3" max="3" width="37.42578125" style="14" customWidth="1"/>
    <col min="4" max="4" width="18.42578125" style="14" hidden="1" customWidth="1"/>
    <col min="5" max="5" width="14.7109375" style="14" hidden="1" customWidth="1"/>
    <col min="6" max="6" width="6.85546875" style="14" hidden="1" customWidth="1"/>
    <col min="7" max="7" width="40.28515625" style="14" customWidth="1"/>
    <col min="8" max="8" width="31.140625" style="17" customWidth="1"/>
    <col min="9" max="9" width="32.140625" style="17" hidden="1" customWidth="1"/>
    <col min="10" max="10" width="34.7109375" style="17" hidden="1" customWidth="1"/>
    <col min="11" max="11" width="14.7109375" style="17" customWidth="1"/>
    <col min="12" max="12" width="11" style="17" customWidth="1"/>
    <col min="13" max="13" width="10.85546875" style="18" customWidth="1"/>
    <col min="14" max="14" width="13" style="17" customWidth="1"/>
    <col min="15" max="15" width="15.5703125" style="17" customWidth="1"/>
    <col min="16" max="16" width="14" style="17" customWidth="1"/>
    <col min="17" max="22" width="19.140625" style="14" customWidth="1"/>
    <col min="23" max="16384" width="14.42578125" style="14"/>
  </cols>
  <sheetData>
    <row r="1" spans="1:22" s="16" customFormat="1" ht="68.25" customHeight="1" thickBot="1">
      <c r="A1" s="22" t="s">
        <v>0</v>
      </c>
      <c r="B1" s="22" t="s">
        <v>1</v>
      </c>
      <c r="C1" s="23" t="s">
        <v>2</v>
      </c>
      <c r="D1" s="24" t="s">
        <v>3</v>
      </c>
      <c r="E1" s="24" t="s">
        <v>3</v>
      </c>
      <c r="F1" s="24" t="s">
        <v>4</v>
      </c>
      <c r="G1" s="23" t="s">
        <v>5</v>
      </c>
      <c r="H1" s="23" t="s">
        <v>6</v>
      </c>
      <c r="I1" s="24" t="s">
        <v>7</v>
      </c>
      <c r="J1" s="24" t="s">
        <v>8</v>
      </c>
      <c r="K1" s="23" t="s">
        <v>9</v>
      </c>
      <c r="L1" s="23" t="s">
        <v>10</v>
      </c>
      <c r="M1" s="23" t="s">
        <v>837</v>
      </c>
      <c r="N1" s="23" t="s">
        <v>11</v>
      </c>
      <c r="O1" s="23" t="s">
        <v>12</v>
      </c>
      <c r="P1" s="23" t="s">
        <v>292</v>
      </c>
      <c r="Q1" s="19" t="s">
        <v>13</v>
      </c>
      <c r="R1" s="19" t="s">
        <v>290</v>
      </c>
      <c r="S1" s="19" t="s">
        <v>832</v>
      </c>
      <c r="T1" s="19" t="s">
        <v>14</v>
      </c>
      <c r="U1" s="19" t="s">
        <v>291</v>
      </c>
      <c r="V1" s="19" t="s">
        <v>833</v>
      </c>
    </row>
    <row r="2" spans="1:22" ht="48" customHeight="1" thickBot="1">
      <c r="A2" s="20" t="str">
        <f>' turmas sistema atual'!A2</f>
        <v>BACHARELADO EM BIOTECNOLOGIA</v>
      </c>
      <c r="B2" s="20" t="str">
        <f>' turmas sistema atual'!B2</f>
        <v>DA1NHBT001-23SA</v>
      </c>
      <c r="C2" s="20" t="str">
        <f>' turmas sistema atual'!C2</f>
        <v>BIOLOGIA SINTÉTICA A1-Matutino (SA)</v>
      </c>
      <c r="D2" s="20" t="str">
        <f>' turmas sistema atual'!D2</f>
        <v>BACHARELADO EM BIOTECNOLOGIA</v>
      </c>
      <c r="E2" s="20" t="str">
        <f>' turmas sistema atual'!F2</f>
        <v>DA1NHBT001-23SA</v>
      </c>
      <c r="F2" s="20" t="str">
        <f>' turmas sistema atual'!G2</f>
        <v>NHBT001-23</v>
      </c>
      <c r="G2" s="20" t="str">
        <f>' turmas sistema atual'!AO2</f>
        <v xml:space="preserve">quinta das 10:00 às 12:00, semanal </v>
      </c>
      <c r="H2" s="20" t="str">
        <f>' turmas sistema atual'!AP2</f>
        <v xml:space="preserve">terça das 08:00 às 10:00, semanal </v>
      </c>
      <c r="I2" s="21" t="str">
        <f>' turmas sistema atual'!I2</f>
        <v xml:space="preserve">quinta das 10:00 às 12:00, sala S-309-1, semanal </v>
      </c>
      <c r="J2" s="21" t="str">
        <f>' turmas sistema atual'!J2</f>
        <v xml:space="preserve">terça das 08:00 às 10:00, sala 402-3, semanal </v>
      </c>
      <c r="K2" s="21" t="str">
        <f>' turmas sistema atual'!K2</f>
        <v>SA</v>
      </c>
      <c r="L2" s="21" t="str">
        <f>' turmas sistema atual'!L2</f>
        <v>Matutino</v>
      </c>
      <c r="M2" s="21" t="str">
        <f>' turmas sistema atual'!M2</f>
        <v>2-2-4</v>
      </c>
      <c r="N2" s="21">
        <f>' turmas sistema atual'!N2</f>
        <v>30</v>
      </c>
      <c r="O2" s="21">
        <f>' turmas sistema atual'!O2</f>
        <v>0</v>
      </c>
      <c r="P2" s="21">
        <f t="shared" ref="P2:P61" si="0">N2-O2</f>
        <v>30</v>
      </c>
      <c r="Q2" s="20" t="str">
        <f>UPPER(' turmas sistema atual'!P2)</f>
        <v>MILCA RACHEL DA COSTA RIBEIRO LINS</v>
      </c>
      <c r="R2" s="20" t="str">
        <f>UPPER(' turmas sistema atual'!S2)</f>
        <v/>
      </c>
      <c r="S2" s="20" t="str">
        <f>UPPER(' turmas sistema atual'!V2)</f>
        <v/>
      </c>
      <c r="T2" s="20" t="str">
        <f>UPPER(' turmas sistema atual'!Y2)</f>
        <v>MILCA RACHEL DA COSTA RIBEIRO LINS</v>
      </c>
      <c r="U2" s="20" t="str">
        <f>UPPER(' turmas sistema atual'!AB2)</f>
        <v/>
      </c>
      <c r="V2" s="20" t="str">
        <f>UPPER(' turmas sistema atual'!AE2)</f>
        <v/>
      </c>
    </row>
    <row r="3" spans="1:22" ht="48" customHeight="1" thickBot="1">
      <c r="A3" s="20" t="str">
        <f>' turmas sistema atual'!A3</f>
        <v>BACHARELADO EM BIOTECNOLOGIA</v>
      </c>
      <c r="B3" s="20" t="str">
        <f>' turmas sistema atual'!B3</f>
        <v>NA1NHBT001-23SA</v>
      </c>
      <c r="C3" s="20" t="str">
        <f>' turmas sistema atual'!C3</f>
        <v>BIOLOGIA SINTÉTICA A1-Noturno (SA)</v>
      </c>
      <c r="D3" s="20" t="str">
        <f>' turmas sistema atual'!D3</f>
        <v>BACHARELADO EM BIOTECNOLOGIA</v>
      </c>
      <c r="E3" s="20" t="str">
        <f>' turmas sistema atual'!F3</f>
        <v>NA1NHBT001-23SA</v>
      </c>
      <c r="F3" s="20" t="str">
        <f>' turmas sistema atual'!G3</f>
        <v>NHBT001-23</v>
      </c>
      <c r="G3" s="20" t="str">
        <f>' turmas sistema atual'!AO3</f>
        <v xml:space="preserve">quinta das 21:00 às 23:00, semanal </v>
      </c>
      <c r="H3" s="20" t="str">
        <f>' turmas sistema atual'!AP3</f>
        <v xml:space="preserve">terça das 19:00 às 21:00, semanal </v>
      </c>
      <c r="I3" s="21" t="str">
        <f>' turmas sistema atual'!I3</f>
        <v xml:space="preserve">quinta das 21:00 às 23:00, sala S-309-1, semanal </v>
      </c>
      <c r="J3" s="21" t="str">
        <f>' turmas sistema atual'!J3</f>
        <v xml:space="preserve">terça das 19:00 às 21:00, sala 402-3, semanal </v>
      </c>
      <c r="K3" s="21" t="str">
        <f>' turmas sistema atual'!K3</f>
        <v>SA</v>
      </c>
      <c r="L3" s="21" t="str">
        <f>' turmas sistema atual'!L3</f>
        <v>Noturno</v>
      </c>
      <c r="M3" s="21" t="str">
        <f>' turmas sistema atual'!M3</f>
        <v>2-2-4</v>
      </c>
      <c r="N3" s="21">
        <f>' turmas sistema atual'!N3</f>
        <v>30</v>
      </c>
      <c r="O3" s="21">
        <f>' turmas sistema atual'!O3</f>
        <v>0</v>
      </c>
      <c r="P3" s="21">
        <f t="shared" si="0"/>
        <v>30</v>
      </c>
      <c r="Q3" s="20" t="str">
        <f>UPPER(' turmas sistema atual'!P3)</f>
        <v>MILCA RACHEL DA COSTA RIBEIRO LINS</v>
      </c>
      <c r="R3" s="20" t="str">
        <f>UPPER(' turmas sistema atual'!S3)</f>
        <v/>
      </c>
      <c r="S3" s="20" t="str">
        <f>UPPER(' turmas sistema atual'!V3)</f>
        <v/>
      </c>
      <c r="T3" s="20" t="str">
        <f>UPPER(' turmas sistema atual'!Y3)</f>
        <v>MILCA RACHEL DA COSTA RIBEIRO LINS</v>
      </c>
      <c r="U3" s="20" t="str">
        <f>UPPER(' turmas sistema atual'!AB3)</f>
        <v/>
      </c>
      <c r="V3" s="20" t="str">
        <f>UPPER(' turmas sistema atual'!AE3)</f>
        <v/>
      </c>
    </row>
    <row r="4" spans="1:22" ht="48" customHeight="1" thickBot="1">
      <c r="A4" s="20" t="str">
        <f>' turmas sistema atual'!A4</f>
        <v>BACHARELADO EM BIOTECNOLOGIA</v>
      </c>
      <c r="B4" s="20" t="str">
        <f>' turmas sistema atual'!B4</f>
        <v>DA1NHZ6015-18SA</v>
      </c>
      <c r="C4" s="20" t="str">
        <f>' turmas sistema atual'!C4</f>
        <v>BIOTECNOLOGIA AMBIENTAL E AGROINDUSTRIAL A1-Matutino (SA)</v>
      </c>
      <c r="D4" s="20" t="str">
        <f>' turmas sistema atual'!D4</f>
        <v>BACHARELADO EM BIOTECNOLOGIA</v>
      </c>
      <c r="E4" s="20" t="str">
        <f>' turmas sistema atual'!F4</f>
        <v>DA1NHZ6015-18SA</v>
      </c>
      <c r="F4" s="20" t="str">
        <f>' turmas sistema atual'!G4</f>
        <v>NHZ6015-18</v>
      </c>
      <c r="G4" s="20" t="str">
        <f>' turmas sistema atual'!AO4</f>
        <v xml:space="preserve">quinta das 14:00 às 16:00, semanal </v>
      </c>
      <c r="H4" s="20" t="str">
        <f>' turmas sistema atual'!AP4</f>
        <v xml:space="preserve">quinta das 16:00 às 18:00, semanal </v>
      </c>
      <c r="I4" s="21" t="str">
        <f>' turmas sistema atual'!I4</f>
        <v xml:space="preserve">quinta das 14:00 às 16:00, sala L604, semanal </v>
      </c>
      <c r="J4" s="21" t="str">
        <f>' turmas sistema atual'!J4</f>
        <v xml:space="preserve">quinta das 16:00 às 18:00, sala L605, semanal </v>
      </c>
      <c r="K4" s="21" t="str">
        <f>' turmas sistema atual'!K4</f>
        <v>SA</v>
      </c>
      <c r="L4" s="21" t="str">
        <f>' turmas sistema atual'!L4</f>
        <v>Matutino</v>
      </c>
      <c r="M4" s="21" t="str">
        <f>' turmas sistema atual'!M4</f>
        <v>2-2-4</v>
      </c>
      <c r="N4" s="21">
        <f>' turmas sistema atual'!N4</f>
        <v>30</v>
      </c>
      <c r="O4" s="21">
        <f>' turmas sistema atual'!O4</f>
        <v>0</v>
      </c>
      <c r="P4" s="21">
        <f t="shared" si="0"/>
        <v>30</v>
      </c>
      <c r="Q4" s="20" t="str">
        <f>UPPER(' turmas sistema atual'!P4)</f>
        <v>JOANA MONTEZANO MARQUES</v>
      </c>
      <c r="R4" s="20" t="str">
        <f>UPPER(' turmas sistema atual'!S4)</f>
        <v/>
      </c>
      <c r="S4" s="20" t="str">
        <f>UPPER(' turmas sistema atual'!V4)</f>
        <v/>
      </c>
      <c r="T4" s="20" t="str">
        <f>UPPER(' turmas sistema atual'!Y4)</f>
        <v>JOANA MONTEZANO MARQUES</v>
      </c>
      <c r="U4" s="20" t="str">
        <f>UPPER(' turmas sistema atual'!AB4)</f>
        <v/>
      </c>
      <c r="V4" s="20" t="str">
        <f>UPPER(' turmas sistema atual'!AE4)</f>
        <v/>
      </c>
    </row>
    <row r="5" spans="1:22" ht="48" customHeight="1" thickBot="1">
      <c r="A5" s="20" t="str">
        <f>' turmas sistema atual'!A5</f>
        <v>BACHARELADO EM BIOTECNOLOGIA</v>
      </c>
      <c r="B5" s="20" t="str">
        <f>' turmas sistema atual'!B5</f>
        <v>DA1NHZ6011-18SA</v>
      </c>
      <c r="C5" s="20" t="str">
        <f>' turmas sistema atual'!C5</f>
        <v>BIOTECNOLOGIA HUMANA A1-Matutino (SA)</v>
      </c>
      <c r="D5" s="20" t="str">
        <f>' turmas sistema atual'!D5</f>
        <v>BACHARELADO EM BIOTECNOLOGIA</v>
      </c>
      <c r="E5" s="20" t="str">
        <f>' turmas sistema atual'!F5</f>
        <v>DA1NHZ6011-18SA</v>
      </c>
      <c r="F5" s="20" t="str">
        <f>' turmas sistema atual'!G5</f>
        <v>NHZ6011-18</v>
      </c>
      <c r="G5" s="20" t="str">
        <f>' turmas sistema atual'!AO5</f>
        <v xml:space="preserve">terça das 10:00 às 12:00, semanal </v>
      </c>
      <c r="H5" s="20" t="str">
        <f>' turmas sistema atual'!AP5</f>
        <v xml:space="preserve">terça das 08:00 às 10:00, semanal </v>
      </c>
      <c r="I5" s="21" t="str">
        <f>' turmas sistema atual'!I5</f>
        <v xml:space="preserve">terça das 10:00 às 12:00, sala S-307-3, semanal </v>
      </c>
      <c r="J5" s="21" t="str">
        <f>' turmas sistema atual'!J5</f>
        <v xml:space="preserve">terça das 08:00 às 10:00, sala 404-3, semanal </v>
      </c>
      <c r="K5" s="21" t="str">
        <f>' turmas sistema atual'!K5</f>
        <v>SA</v>
      </c>
      <c r="L5" s="21" t="str">
        <f>' turmas sistema atual'!L5</f>
        <v>Matutino</v>
      </c>
      <c r="M5" s="21" t="str">
        <f>' turmas sistema atual'!M5</f>
        <v>2-2-4</v>
      </c>
      <c r="N5" s="21">
        <f>' turmas sistema atual'!N5</f>
        <v>30</v>
      </c>
      <c r="O5" s="21">
        <f>' turmas sistema atual'!O5</f>
        <v>0</v>
      </c>
      <c r="P5" s="21">
        <f t="shared" si="0"/>
        <v>30</v>
      </c>
      <c r="Q5" s="20" t="str">
        <f>UPPER(' turmas sistema atual'!P5)</f>
        <v>ANA CLAUDIA OLIVEIRA CARREIRA NISHIYAMA</v>
      </c>
      <c r="R5" s="20" t="str">
        <f>UPPER(' turmas sistema atual'!S5)</f>
        <v/>
      </c>
      <c r="S5" s="20" t="str">
        <f>UPPER(' turmas sistema atual'!V5)</f>
        <v/>
      </c>
      <c r="T5" s="20" t="str">
        <f>UPPER(' turmas sistema atual'!Y5)</f>
        <v>ANA CLAUDIA OLIVEIRA CARREIRA NISHIYAMA</v>
      </c>
      <c r="U5" s="20" t="str">
        <f>UPPER(' turmas sistema atual'!AB5)</f>
        <v/>
      </c>
      <c r="V5" s="20" t="str">
        <f>UPPER(' turmas sistema atual'!AE5)</f>
        <v/>
      </c>
    </row>
    <row r="6" spans="1:22" ht="48" customHeight="1" thickBot="1">
      <c r="A6" s="20" t="str">
        <f>' turmas sistema atual'!A6</f>
        <v>BACHARELADO EM BIOTECNOLOGIA</v>
      </c>
      <c r="B6" s="20" t="str">
        <f>' turmas sistema atual'!B6</f>
        <v>NA1NHZ6011-18SA</v>
      </c>
      <c r="C6" s="20" t="str">
        <f>' turmas sistema atual'!C6</f>
        <v>BIOTECNOLOGIA HUMANA A1-Noturno (SA)</v>
      </c>
      <c r="D6" s="20" t="str">
        <f>' turmas sistema atual'!D6</f>
        <v>BACHARELADO EM BIOTECNOLOGIA</v>
      </c>
      <c r="E6" s="20" t="str">
        <f>' turmas sistema atual'!F6</f>
        <v>NA1NHZ6011-18SA</v>
      </c>
      <c r="F6" s="20" t="str">
        <f>' turmas sistema atual'!G6</f>
        <v>NHZ6011-18</v>
      </c>
      <c r="G6" s="20" t="str">
        <f>' turmas sistema atual'!AO6</f>
        <v xml:space="preserve">terça das 21:00 às 23:00, semanal </v>
      </c>
      <c r="H6" s="20" t="str">
        <f>' turmas sistema atual'!AP6</f>
        <v xml:space="preserve">terça das 19:00 às 21:00, semanal </v>
      </c>
      <c r="I6" s="21" t="str">
        <f>' turmas sistema atual'!I6</f>
        <v xml:space="preserve">terça das 21:00 às 23:00, sala S-307-3, semanal </v>
      </c>
      <c r="J6" s="21" t="str">
        <f>' turmas sistema atual'!J6</f>
        <v xml:space="preserve">terça das 19:00 às 21:00, sala 404-3, semanal </v>
      </c>
      <c r="K6" s="21" t="str">
        <f>' turmas sistema atual'!K6</f>
        <v>SA</v>
      </c>
      <c r="L6" s="21" t="str">
        <f>' turmas sistema atual'!L6</f>
        <v>Noturno</v>
      </c>
      <c r="M6" s="21" t="str">
        <f>' turmas sistema atual'!M6</f>
        <v>2-2-4</v>
      </c>
      <c r="N6" s="21">
        <f>' turmas sistema atual'!N6</f>
        <v>30</v>
      </c>
      <c r="O6" s="21">
        <f>' turmas sistema atual'!O6</f>
        <v>0</v>
      </c>
      <c r="P6" s="21">
        <f t="shared" si="0"/>
        <v>30</v>
      </c>
      <c r="Q6" s="20" t="str">
        <f>UPPER(' turmas sistema atual'!P6)</f>
        <v>ANA CLAUDIA OLIVEIRA CARREIRA NISHIYAMA</v>
      </c>
      <c r="R6" s="20" t="str">
        <f>UPPER(' turmas sistema atual'!S6)</f>
        <v/>
      </c>
      <c r="S6" s="20" t="str">
        <f>UPPER(' turmas sistema atual'!V6)</f>
        <v/>
      </c>
      <c r="T6" s="20" t="str">
        <f>UPPER(' turmas sistema atual'!Y6)</f>
        <v>ANA CLAUDIA OLIVEIRA CARREIRA NISHIYAMA</v>
      </c>
      <c r="U6" s="20" t="str">
        <f>UPPER(' turmas sistema atual'!AB6)</f>
        <v/>
      </c>
      <c r="V6" s="20"/>
    </row>
    <row r="7" spans="1:22" ht="48" customHeight="1" thickBot="1">
      <c r="A7" s="20" t="str">
        <f>' turmas sistema atual'!A7</f>
        <v>BACHARELADO EM BIOTECNOLOGIA</v>
      </c>
      <c r="B7" s="20" t="str">
        <f>' turmas sistema atual'!B7</f>
        <v>DA1NHZ6012-18SA</v>
      </c>
      <c r="C7" s="20" t="str">
        <f>' turmas sistema atual'!C7</f>
        <v>EMPREENDEDORISMO E PLANEJAMENTO DE PROJETOS EM BIOTECNOLOGIA A1-Matutino (SA)</v>
      </c>
      <c r="D7" s="20" t="str">
        <f>' turmas sistema atual'!D7</f>
        <v>BACHARELADO EM BIOTECNOLOGIA</v>
      </c>
      <c r="E7" s="20" t="str">
        <f>' turmas sistema atual'!F7</f>
        <v>DA1NHZ6012-18SA</v>
      </c>
      <c r="F7" s="20" t="str">
        <f>' turmas sistema atual'!G7</f>
        <v>NHZ6012-18</v>
      </c>
      <c r="G7" s="20" t="str">
        <f>' turmas sistema atual'!AO7</f>
        <v xml:space="preserve">terça das 10:00 às 12:00, semanal ; sexta das 08:00 às 10:00, semanal </v>
      </c>
      <c r="H7" s="20" t="str">
        <f>' turmas sistema atual'!AP7</f>
        <v/>
      </c>
      <c r="I7" s="21" t="str">
        <f>' turmas sistema atual'!I7</f>
        <v xml:space="preserve">terça das 10:00 às 12:00, sala S - 307-2, semanal , sexta das 08:00 às 10:00, sala S - 307-2, semanal </v>
      </c>
      <c r="J7" s="21">
        <f>' turmas sistema atual'!J7</f>
        <v>0</v>
      </c>
      <c r="K7" s="21" t="str">
        <f>' turmas sistema atual'!K7</f>
        <v>SA</v>
      </c>
      <c r="L7" s="21" t="str">
        <f>' turmas sistema atual'!L7</f>
        <v>Matutino</v>
      </c>
      <c r="M7" s="21" t="str">
        <f>' turmas sistema atual'!M7</f>
        <v>4-0-4</v>
      </c>
      <c r="N7" s="21">
        <f>' turmas sistema atual'!N7</f>
        <v>45</v>
      </c>
      <c r="O7" s="21">
        <f>' turmas sistema atual'!O7</f>
        <v>0</v>
      </c>
      <c r="P7" s="21">
        <f t="shared" si="0"/>
        <v>45</v>
      </c>
      <c r="Q7" s="20" t="str">
        <f>UPPER(' turmas sistema atual'!P7)</f>
        <v>0A DEFINIR DOCENTE</v>
      </c>
      <c r="R7" s="20" t="str">
        <f>UPPER(' turmas sistema atual'!S7)</f>
        <v/>
      </c>
      <c r="S7" s="20" t="str">
        <f>UPPER(' turmas sistema atual'!V7)</f>
        <v/>
      </c>
      <c r="T7" s="20" t="str">
        <f>UPPER(' turmas sistema atual'!Y7)</f>
        <v/>
      </c>
      <c r="U7" s="20" t="str">
        <f>UPPER(' turmas sistema atual'!AB7)</f>
        <v/>
      </c>
      <c r="V7" s="20" t="str">
        <f>UPPER(' turmas sistema atual'!AE7)</f>
        <v/>
      </c>
    </row>
    <row r="8" spans="1:22" ht="48" customHeight="1" thickBot="1">
      <c r="A8" s="20" t="str">
        <f>' turmas sistema atual'!A8</f>
        <v>BACHARELADO EM BIOTECNOLOGIA</v>
      </c>
      <c r="B8" s="20" t="str">
        <f>' turmas sistema atual'!B8</f>
        <v>NA1NHZ6012-18SA</v>
      </c>
      <c r="C8" s="20" t="str">
        <f>' turmas sistema atual'!C8</f>
        <v>EMPREENDEDORISMO E PLANEJAMENTO DE PROJETOS EM BIOTECNOLOGIA A1-Noturno (SA)</v>
      </c>
      <c r="D8" s="20" t="str">
        <f>' turmas sistema atual'!D8</f>
        <v>BACHARELADO EM BIOTECNOLOGIA</v>
      </c>
      <c r="E8" s="20" t="str">
        <f>' turmas sistema atual'!F8</f>
        <v>NA1NHZ6012-18SA</v>
      </c>
      <c r="F8" s="20" t="str">
        <f>' turmas sistema atual'!G8</f>
        <v>NHZ6012-18</v>
      </c>
      <c r="G8" s="20" t="str">
        <f>' turmas sistema atual'!AO8</f>
        <v xml:space="preserve">terça das 21:00 às 23:00, semanal ; sexta das 19:00 às 21:00, semanal </v>
      </c>
      <c r="H8" s="20" t="str">
        <f>' turmas sistema atual'!AP8</f>
        <v/>
      </c>
      <c r="I8" s="21" t="str">
        <f>' turmas sistema atual'!I8</f>
        <v xml:space="preserve">terça das 21:00 às 23:00, sala S - 307-2, semanal , sexta das 19:00 às 21:00, sala S - 307-2, semanal </v>
      </c>
      <c r="J8" s="21">
        <f>' turmas sistema atual'!J8</f>
        <v>0</v>
      </c>
      <c r="K8" s="21" t="str">
        <f>' turmas sistema atual'!K8</f>
        <v>SA</v>
      </c>
      <c r="L8" s="21" t="str">
        <f>' turmas sistema atual'!L8</f>
        <v>Noturno</v>
      </c>
      <c r="M8" s="21" t="str">
        <f>' turmas sistema atual'!M8</f>
        <v>4-0-4</v>
      </c>
      <c r="N8" s="21">
        <f>' turmas sistema atual'!N8</f>
        <v>45</v>
      </c>
      <c r="O8" s="21">
        <f>' turmas sistema atual'!O8</f>
        <v>0</v>
      </c>
      <c r="P8" s="21">
        <f t="shared" si="0"/>
        <v>45</v>
      </c>
      <c r="Q8" s="20" t="str">
        <f>UPPER(' turmas sistema atual'!P8)</f>
        <v>0A DEFINIR DOCENTE</v>
      </c>
      <c r="R8" s="20" t="str">
        <f>UPPER(' turmas sistema atual'!S8)</f>
        <v/>
      </c>
      <c r="S8" s="20" t="str">
        <f>UPPER(' turmas sistema atual'!V8)</f>
        <v/>
      </c>
      <c r="T8" s="20" t="str">
        <f>UPPER(' turmas sistema atual'!Y8)</f>
        <v/>
      </c>
      <c r="U8" s="20" t="str">
        <f>UPPER(' turmas sistema atual'!AB8)</f>
        <v/>
      </c>
      <c r="V8" s="20" t="str">
        <f>UPPER(' turmas sistema atual'!AE8)</f>
        <v/>
      </c>
    </row>
    <row r="9" spans="1:22" ht="48" customHeight="1" thickBot="1">
      <c r="A9" s="20" t="str">
        <f>' turmas sistema atual'!A9</f>
        <v>BACHARELADO EM BIOTECNOLOGIA</v>
      </c>
      <c r="B9" s="20" t="str">
        <f>' turmas sistema atual'!B9</f>
        <v>DA1NHZ1027-15SA</v>
      </c>
      <c r="C9" s="20" t="str">
        <f>' turmas sistema atual'!C9</f>
        <v>FARMACOLOGIA A1-Matutino (SA)</v>
      </c>
      <c r="D9" s="20" t="str">
        <f>' turmas sistema atual'!D9</f>
        <v>BACHARELADO EM BIOTECNOLOGIA</v>
      </c>
      <c r="E9" s="20" t="str">
        <f>' turmas sistema atual'!F9</f>
        <v>DA1NHZ1027-15SA</v>
      </c>
      <c r="F9" s="20" t="str">
        <f>' turmas sistema atual'!G9</f>
        <v>NHZ1027-15</v>
      </c>
      <c r="G9" s="20" t="str">
        <f>' turmas sistema atual'!AO9</f>
        <v xml:space="preserve">quarta das 10:00 às 12:00, semanal ; segunda das 08:00 às 10:00, semanal </v>
      </c>
      <c r="H9" s="20" t="str">
        <f>' turmas sistema atual'!AP9</f>
        <v xml:space="preserve">segunda das 10:00 às 12:00, semanal </v>
      </c>
      <c r="I9" s="21" t="str">
        <f>' turmas sistema atual'!I9</f>
        <v xml:space="preserve">quarta das 10:00 às 12:00, sala S - 303-3, semanal , segunda das 08:00 às 10:00, sala L604, semanal </v>
      </c>
      <c r="J9" s="21" t="str">
        <f>' turmas sistema atual'!J9</f>
        <v xml:space="preserve">segunda das 10:00 às 12:00, sala L601, semanal </v>
      </c>
      <c r="K9" s="21" t="str">
        <f>' turmas sistema atual'!K9</f>
        <v>SA</v>
      </c>
      <c r="L9" s="21" t="str">
        <f>' turmas sistema atual'!L9</f>
        <v>Matutino</v>
      </c>
      <c r="M9" s="21" t="str">
        <f>' turmas sistema atual'!M9</f>
        <v>4-2-4</v>
      </c>
      <c r="N9" s="21">
        <f>' turmas sistema atual'!N9</f>
        <v>30</v>
      </c>
      <c r="O9" s="21">
        <f>' turmas sistema atual'!O9</f>
        <v>0</v>
      </c>
      <c r="P9" s="21">
        <f t="shared" si="0"/>
        <v>30</v>
      </c>
      <c r="Q9" s="20" t="str">
        <f>UPPER(' turmas sistema atual'!P9)</f>
        <v>LARISSA PEREIRA BRUMANO</v>
      </c>
      <c r="R9" s="20" t="str">
        <f>UPPER(' turmas sistema atual'!S9)</f>
        <v/>
      </c>
      <c r="S9" s="20" t="str">
        <f>UPPER(' turmas sistema atual'!V9)</f>
        <v/>
      </c>
      <c r="T9" s="20" t="str">
        <f>UPPER(' turmas sistema atual'!Y9)</f>
        <v>LARISSA PEREIRA BRUMANO</v>
      </c>
      <c r="U9" s="20" t="str">
        <f>UPPER(' turmas sistema atual'!AB9)</f>
        <v/>
      </c>
      <c r="V9" s="20" t="str">
        <f>UPPER(' turmas sistema atual'!AE9)</f>
        <v/>
      </c>
    </row>
    <row r="10" spans="1:22" ht="48" customHeight="1" thickBot="1">
      <c r="A10" s="20" t="str">
        <f>' turmas sistema atual'!A10</f>
        <v>BACHARELADO EM BIOTECNOLOGIA</v>
      </c>
      <c r="B10" s="20" t="str">
        <f>' turmas sistema atual'!B10</f>
        <v>NA1NHZ1027-15SA</v>
      </c>
      <c r="C10" s="20" t="str">
        <f>' turmas sistema atual'!C10</f>
        <v>FARMACOLOGIA A1-Noturno (SA)</v>
      </c>
      <c r="D10" s="20" t="str">
        <f>' turmas sistema atual'!D10</f>
        <v>BACHARELADO EM BIOTECNOLOGIA</v>
      </c>
      <c r="E10" s="20" t="str">
        <f>' turmas sistema atual'!F10</f>
        <v>NA1NHZ1027-15SA</v>
      </c>
      <c r="F10" s="20" t="str">
        <f>' turmas sistema atual'!G10</f>
        <v>NHZ1027-15</v>
      </c>
      <c r="G10" s="20" t="str">
        <f>' turmas sistema atual'!AO10</f>
        <v xml:space="preserve">segunda das 19:00 às 21:00, semanal ; quarta das 21:00 às 23:00, semanal </v>
      </c>
      <c r="H10" s="20" t="str">
        <f>' turmas sistema atual'!AP10</f>
        <v xml:space="preserve">segunda das 21:00 às 23:00, semanal </v>
      </c>
      <c r="I10" s="21" t="str">
        <f>' turmas sistema atual'!I10</f>
        <v xml:space="preserve">segunda das 19:00 às 21:00, sala L604, semanal , quarta das 21:00 às 23:00, sala S - 303-3, semanal </v>
      </c>
      <c r="J10" s="21" t="str">
        <f>' turmas sistema atual'!J10</f>
        <v xml:space="preserve">segunda das 21:00 às 23:00, sala L601, semanal </v>
      </c>
      <c r="K10" s="21" t="str">
        <f>' turmas sistema atual'!K10</f>
        <v>SA</v>
      </c>
      <c r="L10" s="21" t="str">
        <f>' turmas sistema atual'!L10</f>
        <v>Noturno</v>
      </c>
      <c r="M10" s="21" t="str">
        <f>' turmas sistema atual'!M10</f>
        <v>4-2-4</v>
      </c>
      <c r="N10" s="21">
        <f>' turmas sistema atual'!N10</f>
        <v>30</v>
      </c>
      <c r="O10" s="21">
        <f>' turmas sistema atual'!O10</f>
        <v>0</v>
      </c>
      <c r="P10" s="21">
        <f t="shared" si="0"/>
        <v>30</v>
      </c>
      <c r="Q10" s="20" t="str">
        <f>UPPER(' turmas sistema atual'!P10)</f>
        <v>LARISSA PEREIRA BRUMANO</v>
      </c>
      <c r="R10" s="20" t="str">
        <f>UPPER(' turmas sistema atual'!S10)</f>
        <v/>
      </c>
      <c r="S10" s="20" t="str">
        <f>UPPER(' turmas sistema atual'!V10)</f>
        <v/>
      </c>
      <c r="T10" s="20" t="str">
        <f>UPPER(' turmas sistema atual'!Y10)</f>
        <v>LARISSA PEREIRA BRUMANO</v>
      </c>
      <c r="U10" s="20" t="str">
        <f>UPPER(' turmas sistema atual'!AB10)</f>
        <v/>
      </c>
      <c r="V10" s="20" t="str">
        <f>UPPER(' turmas sistema atual'!AE10)</f>
        <v/>
      </c>
    </row>
    <row r="11" spans="1:22" ht="48" customHeight="1" thickBot="1">
      <c r="A11" s="20" t="str">
        <f>' turmas sistema atual'!A11</f>
        <v>BACHARELADO EM BIOTECNOLOGIA</v>
      </c>
      <c r="B11" s="20" t="str">
        <f>' turmas sistema atual'!B11</f>
        <v>DA1NHZ6007-18SA</v>
      </c>
      <c r="C11" s="20" t="str">
        <f>' turmas sistema atual'!C11</f>
        <v>SEGURANÇA E REGULAMENTAÇÃO EM BIOTECNOLOGIA A1-Matutino (SA)</v>
      </c>
      <c r="D11" s="20" t="str">
        <f>' turmas sistema atual'!D11</f>
        <v>BACHARELADO EM BIOTECNOLOGIA</v>
      </c>
      <c r="E11" s="20" t="str">
        <f>' turmas sistema atual'!F11</f>
        <v>DA1NHZ6007-18SA</v>
      </c>
      <c r="F11" s="20" t="str">
        <f>' turmas sistema atual'!G11</f>
        <v>NHZ6007-18</v>
      </c>
      <c r="G11" s="20" t="str">
        <f>' turmas sistema atual'!AO11</f>
        <v xml:space="preserve">quinta das 10:00 às 12:00, semanal </v>
      </c>
      <c r="H11" s="20" t="str">
        <f>' turmas sistema atual'!AP11</f>
        <v/>
      </c>
      <c r="I11" s="21" t="str">
        <f>' turmas sistema atual'!I11</f>
        <v xml:space="preserve">quinta das 10:00 às 12:00, sala S-306-2, semanal </v>
      </c>
      <c r="J11" s="21">
        <f>' turmas sistema atual'!J11</f>
        <v>0</v>
      </c>
      <c r="K11" s="21" t="str">
        <f>' turmas sistema atual'!K11</f>
        <v>SA</v>
      </c>
      <c r="L11" s="21" t="str">
        <f>' turmas sistema atual'!L11</f>
        <v>Matutino</v>
      </c>
      <c r="M11" s="21" t="str">
        <f>' turmas sistema atual'!M11</f>
        <v>2-0-0</v>
      </c>
      <c r="N11" s="21">
        <f>' turmas sistema atual'!N11</f>
        <v>45</v>
      </c>
      <c r="O11" s="21">
        <f>' turmas sistema atual'!O11</f>
        <v>0</v>
      </c>
      <c r="P11" s="21">
        <f t="shared" si="0"/>
        <v>45</v>
      </c>
      <c r="Q11" s="20" t="str">
        <f>UPPER(' turmas sistema atual'!P11)</f>
        <v>CRISTINA RIBAS FURSTENAU</v>
      </c>
      <c r="R11" s="20" t="str">
        <f>UPPER(' turmas sistema atual'!S11)</f>
        <v/>
      </c>
      <c r="S11" s="20" t="str">
        <f>UPPER(' turmas sistema atual'!V11)</f>
        <v/>
      </c>
      <c r="T11" s="20" t="str">
        <f>UPPER(' turmas sistema atual'!Y11)</f>
        <v/>
      </c>
      <c r="U11" s="20" t="str">
        <f>UPPER(' turmas sistema atual'!AB11)</f>
        <v/>
      </c>
      <c r="V11" s="20" t="str">
        <f>UPPER(' turmas sistema atual'!AE11)</f>
        <v/>
      </c>
    </row>
    <row r="12" spans="1:22" ht="48" customHeight="1" thickBot="1">
      <c r="A12" s="20" t="str">
        <f>' turmas sistema atual'!A12</f>
        <v>BACHARELADO EM BIOTECNOLOGIA</v>
      </c>
      <c r="B12" s="20" t="str">
        <f>' turmas sistema atual'!B12</f>
        <v>NA1NHZ6007-18SA</v>
      </c>
      <c r="C12" s="20" t="str">
        <f>' turmas sistema atual'!C12</f>
        <v>SEGURANÇA E REGULAMENTAÇÃO EM BIOTECNOLOGIA A1-Noturno (SA)</v>
      </c>
      <c r="D12" s="20" t="str">
        <f>' turmas sistema atual'!D12</f>
        <v>BACHARELADO EM BIOTECNOLOGIA</v>
      </c>
      <c r="E12" s="20" t="str">
        <f>' turmas sistema atual'!F12</f>
        <v>NA1NHZ6007-18SA</v>
      </c>
      <c r="F12" s="20" t="str">
        <f>' turmas sistema atual'!G12</f>
        <v>NHZ6007-18</v>
      </c>
      <c r="G12" s="20" t="str">
        <f>' turmas sistema atual'!AO12</f>
        <v xml:space="preserve">quinta das 19:00 às 21:00, semanal </v>
      </c>
      <c r="H12" s="20" t="str">
        <f>' turmas sistema atual'!AP12</f>
        <v/>
      </c>
      <c r="I12" s="21" t="str">
        <f>' turmas sistema atual'!I12</f>
        <v xml:space="preserve">quinta das 19:00 às 21:00, sala S-306-2, semanal </v>
      </c>
      <c r="J12" s="21">
        <f>' turmas sistema atual'!J12</f>
        <v>0</v>
      </c>
      <c r="K12" s="21" t="str">
        <f>' turmas sistema atual'!K12</f>
        <v>SA</v>
      </c>
      <c r="L12" s="21" t="str">
        <f>' turmas sistema atual'!L12</f>
        <v>Noturno</v>
      </c>
      <c r="M12" s="21" t="str">
        <f>' turmas sistema atual'!M12</f>
        <v>2-0-0</v>
      </c>
      <c r="N12" s="21">
        <f>' turmas sistema atual'!N12</f>
        <v>30</v>
      </c>
      <c r="O12" s="21">
        <f>' turmas sistema atual'!O12</f>
        <v>0</v>
      </c>
      <c r="P12" s="21">
        <f t="shared" si="0"/>
        <v>30</v>
      </c>
      <c r="Q12" s="20" t="str">
        <f>UPPER(' turmas sistema atual'!P12)</f>
        <v>CRISTINA RIBAS FURSTENAU</v>
      </c>
      <c r="R12" s="20" t="str">
        <f>UPPER(' turmas sistema atual'!S12)</f>
        <v/>
      </c>
      <c r="S12" s="20" t="str">
        <f>UPPER(' turmas sistema atual'!V12)</f>
        <v/>
      </c>
      <c r="T12" s="20" t="str">
        <f>UPPER(' turmas sistema atual'!Y12)</f>
        <v/>
      </c>
      <c r="U12" s="20" t="str">
        <f>UPPER(' turmas sistema atual'!AB12)</f>
        <v/>
      </c>
      <c r="V12" s="20" t="str">
        <f>UPPER(' turmas sistema atual'!AE12)</f>
        <v/>
      </c>
    </row>
    <row r="13" spans="1:22" ht="48" customHeight="1" thickBot="1">
      <c r="A13" s="20" t="str">
        <f>' turmas sistema atual'!A13</f>
        <v>BACHARELADO EM BIOTECNOLOGIA</v>
      </c>
      <c r="B13" s="20" t="str">
        <f>' turmas sistema atual'!B13</f>
        <v>DA1NHZ6014-18SA</v>
      </c>
      <c r="C13" s="20" t="str">
        <f>' turmas sistema atual'!C13</f>
        <v>TRABALHO DE CONCLUSÃO DE CURSO DE BIOTECNOLOGIA A1-Matutino (SA)</v>
      </c>
      <c r="D13" s="20" t="str">
        <f>' turmas sistema atual'!D13</f>
        <v>BACHARELADO EM BIOTECNOLOGIA</v>
      </c>
      <c r="E13" s="20" t="str">
        <f>' turmas sistema atual'!F13</f>
        <v>DA1NHZ6014-18SA</v>
      </c>
      <c r="F13" s="20" t="str">
        <f>' turmas sistema atual'!G13</f>
        <v>NHZ6014-18</v>
      </c>
      <c r="G13" s="20" t="str">
        <f>' turmas sistema atual'!AO13</f>
        <v xml:space="preserve">quinta das 10:00 às 12:00, semanal </v>
      </c>
      <c r="H13" s="20" t="str">
        <f>' turmas sistema atual'!AP13</f>
        <v/>
      </c>
      <c r="I13" s="21" t="str">
        <f>' turmas sistema atual'!I13</f>
        <v xml:space="preserve">quinta das 10:00 às 12:00, sala S-310-2, semanal </v>
      </c>
      <c r="J13" s="21">
        <f>' turmas sistema atual'!J13</f>
        <v>0</v>
      </c>
      <c r="K13" s="21" t="str">
        <f>' turmas sistema atual'!K13</f>
        <v>SA</v>
      </c>
      <c r="L13" s="21" t="str">
        <f>' turmas sistema atual'!L13</f>
        <v>Matutino</v>
      </c>
      <c r="M13" s="21" t="str">
        <f>' turmas sistema atual'!M13</f>
        <v>2-0-2</v>
      </c>
      <c r="N13" s="21">
        <f>' turmas sistema atual'!N13</f>
        <v>30</v>
      </c>
      <c r="O13" s="21">
        <f>' turmas sistema atual'!O13</f>
        <v>0</v>
      </c>
      <c r="P13" s="21">
        <f t="shared" si="0"/>
        <v>30</v>
      </c>
      <c r="Q13" s="20" t="str">
        <f>UPPER(' turmas sistema atual'!P13)</f>
        <v>DANILO TRABUCO DO AMARAL</v>
      </c>
      <c r="R13" s="20" t="str">
        <f>UPPER(' turmas sistema atual'!S13)</f>
        <v/>
      </c>
      <c r="S13" s="20" t="str">
        <f>UPPER(' turmas sistema atual'!V13)</f>
        <v/>
      </c>
      <c r="T13" s="20" t="str">
        <f>UPPER(' turmas sistema atual'!Y13)</f>
        <v/>
      </c>
      <c r="U13" s="20" t="str">
        <f>UPPER(' turmas sistema atual'!AB13)</f>
        <v/>
      </c>
      <c r="V13" s="20" t="str">
        <f>UPPER(' turmas sistema atual'!AE13)</f>
        <v/>
      </c>
    </row>
    <row r="14" spans="1:22" ht="48" customHeight="1" thickBot="1">
      <c r="A14" s="20" t="str">
        <f>' turmas sistema atual'!A14</f>
        <v>BACHARELADO EM BIOTECNOLOGIA</v>
      </c>
      <c r="B14" s="20" t="str">
        <f>' turmas sistema atual'!B14</f>
        <v>NA1NHZ6014-18SA</v>
      </c>
      <c r="C14" s="20" t="str">
        <f>' turmas sistema atual'!C14</f>
        <v>TRABALHO DE CONCLUSÃO DE CURSO DE BIOTECNOLOGIA A1-Noturno (SA)</v>
      </c>
      <c r="D14" s="20" t="str">
        <f>' turmas sistema atual'!D14</f>
        <v>BACHARELADO EM BIOTECNOLOGIA</v>
      </c>
      <c r="E14" s="20" t="str">
        <f>' turmas sistema atual'!F14</f>
        <v>NA1NHZ6014-18SA</v>
      </c>
      <c r="F14" s="20" t="str">
        <f>' turmas sistema atual'!G14</f>
        <v>NHZ6014-18</v>
      </c>
      <c r="G14" s="20" t="str">
        <f>' turmas sistema atual'!AO14</f>
        <v xml:space="preserve">quinta das 19:00 às 21:00, semanal </v>
      </c>
      <c r="H14" s="20" t="str">
        <f>' turmas sistema atual'!AP14</f>
        <v/>
      </c>
      <c r="I14" s="21" t="str">
        <f>' turmas sistema atual'!I14</f>
        <v xml:space="preserve">quinta das 19:00 às 21:00, sala S - 303-3, semanal </v>
      </c>
      <c r="J14" s="21">
        <f>' turmas sistema atual'!J14</f>
        <v>0</v>
      </c>
      <c r="K14" s="21" t="str">
        <f>' turmas sistema atual'!K14</f>
        <v>SA</v>
      </c>
      <c r="L14" s="21" t="str">
        <f>' turmas sistema atual'!L14</f>
        <v>Noturno</v>
      </c>
      <c r="M14" s="21" t="str">
        <f>' turmas sistema atual'!M14</f>
        <v>2-0-2</v>
      </c>
      <c r="N14" s="21">
        <f>' turmas sistema atual'!N14</f>
        <v>30</v>
      </c>
      <c r="O14" s="21">
        <f>' turmas sistema atual'!O14</f>
        <v>0</v>
      </c>
      <c r="P14" s="21">
        <f t="shared" si="0"/>
        <v>30</v>
      </c>
      <c r="Q14" s="20" t="str">
        <f>UPPER(' turmas sistema atual'!P14)</f>
        <v>MARCELO CHUEI MATSUDO</v>
      </c>
      <c r="R14" s="20" t="str">
        <f>UPPER(' turmas sistema atual'!S14)</f>
        <v/>
      </c>
      <c r="S14" s="20" t="str">
        <f>UPPER(' turmas sistema atual'!V14)</f>
        <v/>
      </c>
      <c r="T14" s="20" t="str">
        <f>UPPER(' turmas sistema atual'!Y14)</f>
        <v/>
      </c>
      <c r="U14" s="20" t="str">
        <f>UPPER(' turmas sistema atual'!AB14)</f>
        <v/>
      </c>
      <c r="V14" s="20" t="str">
        <f>UPPER(' turmas sistema atual'!AE14)</f>
        <v/>
      </c>
    </row>
    <row r="15" spans="1:22" ht="48" customHeight="1" thickBot="1">
      <c r="A15" s="20" t="str">
        <f>' turmas sistema atual'!A15</f>
        <v>BACHARELADO EM CIÊNCIA DA COMPUTAÇÃO</v>
      </c>
      <c r="B15" s="20" t="str">
        <f>' turmas sistema atual'!B15</f>
        <v>DA1MCCC003-23SA</v>
      </c>
      <c r="C15" s="20" t="str">
        <f>' turmas sistema atual'!C15</f>
        <v>ALGORITMOS EM GRAFOS A1-Matutino (SA)</v>
      </c>
      <c r="D15" s="20" t="str">
        <f>' turmas sistema atual'!D15</f>
        <v>BACHARELADO EM CIÊNCIA DA COMPUTAÇÃO</v>
      </c>
      <c r="E15" s="20" t="str">
        <f>' turmas sistema atual'!F15</f>
        <v>DA1MCCC003-23SA</v>
      </c>
      <c r="F15" s="20" t="str">
        <f>' turmas sistema atual'!G15</f>
        <v>MCCC003-23</v>
      </c>
      <c r="G15" s="20" t="str">
        <f>' turmas sistema atual'!AO15</f>
        <v xml:space="preserve">terça das 08:00 às 10:00, semanal ; quinta das 10:00 às 12:00, semanal </v>
      </c>
      <c r="H15" s="20" t="str">
        <f>' turmas sistema atual'!AP15</f>
        <v/>
      </c>
      <c r="I15" s="21" t="str">
        <f>' turmas sistema atual'!I15</f>
        <v xml:space="preserve">terça das 08:00 às 10:00, sala A-102-0, semanal , quinta das 10:00 às 12:00, sala A-102-0, semanal </v>
      </c>
      <c r="J15" s="21">
        <f>' turmas sistema atual'!J15</f>
        <v>0</v>
      </c>
      <c r="K15" s="21" t="str">
        <f>' turmas sistema atual'!K15</f>
        <v>SA</v>
      </c>
      <c r="L15" s="21" t="str">
        <f>' turmas sistema atual'!L15</f>
        <v>Matutino</v>
      </c>
      <c r="M15" s="21" t="str">
        <f>' turmas sistema atual'!M15</f>
        <v>4-0-4</v>
      </c>
      <c r="N15" s="21">
        <f>' turmas sistema atual'!N15</f>
        <v>90</v>
      </c>
      <c r="O15" s="21">
        <f>' turmas sistema atual'!O15</f>
        <v>0</v>
      </c>
      <c r="P15" s="21">
        <f t="shared" si="0"/>
        <v>90</v>
      </c>
      <c r="Q15" s="20" t="str">
        <f>UPPER(' turmas sistema atual'!P15)</f>
        <v>JAIR DONADELLI JUNIOR</v>
      </c>
      <c r="R15" s="20" t="str">
        <f>UPPER(' turmas sistema atual'!S15)</f>
        <v/>
      </c>
      <c r="S15" s="20" t="str">
        <f>UPPER(' turmas sistema atual'!V15)</f>
        <v/>
      </c>
      <c r="T15" s="20" t="str">
        <f>UPPER(' turmas sistema atual'!Y15)</f>
        <v/>
      </c>
      <c r="U15" s="20" t="str">
        <f>UPPER(' turmas sistema atual'!AB15)</f>
        <v/>
      </c>
      <c r="V15" s="20" t="str">
        <f>UPPER(' turmas sistema atual'!AE15)</f>
        <v/>
      </c>
    </row>
    <row r="16" spans="1:22" ht="48" customHeight="1" thickBot="1">
      <c r="A16" s="20" t="str">
        <f>' turmas sistema atual'!A16</f>
        <v>BACHARELADO EM CIÊNCIA DA COMPUTAÇÃO</v>
      </c>
      <c r="B16" s="20" t="str">
        <f>' turmas sistema atual'!B16</f>
        <v>NA1MCCC003-23SA</v>
      </c>
      <c r="C16" s="20" t="str">
        <f>' turmas sistema atual'!C16</f>
        <v>ALGORITMOS EM GRAFOS A1-Noturno (SA)</v>
      </c>
      <c r="D16" s="20" t="str">
        <f>' turmas sistema atual'!D16</f>
        <v>BACHARELADO EM CIÊNCIA DA COMPUTAÇÃO</v>
      </c>
      <c r="E16" s="20" t="str">
        <f>' turmas sistema atual'!F16</f>
        <v>NA1MCCC003-23SA</v>
      </c>
      <c r="F16" s="20" t="str">
        <f>' turmas sistema atual'!G16</f>
        <v>MCCC003-23</v>
      </c>
      <c r="G16" s="20" t="str">
        <f>' turmas sistema atual'!AO16</f>
        <v xml:space="preserve">terça das 19:00 às 21:00, semanal ; quinta das 21:00 às 23:00, semanal </v>
      </c>
      <c r="H16" s="20" t="str">
        <f>' turmas sistema atual'!AP16</f>
        <v/>
      </c>
      <c r="I16" s="21" t="str">
        <f>' turmas sistema atual'!I16</f>
        <v xml:space="preserve">terça das 19:00 às 21:00, sala A-102-0, semanal , quinta das 21:00 às 23:00, sala A-102-0, semanal </v>
      </c>
      <c r="J16" s="21">
        <f>' turmas sistema atual'!J16</f>
        <v>0</v>
      </c>
      <c r="K16" s="21" t="str">
        <f>' turmas sistema atual'!K16</f>
        <v>SA</v>
      </c>
      <c r="L16" s="21" t="str">
        <f>' turmas sistema atual'!L16</f>
        <v>Noturno</v>
      </c>
      <c r="M16" s="21" t="str">
        <f>' turmas sistema atual'!M16</f>
        <v>4-0-4</v>
      </c>
      <c r="N16" s="21">
        <f>' turmas sistema atual'!N16</f>
        <v>90</v>
      </c>
      <c r="O16" s="21">
        <f>' turmas sistema atual'!O16</f>
        <v>0</v>
      </c>
      <c r="P16" s="21">
        <f t="shared" si="0"/>
        <v>90</v>
      </c>
      <c r="Q16" s="20" t="str">
        <f>UPPER(' turmas sistema atual'!P16)</f>
        <v>ALEXANDRE NOMA</v>
      </c>
      <c r="R16" s="20" t="str">
        <f>UPPER(' turmas sistema atual'!S16)</f>
        <v/>
      </c>
      <c r="S16" s="20" t="str">
        <f>UPPER(' turmas sistema atual'!V16)</f>
        <v/>
      </c>
      <c r="T16" s="20" t="str">
        <f>UPPER(' turmas sistema atual'!Y16)</f>
        <v/>
      </c>
      <c r="U16" s="20" t="str">
        <f>UPPER(' turmas sistema atual'!AB16)</f>
        <v/>
      </c>
      <c r="V16" s="20" t="str">
        <f>UPPER(' turmas sistema atual'!AE16)</f>
        <v/>
      </c>
    </row>
    <row r="17" spans="1:22" ht="48" customHeight="1" thickBot="1">
      <c r="A17" s="20" t="str">
        <f>' turmas sistema atual'!A17</f>
        <v>BACHARELADO EM CIÊNCIA DA COMPUTAÇÃO</v>
      </c>
      <c r="B17" s="20" t="str">
        <f>' turmas sistema atual'!B17</f>
        <v>DA1MCZA035-17SA</v>
      </c>
      <c r="C17" s="20" t="str">
        <f>' turmas sistema atual'!C17</f>
        <v>ALGORITMOS PROBABILÍSTICOS A1-Matutino (SA)</v>
      </c>
      <c r="D17" s="20" t="str">
        <f>' turmas sistema atual'!D17</f>
        <v>BACHARELADO EM CIÊNCIA DA COMPUTAÇÃO</v>
      </c>
      <c r="E17" s="20" t="str">
        <f>' turmas sistema atual'!F17</f>
        <v>DA1MCZA035-17SA</v>
      </c>
      <c r="F17" s="20" t="str">
        <f>' turmas sistema atual'!G17</f>
        <v>MCZA035-17</v>
      </c>
      <c r="G17" s="20" t="str">
        <f>' turmas sistema atual'!AO17</f>
        <v xml:space="preserve">quarta das 08:00 às 10:00, semanal ; sexta das 10:00 às 12:00, semanal </v>
      </c>
      <c r="H17" s="20" t="str">
        <f>' turmas sistema atual'!AP17</f>
        <v/>
      </c>
      <c r="I17" s="21" t="str">
        <f>' turmas sistema atual'!I17</f>
        <v xml:space="preserve">quarta das 08:00 às 10:00, sala A-102-0, semanal , sexta das 10:00 às 12:00, sala A-102-0, semanal </v>
      </c>
      <c r="J17" s="21">
        <f>' turmas sistema atual'!J17</f>
        <v>0</v>
      </c>
      <c r="K17" s="21" t="str">
        <f>' turmas sistema atual'!K17</f>
        <v>SA</v>
      </c>
      <c r="L17" s="21" t="str">
        <f>' turmas sistema atual'!L17</f>
        <v>Matutino</v>
      </c>
      <c r="M17" s="21" t="str">
        <f>' turmas sistema atual'!M17</f>
        <v>4-0-4</v>
      </c>
      <c r="N17" s="21">
        <f>' turmas sistema atual'!N17</f>
        <v>90</v>
      </c>
      <c r="O17" s="21">
        <f>' turmas sistema atual'!O17</f>
        <v>0</v>
      </c>
      <c r="P17" s="21">
        <f t="shared" si="0"/>
        <v>90</v>
      </c>
      <c r="Q17" s="20" t="str">
        <f>UPPER(' turmas sistema atual'!P17)</f>
        <v>JAIR DONADELLI JUNIOR</v>
      </c>
      <c r="R17" s="20" t="str">
        <f>UPPER(' turmas sistema atual'!S17)</f>
        <v/>
      </c>
      <c r="S17" s="20" t="str">
        <f>UPPER(' turmas sistema atual'!V17)</f>
        <v/>
      </c>
      <c r="T17" s="20" t="str">
        <f>UPPER(' turmas sistema atual'!Y17)</f>
        <v/>
      </c>
      <c r="U17" s="20" t="str">
        <f>UPPER(' turmas sistema atual'!AB17)</f>
        <v/>
      </c>
      <c r="V17" s="20" t="str">
        <f>UPPER(' turmas sistema atual'!AE17)</f>
        <v/>
      </c>
    </row>
    <row r="18" spans="1:22" ht="48" customHeight="1" thickBot="1">
      <c r="A18" s="20" t="str">
        <f>' turmas sistema atual'!A18</f>
        <v>BACHARELADO EM CIÊNCIA DA COMPUTAÇÃO</v>
      </c>
      <c r="B18" s="20" t="str">
        <f>' turmas sistema atual'!B18</f>
        <v>NA1MCZA035-17SA</v>
      </c>
      <c r="C18" s="20" t="str">
        <f>' turmas sistema atual'!C18</f>
        <v>ALGORITMOS PROBABILÍSTICOS A1-Noturno (SA)</v>
      </c>
      <c r="D18" s="20" t="str">
        <f>' turmas sistema atual'!D18</f>
        <v>BACHARELADO EM CIÊNCIA DA COMPUTAÇÃO</v>
      </c>
      <c r="E18" s="20" t="str">
        <f>' turmas sistema atual'!F18</f>
        <v>NA1MCZA035-17SA</v>
      </c>
      <c r="F18" s="20" t="str">
        <f>' turmas sistema atual'!G18</f>
        <v>MCZA035-17</v>
      </c>
      <c r="G18" s="20" t="str">
        <f>' turmas sistema atual'!AO18</f>
        <v xml:space="preserve">quarta das 19:00 às 21:00, semanal ; sexta das 21:00 às 23:00, semanal </v>
      </c>
      <c r="H18" s="20" t="str">
        <f>' turmas sistema atual'!AP18</f>
        <v/>
      </c>
      <c r="I18" s="21" t="str">
        <f>' turmas sistema atual'!I18</f>
        <v xml:space="preserve">quarta das 19:00 às 21:00, sala A-108-0, semanal , sexta das 21:00 às 23:00, sala A-108-0, semanal </v>
      </c>
      <c r="J18" s="21">
        <f>' turmas sistema atual'!J18</f>
        <v>0</v>
      </c>
      <c r="K18" s="21" t="str">
        <f>' turmas sistema atual'!K18</f>
        <v>SA</v>
      </c>
      <c r="L18" s="21" t="str">
        <f>' turmas sistema atual'!L18</f>
        <v>Noturno</v>
      </c>
      <c r="M18" s="21" t="str">
        <f>' turmas sistema atual'!M18</f>
        <v>4-0-4</v>
      </c>
      <c r="N18" s="21">
        <f>' turmas sistema atual'!N18</f>
        <v>90</v>
      </c>
      <c r="O18" s="21">
        <f>' turmas sistema atual'!O18</f>
        <v>0</v>
      </c>
      <c r="P18" s="21">
        <f t="shared" si="0"/>
        <v>90</v>
      </c>
      <c r="Q18" s="20" t="str">
        <f>UPPER(' turmas sistema atual'!P18)</f>
        <v>ARITANAN BORGES GARCIA GRUBER</v>
      </c>
      <c r="R18" s="20" t="str">
        <f>UPPER(' turmas sistema atual'!S18)</f>
        <v/>
      </c>
      <c r="S18" s="20" t="str">
        <f>UPPER(' turmas sistema atual'!V18)</f>
        <v/>
      </c>
      <c r="T18" s="20" t="str">
        <f>UPPER(' turmas sistema atual'!Y18)</f>
        <v/>
      </c>
      <c r="U18" s="20" t="str">
        <f>UPPER(' turmas sistema atual'!AB18)</f>
        <v/>
      </c>
      <c r="V18" s="20" t="str">
        <f>UPPER(' turmas sistema atual'!AE18)</f>
        <v/>
      </c>
    </row>
    <row r="19" spans="1:22" ht="48" customHeight="1" thickBot="1">
      <c r="A19" s="20" t="str">
        <f>' turmas sistema atual'!A19</f>
        <v>BACHARELADO EM CIÊNCIA DA COMPUTAÇÃO</v>
      </c>
      <c r="B19" s="20" t="str">
        <f>' turmas sistema atual'!B19</f>
        <v>DA1MCTA004-17SA</v>
      </c>
      <c r="C19" s="20" t="str">
        <f>' turmas sistema atual'!C19</f>
        <v>ARQUITETURA DE COMPUTADORES A1-Matutino (SA)</v>
      </c>
      <c r="D19" s="20" t="str">
        <f>' turmas sistema atual'!D19</f>
        <v>BACHARELADO EM CIÊNCIA DA COMPUTAÇÃO</v>
      </c>
      <c r="E19" s="20" t="str">
        <f>' turmas sistema atual'!F19</f>
        <v>DA1MCTA004-17SA</v>
      </c>
      <c r="F19" s="20" t="str">
        <f>' turmas sistema atual'!G19</f>
        <v>MCTA004-17</v>
      </c>
      <c r="G19" s="20" t="str">
        <f>' turmas sistema atual'!AO19</f>
        <v xml:space="preserve">terça das 10:00 às 12:00, semanal ; sexta das 08:00 às 10:00, semanal </v>
      </c>
      <c r="H19" s="20" t="str">
        <f>' turmas sistema atual'!AP19</f>
        <v/>
      </c>
      <c r="I19" s="21" t="str">
        <f>' turmas sistema atual'!I19</f>
        <v xml:space="preserve">terça das 10:00 às 12:00, sala S-204-0, semanal , sexta das 08:00 às 10:00, sala S-204-0, semanal </v>
      </c>
      <c r="J19" s="21">
        <f>' turmas sistema atual'!J19</f>
        <v>0</v>
      </c>
      <c r="K19" s="21" t="str">
        <f>' turmas sistema atual'!K19</f>
        <v>SA</v>
      </c>
      <c r="L19" s="21" t="str">
        <f>' turmas sistema atual'!L19</f>
        <v>Matutino</v>
      </c>
      <c r="M19" s="21" t="str">
        <f>' turmas sistema atual'!M19</f>
        <v>4-0-4</v>
      </c>
      <c r="N19" s="21">
        <f>' turmas sistema atual'!N19</f>
        <v>90</v>
      </c>
      <c r="O19" s="21">
        <f>' turmas sistema atual'!O19</f>
        <v>0</v>
      </c>
      <c r="P19" s="21">
        <f t="shared" si="0"/>
        <v>90</v>
      </c>
      <c r="Q19" s="20" t="str">
        <f>UPPER(' turmas sistema atual'!P19)</f>
        <v>RODRIGO IZIDORO TININI</v>
      </c>
      <c r="R19" s="20" t="str">
        <f>UPPER(' turmas sistema atual'!S19)</f>
        <v/>
      </c>
      <c r="S19" s="20" t="str">
        <f>UPPER(' turmas sistema atual'!V19)</f>
        <v/>
      </c>
      <c r="T19" s="20" t="str">
        <f>UPPER(' turmas sistema atual'!Y19)</f>
        <v/>
      </c>
      <c r="U19" s="20" t="str">
        <f>UPPER(' turmas sistema atual'!AB19)</f>
        <v/>
      </c>
      <c r="V19" s="20" t="str">
        <f>UPPER(' turmas sistema atual'!AE19)</f>
        <v/>
      </c>
    </row>
    <row r="20" spans="1:22" ht="48" customHeight="1" thickBot="1">
      <c r="A20" s="20" t="str">
        <f>' turmas sistema atual'!A20</f>
        <v>BACHARELADO EM CIÊNCIA DA COMPUTAÇÃO</v>
      </c>
      <c r="B20" s="20" t="str">
        <f>' turmas sistema atual'!B20</f>
        <v>NA1MCTA004-17SA</v>
      </c>
      <c r="C20" s="20" t="str">
        <f>' turmas sistema atual'!C20</f>
        <v>ARQUITETURA DE COMPUTADORES A1-Noturno (SA)</v>
      </c>
      <c r="D20" s="20" t="str">
        <f>' turmas sistema atual'!D20</f>
        <v>BACHARELADO EM CIÊNCIA DA COMPUTAÇÃO</v>
      </c>
      <c r="E20" s="20" t="str">
        <f>' turmas sistema atual'!F20</f>
        <v>NA1MCTA004-17SA</v>
      </c>
      <c r="F20" s="20" t="str">
        <f>' turmas sistema atual'!G20</f>
        <v>MCTA004-17</v>
      </c>
      <c r="G20" s="20" t="str">
        <f>' turmas sistema atual'!AO20</f>
        <v xml:space="preserve">terça das 21:00 às 23:00, semanal ; sexta das 19:00 às 21:00, semanal </v>
      </c>
      <c r="H20" s="20" t="str">
        <f>' turmas sistema atual'!AP20</f>
        <v/>
      </c>
      <c r="I20" s="21" t="str">
        <f>' turmas sistema atual'!I20</f>
        <v xml:space="preserve">terça das 21:00 às 23:00, sala S-213-0, semanal , sexta das 19:00 às 21:00, sala S-213-0, semanal </v>
      </c>
      <c r="J20" s="21">
        <f>' turmas sistema atual'!J20</f>
        <v>0</v>
      </c>
      <c r="K20" s="21" t="str">
        <f>' turmas sistema atual'!K20</f>
        <v>SA</v>
      </c>
      <c r="L20" s="21" t="str">
        <f>' turmas sistema atual'!L20</f>
        <v>Noturno</v>
      </c>
      <c r="M20" s="21" t="str">
        <f>' turmas sistema atual'!M20</f>
        <v>4-0-4</v>
      </c>
      <c r="N20" s="21">
        <f>' turmas sistema atual'!N20</f>
        <v>90</v>
      </c>
      <c r="O20" s="21">
        <f>' turmas sistema atual'!O20</f>
        <v>0</v>
      </c>
      <c r="P20" s="21">
        <f t="shared" si="0"/>
        <v>90</v>
      </c>
      <c r="Q20" s="20" t="str">
        <f>UPPER(' turmas sistema atual'!P20)</f>
        <v>GUIOU KOBAYASHI</v>
      </c>
      <c r="R20" s="20" t="str">
        <f>UPPER(' turmas sistema atual'!S20)</f>
        <v/>
      </c>
      <c r="S20" s="20" t="str">
        <f>UPPER(' turmas sistema atual'!V20)</f>
        <v/>
      </c>
      <c r="T20" s="20" t="str">
        <f>UPPER(' turmas sistema atual'!Y20)</f>
        <v/>
      </c>
      <c r="U20" s="20" t="str">
        <f>UPPER(' turmas sistema atual'!AB20)</f>
        <v/>
      </c>
      <c r="V20" s="20" t="str">
        <f>UPPER(' turmas sistema atual'!AE20)</f>
        <v/>
      </c>
    </row>
    <row r="21" spans="1:22" ht="48" customHeight="1" thickBot="1">
      <c r="A21" s="20" t="str">
        <f>' turmas sistema atual'!A21</f>
        <v>BACHARELADO EM CIÊNCIA DA COMPUTAÇÃO</v>
      </c>
      <c r="B21" s="20" t="str">
        <f>' turmas sistema atual'!B21</f>
        <v>DA1MCTA006-17SA</v>
      </c>
      <c r="C21" s="20" t="str">
        <f>' turmas sistema atual'!C21</f>
        <v>CIRCUITOS DIGITAIS A1-Matutino (SA)</v>
      </c>
      <c r="D21" s="20" t="str">
        <f>' turmas sistema atual'!D21</f>
        <v>BACHARELADO EM CIÊNCIA DA COMPUTAÇÃO</v>
      </c>
      <c r="E21" s="20" t="str">
        <f>' turmas sistema atual'!F21</f>
        <v>DA1MCTA006-17SA</v>
      </c>
      <c r="F21" s="20" t="str">
        <f>' turmas sistema atual'!G21</f>
        <v>MCTA006-17</v>
      </c>
      <c r="G21" s="20" t="str">
        <f>' turmas sistema atual'!AO21</f>
        <v>segunda das 08:00 às 10:00, semanal ; quarta das 10:00 às 12:00, quinzenal II</v>
      </c>
      <c r="H21" s="20" t="str">
        <f>' turmas sistema atual'!AP21</f>
        <v>quarta das 10:00 às 12:00, quinzenal I</v>
      </c>
      <c r="I21" s="21" t="str">
        <f>' turmas sistema atual'!I21</f>
        <v>segunda das 08:00 às 10:00, sala A-114-0, semanal , quarta das 10:00 às 12:00, sala A-114-0, quinzenal II</v>
      </c>
      <c r="J21" s="21" t="str">
        <f>' turmas sistema atual'!J21</f>
        <v>quarta das 10:00 às 12:00, sala 405-1, quinzenal I</v>
      </c>
      <c r="K21" s="21" t="str">
        <f>' turmas sistema atual'!K21</f>
        <v>SA</v>
      </c>
      <c r="L21" s="21" t="str">
        <f>' turmas sistema atual'!L21</f>
        <v>Matutino</v>
      </c>
      <c r="M21" s="21" t="str">
        <f>' turmas sistema atual'!M21</f>
        <v>3-1-4</v>
      </c>
      <c r="N21" s="21">
        <f>' turmas sistema atual'!N21</f>
        <v>40</v>
      </c>
      <c r="O21" s="21">
        <f>' turmas sistema atual'!O21</f>
        <v>0</v>
      </c>
      <c r="P21" s="21">
        <f t="shared" si="0"/>
        <v>40</v>
      </c>
      <c r="Q21" s="20" t="str">
        <f>UPPER(' turmas sistema atual'!P21)</f>
        <v>HUGO PUERTAS DE ARAUJO</v>
      </c>
      <c r="R21" s="20" t="str">
        <f>UPPER(' turmas sistema atual'!S21)</f>
        <v/>
      </c>
      <c r="S21" s="20" t="str">
        <f>UPPER(' turmas sistema atual'!V21)</f>
        <v/>
      </c>
      <c r="T21" s="20" t="str">
        <f>UPPER(' turmas sistema atual'!Y21)</f>
        <v>HUGO PUERTAS DE ARAUJO</v>
      </c>
      <c r="U21" s="20" t="str">
        <f>UPPER(' turmas sistema atual'!AB21)</f>
        <v/>
      </c>
      <c r="V21" s="20" t="str">
        <f>UPPER(' turmas sistema atual'!AE21)</f>
        <v/>
      </c>
    </row>
    <row r="22" spans="1:22" ht="48" customHeight="1" thickBot="1">
      <c r="A22" s="20" t="str">
        <f>' turmas sistema atual'!A22</f>
        <v>BACHARELADO EM CIÊNCIA DA COMPUTAÇÃO</v>
      </c>
      <c r="B22" s="20" t="str">
        <f>' turmas sistema atual'!B22</f>
        <v>NA1MCTA006-17SA</v>
      </c>
      <c r="C22" s="20" t="str">
        <f>' turmas sistema atual'!C22</f>
        <v>CIRCUITOS DIGITAIS A1-Noturno (SA)</v>
      </c>
      <c r="D22" s="20" t="str">
        <f>' turmas sistema atual'!D22</f>
        <v>BACHARELADO EM CIÊNCIA DA COMPUTAÇÃO</v>
      </c>
      <c r="E22" s="20" t="str">
        <f>' turmas sistema atual'!F22</f>
        <v>NA1MCTA006-17SA</v>
      </c>
      <c r="F22" s="20" t="str">
        <f>' turmas sistema atual'!G22</f>
        <v>MCTA006-17</v>
      </c>
      <c r="G22" s="20" t="str">
        <f>' turmas sistema atual'!AO22</f>
        <v>segunda das 19:00 às 21:00, semanal ; quarta das 21:00 às 23:00, quinzenal II</v>
      </c>
      <c r="H22" s="20" t="str">
        <f>' turmas sistema atual'!AP22</f>
        <v>quarta das 21:00 às 23:00, quinzenal I</v>
      </c>
      <c r="I22" s="21" t="str">
        <f>' turmas sistema atual'!I22</f>
        <v>segunda das 19:00 às 21:00, sala A-114-0, semanal , quarta das 21:00 às 23:00, sala A-114-0, quinzenal II</v>
      </c>
      <c r="J22" s="21" t="str">
        <f>' turmas sistema atual'!J22</f>
        <v>quarta das 21:00 às 23:00, sala 405-1, quinzenal I</v>
      </c>
      <c r="K22" s="21" t="str">
        <f>' turmas sistema atual'!K22</f>
        <v>SA</v>
      </c>
      <c r="L22" s="21" t="str">
        <f>' turmas sistema atual'!L22</f>
        <v>Noturno</v>
      </c>
      <c r="M22" s="21" t="str">
        <f>' turmas sistema atual'!M22</f>
        <v>3-1-4</v>
      </c>
      <c r="N22" s="21">
        <f>' turmas sistema atual'!N22</f>
        <v>40</v>
      </c>
      <c r="O22" s="21">
        <f>' turmas sistema atual'!O22</f>
        <v>0</v>
      </c>
      <c r="P22" s="21">
        <f t="shared" si="0"/>
        <v>40</v>
      </c>
      <c r="Q22" s="20" t="str">
        <f>UPPER(' turmas sistema atual'!P22)</f>
        <v>FABIOLA MARTINS CAMPOS DE OLIVEIRA GENARI</v>
      </c>
      <c r="R22" s="20" t="str">
        <f>UPPER(' turmas sistema atual'!S22)</f>
        <v/>
      </c>
      <c r="S22" s="20" t="str">
        <f>UPPER(' turmas sistema atual'!V22)</f>
        <v/>
      </c>
      <c r="T22" s="20" t="str">
        <f>UPPER(' turmas sistema atual'!Y22)</f>
        <v>FABIOLA MARTINS CAMPOS DE OLIVEIRA GENARI</v>
      </c>
      <c r="U22" s="20" t="str">
        <f>UPPER(' turmas sistema atual'!AB22)</f>
        <v/>
      </c>
      <c r="V22" s="20" t="str">
        <f>UPPER(' turmas sistema atual'!AE22)</f>
        <v/>
      </c>
    </row>
    <row r="23" spans="1:22" ht="48" customHeight="1" thickBot="1">
      <c r="A23" s="20" t="str">
        <f>' turmas sistema atual'!A23</f>
        <v>BACHARELADO EM CIÊNCIA DA COMPUTAÇÃO</v>
      </c>
      <c r="B23" s="20" t="str">
        <f>' turmas sistema atual'!B23</f>
        <v>DA2MCTA006-17SA</v>
      </c>
      <c r="C23" s="20" t="str">
        <f>' turmas sistema atual'!C23</f>
        <v>CIRCUITOS DIGITAIS A2-Matutino (SA)</v>
      </c>
      <c r="D23" s="20" t="str">
        <f>' turmas sistema atual'!D23</f>
        <v>BACHARELADO EM CIÊNCIA DA COMPUTAÇÃO</v>
      </c>
      <c r="E23" s="20" t="str">
        <f>' turmas sistema atual'!F23</f>
        <v>DA2MCTA006-17SA</v>
      </c>
      <c r="F23" s="20" t="str">
        <f>' turmas sistema atual'!G23</f>
        <v>MCTA006-17</v>
      </c>
      <c r="G23" s="20" t="str">
        <f>' turmas sistema atual'!AO23</f>
        <v>segunda das 08:00 às 10:00, semanal ; quarta das 10:00 às 12:00, quinzenal II</v>
      </c>
      <c r="H23" s="20" t="str">
        <f>' turmas sistema atual'!AP23</f>
        <v>quarta das 08:00 às 10:00, quinzenal I</v>
      </c>
      <c r="I23" s="21" t="str">
        <f>' turmas sistema atual'!I23</f>
        <v>segunda das 08:00 às 10:00, sala A-114-0, semanal , quarta das 10:00 às 12:00, sala A-114-0, quinzenal II</v>
      </c>
      <c r="J23" s="21" t="str">
        <f>' turmas sistema atual'!J23</f>
        <v>quarta das 08:00 às 10:00, sala 405-1, quinzenal I</v>
      </c>
      <c r="K23" s="21" t="str">
        <f>' turmas sistema atual'!K23</f>
        <v>SA</v>
      </c>
      <c r="L23" s="21" t="str">
        <f>' turmas sistema atual'!L23</f>
        <v>Matutino</v>
      </c>
      <c r="M23" s="21" t="str">
        <f>' turmas sistema atual'!M23</f>
        <v>3-1-4</v>
      </c>
      <c r="N23" s="21">
        <f>' turmas sistema atual'!N23</f>
        <v>40</v>
      </c>
      <c r="O23" s="21">
        <f>' turmas sistema atual'!O23</f>
        <v>0</v>
      </c>
      <c r="P23" s="21">
        <f t="shared" si="0"/>
        <v>40</v>
      </c>
      <c r="Q23" s="20" t="str">
        <f>UPPER(' turmas sistema atual'!P23)</f>
        <v>HUGO PUERTAS DE ARAUJO</v>
      </c>
      <c r="R23" s="20" t="str">
        <f>UPPER(' turmas sistema atual'!S23)</f>
        <v/>
      </c>
      <c r="S23" s="20" t="str">
        <f>UPPER(' turmas sistema atual'!V23)</f>
        <v/>
      </c>
      <c r="T23" s="20" t="str">
        <f>UPPER(' turmas sistema atual'!Y23)</f>
        <v>HUGO PUERTAS DE ARAUJO</v>
      </c>
      <c r="U23" s="20" t="str">
        <f>UPPER(' turmas sistema atual'!AB23)</f>
        <v/>
      </c>
      <c r="V23" s="20" t="str">
        <f>UPPER(' turmas sistema atual'!AE23)</f>
        <v/>
      </c>
    </row>
    <row r="24" spans="1:22" ht="48" customHeight="1" thickBot="1">
      <c r="A24" s="20" t="str">
        <f>' turmas sistema atual'!A24</f>
        <v>BACHARELADO EM CIÊNCIA DA COMPUTAÇÃO</v>
      </c>
      <c r="B24" s="20" t="str">
        <f>' turmas sistema atual'!B24</f>
        <v>NA2MCTA006-17SA</v>
      </c>
      <c r="C24" s="20" t="str">
        <f>' turmas sistema atual'!C24</f>
        <v>CIRCUITOS DIGITAIS A2-Noturno (SA)</v>
      </c>
      <c r="D24" s="20" t="str">
        <f>' turmas sistema atual'!D24</f>
        <v>BACHARELADO EM CIÊNCIA DA COMPUTAÇÃO</v>
      </c>
      <c r="E24" s="20" t="str">
        <f>' turmas sistema atual'!F24</f>
        <v>NA2MCTA006-17SA</v>
      </c>
      <c r="F24" s="20" t="str">
        <f>' turmas sistema atual'!G24</f>
        <v>MCTA006-17</v>
      </c>
      <c r="G24" s="20" t="str">
        <f>' turmas sistema atual'!AO24</f>
        <v xml:space="preserve">quarta das 21:00 às 23:00, quinzenal II; segunda das 19:00 às 21:00, semanal </v>
      </c>
      <c r="H24" s="20" t="str">
        <f>' turmas sistema atual'!AP24</f>
        <v>quarta das 19:00 às 21:00, quinzenal I</v>
      </c>
      <c r="I24" s="21" t="str">
        <f>' turmas sistema atual'!I24</f>
        <v xml:space="preserve">quarta das 21:00 às 23:00, sala A-114-0, quinzenal II, segunda das 19:00 às 21:00, sala A-114-0, semanal </v>
      </c>
      <c r="J24" s="21" t="str">
        <f>' turmas sistema atual'!J24</f>
        <v>quarta das 19:00 às 21:00, sala 405-1, quinzenal I</v>
      </c>
      <c r="K24" s="21" t="str">
        <f>' turmas sistema atual'!K24</f>
        <v>SA</v>
      </c>
      <c r="L24" s="21" t="str">
        <f>' turmas sistema atual'!L24</f>
        <v>Noturno</v>
      </c>
      <c r="M24" s="21" t="str">
        <f>' turmas sistema atual'!M24</f>
        <v>3-1-4</v>
      </c>
      <c r="N24" s="21">
        <f>' turmas sistema atual'!N24</f>
        <v>40</v>
      </c>
      <c r="O24" s="21">
        <f>' turmas sistema atual'!O24</f>
        <v>0</v>
      </c>
      <c r="P24" s="21">
        <f t="shared" si="0"/>
        <v>40</v>
      </c>
      <c r="Q24" s="20" t="str">
        <f>UPPER(' turmas sistema atual'!P24)</f>
        <v>FABIOLA MARTINS CAMPOS DE OLIVEIRA GENARI</v>
      </c>
      <c r="R24" s="20" t="str">
        <f>UPPER(' turmas sistema atual'!S24)</f>
        <v/>
      </c>
      <c r="S24" s="20" t="str">
        <f>UPPER(' turmas sistema atual'!V24)</f>
        <v/>
      </c>
      <c r="T24" s="20" t="str">
        <f>UPPER(' turmas sistema atual'!Y24)</f>
        <v>FABIOLA MARTINS CAMPOS DE OLIVEIRA GENARI</v>
      </c>
      <c r="U24" s="20" t="str">
        <f>UPPER(' turmas sistema atual'!AB24)</f>
        <v/>
      </c>
      <c r="V24" s="20" t="str">
        <f>UPPER(' turmas sistema atual'!AE24)</f>
        <v/>
      </c>
    </row>
    <row r="25" spans="1:22" ht="48" customHeight="1" thickBot="1">
      <c r="A25" s="20" t="str">
        <f>' turmas sistema atual'!A25</f>
        <v>BACHARELADO EM CIÊNCIA DA COMPUTAÇÃO</v>
      </c>
      <c r="B25" s="20" t="str">
        <f>' turmas sistema atual'!B25</f>
        <v>DA1MCCC007-23SA</v>
      </c>
      <c r="C25" s="20" t="str">
        <f>' turmas sistema atual'!C25</f>
        <v>COMPUTAÇÃO GRÁFICA A1-Matutino (SA)</v>
      </c>
      <c r="D25" s="20" t="str">
        <f>' turmas sistema atual'!D25</f>
        <v>BACHARELADO EM CIÊNCIA DA COMPUTAÇÃO</v>
      </c>
      <c r="E25" s="20" t="str">
        <f>' turmas sistema atual'!F25</f>
        <v>DA1MCCC007-23SA</v>
      </c>
      <c r="F25" s="20" t="str">
        <f>' turmas sistema atual'!G25</f>
        <v>MCCC007-23</v>
      </c>
      <c r="G25" s="20" t="str">
        <f>' turmas sistema atual'!AO25</f>
        <v/>
      </c>
      <c r="H25" s="20" t="str">
        <f>' turmas sistema atual'!AP25</f>
        <v xml:space="preserve">quarta das 08:00 às 10:00, semanal ; sexta das 10:00 às 12:00, semanal </v>
      </c>
      <c r="I25" s="21">
        <f>' turmas sistema atual'!I25</f>
        <v>0</v>
      </c>
      <c r="J25" s="21" t="str">
        <f>' turmas sistema atual'!J25</f>
        <v xml:space="preserve">quarta das 08:00 às 10:00, sala 405-2, semanal , sexta das 10:00 às 12:00, sala 405-2, semanal </v>
      </c>
      <c r="K25" s="21" t="str">
        <f>' turmas sistema atual'!K25</f>
        <v>SA</v>
      </c>
      <c r="L25" s="21" t="str">
        <f>' turmas sistema atual'!L25</f>
        <v>Matutino</v>
      </c>
      <c r="M25" s="21" t="str">
        <f>' turmas sistema atual'!M25</f>
        <v>0-4-4</v>
      </c>
      <c r="N25" s="21">
        <f>' turmas sistema atual'!N25</f>
        <v>45</v>
      </c>
      <c r="O25" s="21">
        <f>' turmas sistema atual'!O25</f>
        <v>0</v>
      </c>
      <c r="P25" s="21">
        <f t="shared" si="0"/>
        <v>45</v>
      </c>
      <c r="Q25" s="20" t="str">
        <f>UPPER(' turmas sistema atual'!P25)</f>
        <v/>
      </c>
      <c r="R25" s="20" t="str">
        <f>UPPER(' turmas sistema atual'!S25)</f>
        <v/>
      </c>
      <c r="S25" s="20" t="str">
        <f>UPPER(' turmas sistema atual'!V25)</f>
        <v/>
      </c>
      <c r="T25" s="20" t="str">
        <f>UPPER(' turmas sistema atual'!Y25)</f>
        <v>ANDRE LUIZ BRANDAO</v>
      </c>
      <c r="U25" s="20" t="str">
        <f>UPPER(' turmas sistema atual'!AB25)</f>
        <v/>
      </c>
      <c r="V25" s="20" t="str">
        <f>UPPER(' turmas sistema atual'!AE25)</f>
        <v/>
      </c>
    </row>
    <row r="26" spans="1:22" ht="48" customHeight="1" thickBot="1">
      <c r="A26" s="20" t="str">
        <f>' turmas sistema atual'!A26</f>
        <v>BACHARELADO EM CIÊNCIA DA COMPUTAÇÃO</v>
      </c>
      <c r="B26" s="20" t="str">
        <f>' turmas sistema atual'!B26</f>
        <v>NA1MCCC007-23SA</v>
      </c>
      <c r="C26" s="20" t="str">
        <f>' turmas sistema atual'!C26</f>
        <v>COMPUTAÇÃO GRÁFICA A1-Noturno (SA)</v>
      </c>
      <c r="D26" s="20" t="str">
        <f>' turmas sistema atual'!D26</f>
        <v>BACHARELADO EM CIÊNCIA DA COMPUTAÇÃO</v>
      </c>
      <c r="E26" s="20" t="str">
        <f>' turmas sistema atual'!F26</f>
        <v>NA1MCCC007-23SA</v>
      </c>
      <c r="F26" s="20" t="str">
        <f>' turmas sistema atual'!G26</f>
        <v>MCCC007-23</v>
      </c>
      <c r="G26" s="20" t="str">
        <f>' turmas sistema atual'!AO26</f>
        <v/>
      </c>
      <c r="H26" s="20" t="str">
        <f>' turmas sistema atual'!AP26</f>
        <v xml:space="preserve">quarta das 19:00 às 21:00, semanal ; sexta das 21:00 às 23:00, semanal </v>
      </c>
      <c r="I26" s="21">
        <f>' turmas sistema atual'!I26</f>
        <v>0</v>
      </c>
      <c r="J26" s="21" t="str">
        <f>' turmas sistema atual'!J26</f>
        <v xml:space="preserve">quarta das 19:00 às 21:00, sala 405-2, semanal , sexta das 21:00 às 23:00, sala 405-2, semanal </v>
      </c>
      <c r="K26" s="21" t="str">
        <f>' turmas sistema atual'!K26</f>
        <v>SA</v>
      </c>
      <c r="L26" s="21" t="str">
        <f>' turmas sistema atual'!L26</f>
        <v>Noturno</v>
      </c>
      <c r="M26" s="21" t="str">
        <f>' turmas sistema atual'!M26</f>
        <v>0-4-4</v>
      </c>
      <c r="N26" s="21">
        <f>' turmas sistema atual'!N26</f>
        <v>45</v>
      </c>
      <c r="O26" s="21">
        <f>' turmas sistema atual'!O26</f>
        <v>0</v>
      </c>
      <c r="P26" s="21">
        <f t="shared" si="0"/>
        <v>45</v>
      </c>
      <c r="Q26" s="20" t="str">
        <f>UPPER(' turmas sistema atual'!P26)</f>
        <v/>
      </c>
      <c r="R26" s="20" t="str">
        <f>UPPER(' turmas sistema atual'!S26)</f>
        <v/>
      </c>
      <c r="S26" s="20" t="str">
        <f>UPPER(' turmas sistema atual'!V26)</f>
        <v/>
      </c>
      <c r="T26" s="20" t="str">
        <f>UPPER(' turmas sistema atual'!Y26)</f>
        <v>JOAO PAULO GOIS</v>
      </c>
      <c r="U26" s="20" t="str">
        <f>UPPER(' turmas sistema atual'!AB26)</f>
        <v/>
      </c>
      <c r="V26" s="20" t="str">
        <f>UPPER(' turmas sistema atual'!AE26)</f>
        <v/>
      </c>
    </row>
    <row r="27" spans="1:22" ht="48" customHeight="1" thickBot="1">
      <c r="A27" s="20" t="str">
        <f>' turmas sistema atual'!A27</f>
        <v>BACHARELADO EM CIÊNCIA DA COMPUTAÇÃO</v>
      </c>
      <c r="B27" s="20" t="str">
        <f>' turmas sistema atual'!B27</f>
        <v>DB1MCCC007-23SA</v>
      </c>
      <c r="C27" s="20" t="str">
        <f>' turmas sistema atual'!C27</f>
        <v>COMPUTAÇÃO GRÁFICA B1-Matutino (SA)</v>
      </c>
      <c r="D27" s="20" t="str">
        <f>' turmas sistema atual'!D27</f>
        <v>BACHARELADO EM CIÊNCIA DA COMPUTAÇÃO</v>
      </c>
      <c r="E27" s="20" t="str">
        <f>' turmas sistema atual'!F27</f>
        <v>DB1MCCC007-23SA</v>
      </c>
      <c r="F27" s="20" t="str">
        <f>' turmas sistema atual'!G27</f>
        <v>MCCC007-23</v>
      </c>
      <c r="G27" s="20" t="str">
        <f>' turmas sistema atual'!AO27</f>
        <v/>
      </c>
      <c r="H27" s="20" t="str">
        <f>' turmas sistema atual'!AP27</f>
        <v xml:space="preserve">quarta das 10:00 às 12:00, semanal ; sexta das 08:00 às 10:00, semanal </v>
      </c>
      <c r="I27" s="21">
        <f>' turmas sistema atual'!I27</f>
        <v>0</v>
      </c>
      <c r="J27" s="21" t="str">
        <f>' turmas sistema atual'!J27</f>
        <v xml:space="preserve">quarta das 10:00 às 12:00, sala 405-2, semanal , sexta das 08:00 às 10:00, sala 405-2, semanal </v>
      </c>
      <c r="K27" s="21" t="str">
        <f>' turmas sistema atual'!K27</f>
        <v>SA</v>
      </c>
      <c r="L27" s="21" t="str">
        <f>' turmas sistema atual'!L27</f>
        <v>Matutino</v>
      </c>
      <c r="M27" s="21" t="str">
        <f>' turmas sistema atual'!M27</f>
        <v>0-4-4</v>
      </c>
      <c r="N27" s="21">
        <f>' turmas sistema atual'!N27</f>
        <v>45</v>
      </c>
      <c r="O27" s="21">
        <f>' turmas sistema atual'!O27</f>
        <v>0</v>
      </c>
      <c r="P27" s="21">
        <f t="shared" si="0"/>
        <v>45</v>
      </c>
      <c r="Q27" s="20" t="str">
        <f>UPPER(' turmas sistema atual'!P27)</f>
        <v/>
      </c>
      <c r="R27" s="20" t="str">
        <f>UPPER(' turmas sistema atual'!S27)</f>
        <v/>
      </c>
      <c r="S27" s="20" t="str">
        <f>UPPER(' turmas sistema atual'!V27)</f>
        <v/>
      </c>
      <c r="T27" s="20" t="str">
        <f>UPPER(' turmas sistema atual'!Y27)</f>
        <v>ANDRE LUIZ BRANDAO</v>
      </c>
      <c r="U27" s="20" t="str">
        <f>UPPER(' turmas sistema atual'!AB27)</f>
        <v/>
      </c>
      <c r="V27" s="20" t="str">
        <f>UPPER(' turmas sistema atual'!AE27)</f>
        <v/>
      </c>
    </row>
    <row r="28" spans="1:22" ht="48" customHeight="1" thickBot="1">
      <c r="A28" s="20" t="str">
        <f>' turmas sistema atual'!A28</f>
        <v>BACHARELADO EM CIÊNCIA DA COMPUTAÇÃO</v>
      </c>
      <c r="B28" s="20" t="str">
        <f>' turmas sistema atual'!B28</f>
        <v>NB1MCCC007-23SA</v>
      </c>
      <c r="C28" s="20" t="str">
        <f>' turmas sistema atual'!C28</f>
        <v>COMPUTAÇÃO GRÁFICA B1-Noturno (SA)</v>
      </c>
      <c r="D28" s="20" t="str">
        <f>' turmas sistema atual'!D28</f>
        <v>BACHARELADO EM CIÊNCIA DA COMPUTAÇÃO</v>
      </c>
      <c r="E28" s="20" t="str">
        <f>' turmas sistema atual'!F28</f>
        <v>NB1MCCC007-23SA</v>
      </c>
      <c r="F28" s="20" t="str">
        <f>' turmas sistema atual'!G28</f>
        <v>MCCC007-23</v>
      </c>
      <c r="G28" s="20" t="str">
        <f>' turmas sistema atual'!AO28</f>
        <v/>
      </c>
      <c r="H28" s="20" t="str">
        <f>' turmas sistema atual'!AP28</f>
        <v xml:space="preserve">quarta das 21:00 às 23:00, semanal ; sexta das 19:00 às 21:00, semanal </v>
      </c>
      <c r="I28" s="21">
        <f>' turmas sistema atual'!I28</f>
        <v>0</v>
      </c>
      <c r="J28" s="21" t="str">
        <f>' turmas sistema atual'!J28</f>
        <v xml:space="preserve">quarta das 21:00 às 23:00, sala 405-2, semanal , sexta das 19:00 às 21:00, sala 405-2, semanal </v>
      </c>
      <c r="K28" s="21" t="str">
        <f>' turmas sistema atual'!K28</f>
        <v>SA</v>
      </c>
      <c r="L28" s="21" t="str">
        <f>' turmas sistema atual'!L28</f>
        <v>Noturno</v>
      </c>
      <c r="M28" s="21" t="str">
        <f>' turmas sistema atual'!M28</f>
        <v>0-4-4</v>
      </c>
      <c r="N28" s="21">
        <f>' turmas sistema atual'!N28</f>
        <v>45</v>
      </c>
      <c r="O28" s="21">
        <f>' turmas sistema atual'!O28</f>
        <v>0</v>
      </c>
      <c r="P28" s="21">
        <f t="shared" si="0"/>
        <v>45</v>
      </c>
      <c r="Q28" s="20" t="str">
        <f>UPPER(' turmas sistema atual'!P28)</f>
        <v/>
      </c>
      <c r="R28" s="20" t="str">
        <f>UPPER(' turmas sistema atual'!S28)</f>
        <v/>
      </c>
      <c r="S28" s="20" t="str">
        <f>UPPER(' turmas sistema atual'!V28)</f>
        <v/>
      </c>
      <c r="T28" s="20" t="str">
        <f>UPPER(' turmas sistema atual'!Y28)</f>
        <v>JOAO PAULO GOIS</v>
      </c>
      <c r="U28" s="20" t="str">
        <f>UPPER(' turmas sistema atual'!AB28)</f>
        <v/>
      </c>
      <c r="V28" s="20" t="str">
        <f>UPPER(' turmas sistema atual'!AE28)</f>
        <v/>
      </c>
    </row>
    <row r="29" spans="1:22" ht="48" customHeight="1" thickBot="1">
      <c r="A29" s="20" t="str">
        <f>' turmas sistema atual'!A29</f>
        <v>BACHARELADO EM CIÊNCIA DA COMPUTAÇÃO</v>
      </c>
      <c r="B29" s="20" t="str">
        <f>' turmas sistema atual'!B29</f>
        <v>DA1MCCC008-23SA</v>
      </c>
      <c r="C29" s="20" t="str">
        <f>' turmas sistema atual'!C29</f>
        <v>INTELIGÊNCIA ARTIFICIAL A1-Matutino (SA)</v>
      </c>
      <c r="D29" s="20" t="str">
        <f>' turmas sistema atual'!D29</f>
        <v>BACHARELADO EM CIÊNCIA DA COMPUTAÇÃO</v>
      </c>
      <c r="E29" s="20" t="str">
        <f>' turmas sistema atual'!F29</f>
        <v>DA1MCCC008-23SA</v>
      </c>
      <c r="F29" s="20" t="str">
        <f>' turmas sistema atual'!G29</f>
        <v>MCCC008-23</v>
      </c>
      <c r="G29" s="20" t="str">
        <f>' turmas sistema atual'!AO29</f>
        <v xml:space="preserve">segunda das 10:00 às 12:00, semanal ; quinta das 08:00 às 10:00, semanal </v>
      </c>
      <c r="H29" s="20" t="str">
        <f>' turmas sistema atual'!AP29</f>
        <v/>
      </c>
      <c r="I29" s="21" t="str">
        <f>' turmas sistema atual'!I29</f>
        <v xml:space="preserve">segunda das 10:00 às 12:00, sala S-213-0, semanal , quinta das 08:00 às 10:00, sala S-213-0, semanal </v>
      </c>
      <c r="J29" s="21">
        <f>' turmas sistema atual'!J29</f>
        <v>0</v>
      </c>
      <c r="K29" s="21" t="str">
        <f>' turmas sistema atual'!K29</f>
        <v>SA</v>
      </c>
      <c r="L29" s="21" t="str">
        <f>' turmas sistema atual'!L29</f>
        <v>Matutino</v>
      </c>
      <c r="M29" s="21" t="str">
        <f>' turmas sistema atual'!M29</f>
        <v>4-0-4</v>
      </c>
      <c r="N29" s="21">
        <f>' turmas sistema atual'!N29</f>
        <v>90</v>
      </c>
      <c r="O29" s="21">
        <f>' turmas sistema atual'!O29</f>
        <v>0</v>
      </c>
      <c r="P29" s="21">
        <f t="shared" si="0"/>
        <v>90</v>
      </c>
      <c r="Q29" s="20" t="str">
        <f>UPPER(' turmas sistema atual'!P29)</f>
        <v>MATEUS COELHO SILVA</v>
      </c>
      <c r="R29" s="20" t="str">
        <f>UPPER(' turmas sistema atual'!S29)</f>
        <v/>
      </c>
      <c r="S29" s="20" t="str">
        <f>UPPER(' turmas sistema atual'!V29)</f>
        <v/>
      </c>
      <c r="T29" s="20" t="str">
        <f>UPPER(' turmas sistema atual'!Y29)</f>
        <v/>
      </c>
      <c r="U29" s="20" t="str">
        <f>UPPER(' turmas sistema atual'!AB29)</f>
        <v/>
      </c>
      <c r="V29" s="20" t="str">
        <f>UPPER(' turmas sistema atual'!AE29)</f>
        <v/>
      </c>
    </row>
    <row r="30" spans="1:22" ht="48" customHeight="1" thickBot="1">
      <c r="A30" s="20" t="str">
        <f>' turmas sistema atual'!A30</f>
        <v>BACHARELADO EM CIÊNCIA DA COMPUTAÇÃO</v>
      </c>
      <c r="B30" s="20" t="str">
        <f>' turmas sistema atual'!B30</f>
        <v>NA1MCCC008-23SA</v>
      </c>
      <c r="C30" s="20" t="str">
        <f>' turmas sistema atual'!C30</f>
        <v>INTELIGÊNCIA ARTIFICIAL A1-Noturno (SA)</v>
      </c>
      <c r="D30" s="20" t="str">
        <f>' turmas sistema atual'!D30</f>
        <v>BACHARELADO EM CIÊNCIA DA COMPUTAÇÃO</v>
      </c>
      <c r="E30" s="20" t="str">
        <f>' turmas sistema atual'!F30</f>
        <v>NA1MCCC008-23SA</v>
      </c>
      <c r="F30" s="20" t="str">
        <f>' turmas sistema atual'!G30</f>
        <v>MCCC008-23</v>
      </c>
      <c r="G30" s="20" t="str">
        <f>' turmas sistema atual'!AO30</f>
        <v xml:space="preserve">segunda das 21:00 às 23:00, semanal ; quinta das 19:00 às 21:00, semanal </v>
      </c>
      <c r="H30" s="20" t="str">
        <f>' turmas sistema atual'!AP30</f>
        <v/>
      </c>
      <c r="I30" s="21" t="str">
        <f>' turmas sistema atual'!I30</f>
        <v xml:space="preserve">segunda das 21:00 às 23:00, sala A-102-0, semanal , quinta das 19:00 às 21:00, sala A-102-0, semanal </v>
      </c>
      <c r="J30" s="21">
        <f>' turmas sistema atual'!J30</f>
        <v>0</v>
      </c>
      <c r="K30" s="21" t="str">
        <f>' turmas sistema atual'!K30</f>
        <v>SA</v>
      </c>
      <c r="L30" s="21" t="str">
        <f>' turmas sistema atual'!L30</f>
        <v>Noturno</v>
      </c>
      <c r="M30" s="21" t="str">
        <f>' turmas sistema atual'!M30</f>
        <v>4-0-4</v>
      </c>
      <c r="N30" s="21">
        <f>' turmas sistema atual'!N30</f>
        <v>90</v>
      </c>
      <c r="O30" s="21">
        <f>' turmas sistema atual'!O30</f>
        <v>0</v>
      </c>
      <c r="P30" s="21">
        <f t="shared" si="0"/>
        <v>90</v>
      </c>
      <c r="Q30" s="20" t="str">
        <f>UPPER(' turmas sistema atual'!P30)</f>
        <v>FRANCISCO JAVIER ROPERO PELAEZ</v>
      </c>
      <c r="R30" s="20" t="str">
        <f>UPPER(' turmas sistema atual'!S30)</f>
        <v/>
      </c>
      <c r="S30" s="20" t="str">
        <f>UPPER(' turmas sistema atual'!V30)</f>
        <v/>
      </c>
      <c r="T30" s="20" t="str">
        <f>UPPER(' turmas sistema atual'!Y30)</f>
        <v/>
      </c>
      <c r="U30" s="20" t="str">
        <f>UPPER(' turmas sistema atual'!AB30)</f>
        <v/>
      </c>
      <c r="V30" s="20" t="str">
        <f>UPPER(' turmas sistema atual'!AE30)</f>
        <v/>
      </c>
    </row>
    <row r="31" spans="1:22" ht="48" customHeight="1" thickBot="1">
      <c r="A31" s="20" t="str">
        <f>' turmas sistema atual'!A31</f>
        <v>BACHARELADO EM CIÊNCIA DA COMPUTAÇÃO</v>
      </c>
      <c r="B31" s="20" t="str">
        <f>' turmas sistema atual'!B31</f>
        <v>DA1MCZA008-17SA</v>
      </c>
      <c r="C31" s="20" t="str">
        <f>' turmas sistema atual'!C31</f>
        <v>INTERAÇÃO HUMANO-COMPUTADOR A1-Matutino (SA)</v>
      </c>
      <c r="D31" s="20" t="str">
        <f>' turmas sistema atual'!D31</f>
        <v>BACHARELADO EM CIÊNCIA DA COMPUTAÇÃO</v>
      </c>
      <c r="E31" s="20" t="str">
        <f>' turmas sistema atual'!F31</f>
        <v>DA1MCZA008-17SA</v>
      </c>
      <c r="F31" s="20" t="str">
        <f>' turmas sistema atual'!G31</f>
        <v>MCZA008-17</v>
      </c>
      <c r="G31" s="20" t="str">
        <f>' turmas sistema atual'!AO31</f>
        <v xml:space="preserve">segunda das 10:00 às 12:00, semanal ; quinta das 08:00 às 10:00, semanal </v>
      </c>
      <c r="H31" s="20" t="str">
        <f>' turmas sistema atual'!AP31</f>
        <v/>
      </c>
      <c r="I31" s="21" t="str">
        <f>' turmas sistema atual'!I31</f>
        <v xml:space="preserve">segunda das 10:00 às 12:00, sala A-102-0, semanal , quinta das 08:00 às 10:00, sala A-102-0, semanal </v>
      </c>
      <c r="J31" s="21">
        <f>' turmas sistema atual'!J31</f>
        <v>0</v>
      </c>
      <c r="K31" s="21" t="str">
        <f>' turmas sistema atual'!K31</f>
        <v>SA</v>
      </c>
      <c r="L31" s="21" t="str">
        <f>' turmas sistema atual'!L31</f>
        <v>Matutino</v>
      </c>
      <c r="M31" s="21" t="str">
        <f>' turmas sistema atual'!M31</f>
        <v>4-0-4</v>
      </c>
      <c r="N31" s="21">
        <f>' turmas sistema atual'!N31</f>
        <v>90</v>
      </c>
      <c r="O31" s="21">
        <f>' turmas sistema atual'!O31</f>
        <v>0</v>
      </c>
      <c r="P31" s="21">
        <f t="shared" si="0"/>
        <v>90</v>
      </c>
      <c r="Q31" s="20" t="str">
        <f>UPPER(' turmas sistema atual'!P31)</f>
        <v>JULIANA CRISTINA BRAGA</v>
      </c>
      <c r="R31" s="20" t="str">
        <f>UPPER(' turmas sistema atual'!S31)</f>
        <v/>
      </c>
      <c r="S31" s="20" t="str">
        <f>UPPER(' turmas sistema atual'!V31)</f>
        <v/>
      </c>
      <c r="T31" s="20" t="str">
        <f>UPPER(' turmas sistema atual'!Y31)</f>
        <v/>
      </c>
      <c r="U31" s="20" t="str">
        <f>UPPER(' turmas sistema atual'!AB31)</f>
        <v/>
      </c>
      <c r="V31" s="20" t="str">
        <f>UPPER(' turmas sistema atual'!AE31)</f>
        <v/>
      </c>
    </row>
    <row r="32" spans="1:22" ht="48" customHeight="1" thickBot="1">
      <c r="A32" s="20" t="str">
        <f>' turmas sistema atual'!A32</f>
        <v>BACHARELADO EM CIÊNCIA DA COMPUTAÇÃO</v>
      </c>
      <c r="B32" s="20" t="str">
        <f>' turmas sistema atual'!B32</f>
        <v>NA1MCZA008-17SA</v>
      </c>
      <c r="C32" s="20" t="str">
        <f>' turmas sistema atual'!C32</f>
        <v>INTERAÇÃO HUMANO-COMPUTADOR A1-Noturno (SA)</v>
      </c>
      <c r="D32" s="20" t="str">
        <f>' turmas sistema atual'!D32</f>
        <v>BACHARELADO EM CIÊNCIA DA COMPUTAÇÃO</v>
      </c>
      <c r="E32" s="20" t="str">
        <f>' turmas sistema atual'!F32</f>
        <v>NA1MCZA008-17SA</v>
      </c>
      <c r="F32" s="20" t="str">
        <f>' turmas sistema atual'!G32</f>
        <v>MCZA008-17</v>
      </c>
      <c r="G32" s="20" t="str">
        <f>' turmas sistema atual'!AO32</f>
        <v xml:space="preserve">segunda das 21:00 às 23:00, semanal ; quinta das 19:00 às 21:00, semanal </v>
      </c>
      <c r="H32" s="20" t="str">
        <f>' turmas sistema atual'!AP32</f>
        <v/>
      </c>
      <c r="I32" s="21" t="str">
        <f>' turmas sistema atual'!I32</f>
        <v xml:space="preserve">segunda das 21:00 às 23:00, sala A-103-0, semanal , quinta das 19:00 às 21:00, sala A-103-0, semanal </v>
      </c>
      <c r="J32" s="21">
        <f>' turmas sistema atual'!J32</f>
        <v>0</v>
      </c>
      <c r="K32" s="21" t="str">
        <f>' turmas sistema atual'!K32</f>
        <v>SA</v>
      </c>
      <c r="L32" s="21" t="str">
        <f>' turmas sistema atual'!L32</f>
        <v>Noturno</v>
      </c>
      <c r="M32" s="21" t="str">
        <f>' turmas sistema atual'!M32</f>
        <v>4-0-4</v>
      </c>
      <c r="N32" s="21">
        <f>' turmas sistema atual'!N32</f>
        <v>90</v>
      </c>
      <c r="O32" s="21">
        <f>' turmas sistema atual'!O32</f>
        <v>0</v>
      </c>
      <c r="P32" s="21">
        <f t="shared" si="0"/>
        <v>90</v>
      </c>
      <c r="Q32" s="20" t="str">
        <f>UPPER(' turmas sistema atual'!P32)</f>
        <v>0A DEFINIR DOCENTE</v>
      </c>
      <c r="R32" s="20" t="str">
        <f>UPPER(' turmas sistema atual'!S32)</f>
        <v/>
      </c>
      <c r="S32" s="20" t="str">
        <f>UPPER(' turmas sistema atual'!V32)</f>
        <v/>
      </c>
      <c r="T32" s="20" t="str">
        <f>UPPER(' turmas sistema atual'!Y32)</f>
        <v/>
      </c>
      <c r="U32" s="20" t="str">
        <f>UPPER(' turmas sistema atual'!AB32)</f>
        <v/>
      </c>
      <c r="V32" s="20" t="str">
        <f>UPPER(' turmas sistema atual'!AE32)</f>
        <v/>
      </c>
    </row>
    <row r="33" spans="1:22" ht="48" customHeight="1" thickBot="1">
      <c r="A33" s="20" t="str">
        <f>' turmas sistema atual'!A33</f>
        <v>BACHARELADO EM CIÊNCIA DA COMPUTAÇÃO</v>
      </c>
      <c r="B33" s="20" t="str">
        <f>' turmas sistema atual'!B33</f>
        <v>DA1MCZA015-13SA</v>
      </c>
      <c r="C33" s="20" t="str">
        <f>' turmas sistema atual'!C33</f>
        <v>MINERAÇÃO DE DADOS A1-Matutino (SA)</v>
      </c>
      <c r="D33" s="20" t="str">
        <f>' turmas sistema atual'!D33</f>
        <v>BACHARELADO EM CIÊNCIA DA COMPUTAÇÃO</v>
      </c>
      <c r="E33" s="20" t="str">
        <f>' turmas sistema atual'!F33</f>
        <v>DA1MCZA015-13SA</v>
      </c>
      <c r="F33" s="20" t="str">
        <f>' turmas sistema atual'!G33</f>
        <v>MCZA015-13</v>
      </c>
      <c r="G33" s="20" t="str">
        <f>' turmas sistema atual'!AO33</f>
        <v xml:space="preserve">terça das 10:00 às 12:00, quinzenal I; sexta das 08:00 às 10:00, semanal </v>
      </c>
      <c r="H33" s="20" t="str">
        <f>' turmas sistema atual'!AP33</f>
        <v>terça das 10:00 às 12:00, quinzenal II</v>
      </c>
      <c r="I33" s="21" t="str">
        <f>' turmas sistema atual'!I33</f>
        <v xml:space="preserve">terça das 10:00 às 12:00, sala A-102-0, quinzenal I, sexta das 08:00 às 10:00, sala A-102-0, semanal </v>
      </c>
      <c r="J33" s="21" t="str">
        <f>' turmas sistema atual'!J33</f>
        <v>terça das 10:00 às 12:00, sala 404-2, quinzenal II</v>
      </c>
      <c r="K33" s="21" t="str">
        <f>' turmas sistema atual'!K33</f>
        <v>SA</v>
      </c>
      <c r="L33" s="21" t="str">
        <f>' turmas sistema atual'!L33</f>
        <v>Matutino</v>
      </c>
      <c r="M33" s="21" t="str">
        <f>' turmas sistema atual'!M33</f>
        <v>3-1-4</v>
      </c>
      <c r="N33" s="21">
        <f>' turmas sistema atual'!N33</f>
        <v>45</v>
      </c>
      <c r="O33" s="21">
        <f>' turmas sistema atual'!O33</f>
        <v>0</v>
      </c>
      <c r="P33" s="21">
        <f t="shared" si="0"/>
        <v>45</v>
      </c>
      <c r="Q33" s="20" t="str">
        <f>UPPER(' turmas sistema atual'!P33)</f>
        <v>CARLOS DA SILVA DOS SANTOS</v>
      </c>
      <c r="R33" s="20" t="str">
        <f>UPPER(' turmas sistema atual'!S33)</f>
        <v/>
      </c>
      <c r="S33" s="20" t="str">
        <f>UPPER(' turmas sistema atual'!V33)</f>
        <v/>
      </c>
      <c r="T33" s="20" t="str">
        <f>UPPER(' turmas sistema atual'!Y33)</f>
        <v>CARLOS DA SILVA DOS SANTOS</v>
      </c>
      <c r="U33" s="20" t="str">
        <f>UPPER(' turmas sistema atual'!AB33)</f>
        <v/>
      </c>
      <c r="V33" s="20" t="str">
        <f>UPPER(' turmas sistema atual'!AE33)</f>
        <v/>
      </c>
    </row>
    <row r="34" spans="1:22" ht="48" customHeight="1" thickBot="1">
      <c r="A34" s="20" t="str">
        <f>' turmas sistema atual'!A34</f>
        <v>BACHARELADO EM CIÊNCIA DA COMPUTAÇÃO</v>
      </c>
      <c r="B34" s="20" t="str">
        <f>' turmas sistema atual'!B34</f>
        <v>DA2MCZA015-13SA</v>
      </c>
      <c r="C34" s="20" t="str">
        <f>' turmas sistema atual'!C34</f>
        <v>MINERAÇÃO DE DADOS A2-Matutino (SA)</v>
      </c>
      <c r="D34" s="20" t="str">
        <f>' turmas sistema atual'!D34</f>
        <v>BACHARELADO EM CIÊNCIA DA COMPUTAÇÃO</v>
      </c>
      <c r="E34" s="20" t="str">
        <f>' turmas sistema atual'!F34</f>
        <v>DA2MCZA015-13SA</v>
      </c>
      <c r="F34" s="20" t="str">
        <f>' turmas sistema atual'!G34</f>
        <v>MCZA015-13</v>
      </c>
      <c r="G34" s="20" t="str">
        <f>' turmas sistema atual'!AO34</f>
        <v xml:space="preserve">terça das 10:00 às 12:00, quinzenal I; sexta das 08:00 às 10:00, semanal </v>
      </c>
      <c r="H34" s="20" t="str">
        <f>' turmas sistema atual'!AP34</f>
        <v>terça das 08:00 às 10:00, quinzenal II</v>
      </c>
      <c r="I34" s="21" t="str">
        <f>' turmas sistema atual'!I34</f>
        <v xml:space="preserve">terça das 10:00 às 12:00, sala A-102-0, quinzenal I, sexta das 08:00 às 10:00, sala A-102-0, semanal </v>
      </c>
      <c r="J34" s="21" t="str">
        <f>' turmas sistema atual'!J34</f>
        <v>terça das 08:00 às 10:00, sala 404-2, quinzenal II</v>
      </c>
      <c r="K34" s="21" t="str">
        <f>' turmas sistema atual'!K34</f>
        <v>SA</v>
      </c>
      <c r="L34" s="21" t="str">
        <f>' turmas sistema atual'!L34</f>
        <v>Matutino</v>
      </c>
      <c r="M34" s="21" t="str">
        <f>' turmas sistema atual'!M34</f>
        <v>3-1-4</v>
      </c>
      <c r="N34" s="21">
        <f>' turmas sistema atual'!N34</f>
        <v>45</v>
      </c>
      <c r="O34" s="21">
        <f>' turmas sistema atual'!O34</f>
        <v>0</v>
      </c>
      <c r="P34" s="21">
        <f t="shared" si="0"/>
        <v>45</v>
      </c>
      <c r="Q34" s="20" t="str">
        <f>UPPER(' turmas sistema atual'!P34)</f>
        <v>CARLOS DA SILVA DOS SANTOS</v>
      </c>
      <c r="R34" s="20" t="str">
        <f>UPPER(' turmas sistema atual'!S34)</f>
        <v/>
      </c>
      <c r="S34" s="20" t="str">
        <f>UPPER(' turmas sistema atual'!V34)</f>
        <v/>
      </c>
      <c r="T34" s="20" t="str">
        <f>UPPER(' turmas sistema atual'!Y34)</f>
        <v>CARLOS DA SILVA DOS SANTOS</v>
      </c>
      <c r="U34" s="20" t="str">
        <f>UPPER(' turmas sistema atual'!AB34)</f>
        <v/>
      </c>
      <c r="V34" s="20" t="str">
        <f>UPPER(' turmas sistema atual'!AE34)</f>
        <v/>
      </c>
    </row>
    <row r="35" spans="1:22" ht="48" customHeight="1" thickBot="1">
      <c r="A35" s="20" t="str">
        <f>' turmas sistema atual'!A35</f>
        <v>BACHARELADO EM CIÊNCIA DA COMPUTAÇÃO</v>
      </c>
      <c r="B35" s="20" t="str">
        <f>' turmas sistema atual'!B35</f>
        <v>DA1MCCC012-23SA</v>
      </c>
      <c r="C35" s="20" t="str">
        <f>' turmas sistema atual'!C35</f>
        <v>MODELAGEM DE BANCO DE DADOS A1-Matutino (SA)</v>
      </c>
      <c r="D35" s="20" t="str">
        <f>' turmas sistema atual'!D35</f>
        <v>BACHARELADO EM CIÊNCIA DA COMPUTAÇÃO</v>
      </c>
      <c r="E35" s="20" t="str">
        <f>' turmas sistema atual'!F35</f>
        <v>DA1MCCC012-23SA</v>
      </c>
      <c r="F35" s="20" t="str">
        <f>' turmas sistema atual'!G35</f>
        <v>MCCC012-23</v>
      </c>
      <c r="G35" s="20" t="str">
        <f>' turmas sistema atual'!AO35</f>
        <v xml:space="preserve">terça das 08:00 às 10:00, semanal ; quinta das 10:00 às 12:00, semanal </v>
      </c>
      <c r="H35" s="20" t="str">
        <f>' turmas sistema atual'!AP35</f>
        <v/>
      </c>
      <c r="I35" s="21" t="str">
        <f>' turmas sistema atual'!I35</f>
        <v xml:space="preserve">terça das 08:00 às 10:00, sala A-105-0, semanal , quinta das 10:00 às 12:00, sala A-105-0, semanal </v>
      </c>
      <c r="J35" s="21">
        <f>' turmas sistema atual'!J35</f>
        <v>0</v>
      </c>
      <c r="K35" s="21" t="str">
        <f>' turmas sistema atual'!K35</f>
        <v>SA</v>
      </c>
      <c r="L35" s="21" t="str">
        <f>' turmas sistema atual'!L35</f>
        <v>Matutino</v>
      </c>
      <c r="M35" s="21" t="str">
        <f>' turmas sistema atual'!M35</f>
        <v>4-0-4</v>
      </c>
      <c r="N35" s="21">
        <f>' turmas sistema atual'!N35</f>
        <v>90</v>
      </c>
      <c r="O35" s="21">
        <f>' turmas sistema atual'!O35</f>
        <v>0</v>
      </c>
      <c r="P35" s="21">
        <f t="shared" si="0"/>
        <v>90</v>
      </c>
      <c r="Q35" s="20" t="str">
        <f>UPPER(' turmas sistema atual'!P35)</f>
        <v>JOAO MARCELO BOROVINA JOSKO</v>
      </c>
      <c r="R35" s="20" t="str">
        <f>UPPER(' turmas sistema atual'!S35)</f>
        <v/>
      </c>
      <c r="S35" s="20" t="str">
        <f>UPPER(' turmas sistema atual'!V35)</f>
        <v/>
      </c>
      <c r="T35" s="20" t="str">
        <f>UPPER(' turmas sistema atual'!Y35)</f>
        <v/>
      </c>
      <c r="U35" s="20" t="str">
        <f>UPPER(' turmas sistema atual'!AB35)</f>
        <v/>
      </c>
      <c r="V35" s="20" t="str">
        <f>UPPER(' turmas sistema atual'!AE35)</f>
        <v/>
      </c>
    </row>
    <row r="36" spans="1:22" ht="48" customHeight="1" thickBot="1">
      <c r="A36" s="20" t="str">
        <f>' turmas sistema atual'!A36</f>
        <v>BACHARELADO EM CIÊNCIA DA COMPUTAÇÃO</v>
      </c>
      <c r="B36" s="20" t="str">
        <f>' turmas sistema atual'!B36</f>
        <v>NA1MCCC012-23SA</v>
      </c>
      <c r="C36" s="20" t="str">
        <f>' turmas sistema atual'!C36</f>
        <v>MODELAGEM DE BANCO DE DADOS A1-Noturno (SA)</v>
      </c>
      <c r="D36" s="20" t="str">
        <f>' turmas sistema atual'!D36</f>
        <v>BACHARELADO EM CIÊNCIA DA COMPUTAÇÃO</v>
      </c>
      <c r="E36" s="20" t="str">
        <f>' turmas sistema atual'!F36</f>
        <v>NA1MCCC012-23SA</v>
      </c>
      <c r="F36" s="20" t="str">
        <f>' turmas sistema atual'!G36</f>
        <v>MCCC012-23</v>
      </c>
      <c r="G36" s="20" t="str">
        <f>' turmas sistema atual'!AO36</f>
        <v xml:space="preserve">terça das 19:00 às 21:00, semanal ; quinta das 21:00 às 23:00, semanal </v>
      </c>
      <c r="H36" s="20" t="str">
        <f>' turmas sistema atual'!AP36</f>
        <v/>
      </c>
      <c r="I36" s="21" t="str">
        <f>' turmas sistema atual'!I36</f>
        <v xml:space="preserve">terça das 19:00 às 21:00, sala A-105-0, semanal , quinta das 21:00 às 23:00, sala A-105-0, semanal </v>
      </c>
      <c r="J36" s="21">
        <f>' turmas sistema atual'!J36</f>
        <v>0</v>
      </c>
      <c r="K36" s="21" t="str">
        <f>' turmas sistema atual'!K36</f>
        <v>SA</v>
      </c>
      <c r="L36" s="21" t="str">
        <f>' turmas sistema atual'!L36</f>
        <v>Noturno</v>
      </c>
      <c r="M36" s="21" t="str">
        <f>' turmas sistema atual'!M36</f>
        <v>4-0-4</v>
      </c>
      <c r="N36" s="21">
        <f>' turmas sistema atual'!N36</f>
        <v>90</v>
      </c>
      <c r="O36" s="21">
        <f>' turmas sistema atual'!O36</f>
        <v>0</v>
      </c>
      <c r="P36" s="21">
        <f t="shared" si="0"/>
        <v>90</v>
      </c>
      <c r="Q36" s="20" t="str">
        <f>UPPER(' turmas sistema atual'!P36)</f>
        <v>JOAO MARCELO BOROVINA JOSKO</v>
      </c>
      <c r="R36" s="20" t="str">
        <f>UPPER(' turmas sistema atual'!S36)</f>
        <v/>
      </c>
      <c r="S36" s="20" t="str">
        <f>UPPER(' turmas sistema atual'!V36)</f>
        <v/>
      </c>
      <c r="T36" s="20" t="str">
        <f>UPPER(' turmas sistema atual'!Y36)</f>
        <v/>
      </c>
      <c r="U36" s="20" t="str">
        <f>UPPER(' turmas sistema atual'!AB36)</f>
        <v/>
      </c>
      <c r="V36" s="20" t="str">
        <f>UPPER(' turmas sistema atual'!AE36)</f>
        <v/>
      </c>
    </row>
    <row r="37" spans="1:22" ht="48" customHeight="1" thickBot="1">
      <c r="A37" s="20" t="str">
        <f>' turmas sistema atual'!A37</f>
        <v>BACHARELADO EM CIÊNCIA DA COMPUTAÇÃO</v>
      </c>
      <c r="B37" s="20" t="str">
        <f>' turmas sistema atual'!B37</f>
        <v>DA1MCCC013-23SA</v>
      </c>
      <c r="C37" s="20" t="str">
        <f>' turmas sistema atual'!C37</f>
        <v>OTIMIZAÇÃO LINEAR A1-Matutino (SA)</v>
      </c>
      <c r="D37" s="20" t="str">
        <f>' turmas sistema atual'!D37</f>
        <v>BACHARELADO EM CIÊNCIA DA COMPUTAÇÃO</v>
      </c>
      <c r="E37" s="20" t="str">
        <f>' turmas sistema atual'!F37</f>
        <v>DA1MCCC013-23SA</v>
      </c>
      <c r="F37" s="20" t="str">
        <f>' turmas sistema atual'!G37</f>
        <v>MCCC013-23</v>
      </c>
      <c r="G37" s="20" t="str">
        <f>' turmas sistema atual'!AO37</f>
        <v xml:space="preserve">terça das 08:00 às 10:00, semanal ; quinta das 10:00 às 12:00, semanal </v>
      </c>
      <c r="H37" s="20" t="str">
        <f>' turmas sistema atual'!AP37</f>
        <v/>
      </c>
      <c r="I37" s="21" t="str">
        <f>' turmas sistema atual'!I37</f>
        <v xml:space="preserve">terça das 08:00 às 10:00, sala A-108-0, semanal , quinta das 10:00 às 12:00, sala A-108-0, semanal </v>
      </c>
      <c r="J37" s="21">
        <f>' turmas sistema atual'!J37</f>
        <v>0</v>
      </c>
      <c r="K37" s="21" t="str">
        <f>' turmas sistema atual'!K37</f>
        <v>SA</v>
      </c>
      <c r="L37" s="21" t="str">
        <f>' turmas sistema atual'!L37</f>
        <v>Matutino</v>
      </c>
      <c r="M37" s="21" t="str">
        <f>' turmas sistema atual'!M37</f>
        <v>4-0-4</v>
      </c>
      <c r="N37" s="21">
        <f>' turmas sistema atual'!N37</f>
        <v>90</v>
      </c>
      <c r="O37" s="21">
        <f>' turmas sistema atual'!O37</f>
        <v>0</v>
      </c>
      <c r="P37" s="21">
        <f t="shared" si="0"/>
        <v>90</v>
      </c>
      <c r="Q37" s="20" t="str">
        <f>UPPER(' turmas sistema atual'!P37)</f>
        <v>SAUL DE CASTRO LEITE</v>
      </c>
      <c r="R37" s="20" t="str">
        <f>UPPER(' turmas sistema atual'!S37)</f>
        <v/>
      </c>
      <c r="S37" s="20" t="str">
        <f>UPPER(' turmas sistema atual'!V37)</f>
        <v/>
      </c>
      <c r="T37" s="20" t="str">
        <f>UPPER(' turmas sistema atual'!Y37)</f>
        <v/>
      </c>
      <c r="U37" s="20" t="str">
        <f>UPPER(' turmas sistema atual'!AB37)</f>
        <v/>
      </c>
      <c r="V37" s="20" t="str">
        <f>UPPER(' turmas sistema atual'!AE37)</f>
        <v/>
      </c>
    </row>
    <row r="38" spans="1:22" ht="48" customHeight="1" thickBot="1">
      <c r="A38" s="20" t="str">
        <f>' turmas sistema atual'!A38</f>
        <v>BACHARELADO EM CIÊNCIA DA COMPUTAÇÃO</v>
      </c>
      <c r="B38" s="20" t="str">
        <f>' turmas sistema atual'!B38</f>
        <v>NA1MCCC013-23SA</v>
      </c>
      <c r="C38" s="20" t="str">
        <f>' turmas sistema atual'!C38</f>
        <v>OTIMIZAÇÃO LINEAR A1-Noturno (SA)</v>
      </c>
      <c r="D38" s="20" t="str">
        <f>' turmas sistema atual'!D38</f>
        <v>BACHARELADO EM CIÊNCIA DA COMPUTAÇÃO</v>
      </c>
      <c r="E38" s="20" t="str">
        <f>' turmas sistema atual'!F38</f>
        <v>NA1MCCC013-23SA</v>
      </c>
      <c r="F38" s="20" t="str">
        <f>' turmas sistema atual'!G38</f>
        <v>MCCC013-23</v>
      </c>
      <c r="G38" s="20" t="str">
        <f>' turmas sistema atual'!AO38</f>
        <v xml:space="preserve">terça das 19:00 às 21:00, semanal ; quinta das 21:00 às 23:00, semanal </v>
      </c>
      <c r="H38" s="20" t="str">
        <f>' turmas sistema atual'!AP38</f>
        <v/>
      </c>
      <c r="I38" s="21" t="str">
        <f>' turmas sistema atual'!I38</f>
        <v xml:space="preserve">terça das 19:00 às 21:00, sala A-108-0, semanal , quinta das 21:00 às 23:00, sala A-108-0, semanal </v>
      </c>
      <c r="J38" s="21">
        <f>' turmas sistema atual'!J38</f>
        <v>0</v>
      </c>
      <c r="K38" s="21" t="str">
        <f>' turmas sistema atual'!K38</f>
        <v>SA</v>
      </c>
      <c r="L38" s="21" t="str">
        <f>' turmas sistema atual'!L38</f>
        <v>Noturno</v>
      </c>
      <c r="M38" s="21" t="str">
        <f>' turmas sistema atual'!M38</f>
        <v>4-0-4</v>
      </c>
      <c r="N38" s="21">
        <f>' turmas sistema atual'!N38</f>
        <v>90</v>
      </c>
      <c r="O38" s="21">
        <f>' turmas sistema atual'!O38</f>
        <v>0</v>
      </c>
      <c r="P38" s="21">
        <f t="shared" si="0"/>
        <v>90</v>
      </c>
      <c r="Q38" s="20" t="str">
        <f>UPPER(' turmas sistema atual'!P38)</f>
        <v>CLAUDIO NOGUEIRA DE MENESES</v>
      </c>
      <c r="R38" s="20" t="str">
        <f>UPPER(' turmas sistema atual'!S38)</f>
        <v/>
      </c>
      <c r="S38" s="20" t="str">
        <f>UPPER(' turmas sistema atual'!V38)</f>
        <v/>
      </c>
      <c r="T38" s="20" t="str">
        <f>UPPER(' turmas sistema atual'!Y38)</f>
        <v/>
      </c>
      <c r="U38" s="20" t="str">
        <f>UPPER(' turmas sistema atual'!AB38)</f>
        <v/>
      </c>
      <c r="V38" s="20" t="str">
        <f>UPPER(' turmas sistema atual'!AE38)</f>
        <v/>
      </c>
    </row>
    <row r="39" spans="1:22" ht="48" customHeight="1" thickBot="1">
      <c r="A39" s="20" t="str">
        <f>' turmas sistema atual'!A39</f>
        <v>BACHARELADO EM CIÊNCIA DA COMPUTAÇÃO</v>
      </c>
      <c r="B39" s="20" t="str">
        <f>' turmas sistema atual'!B39</f>
        <v>NA1MCZA017-13SA</v>
      </c>
      <c r="C39" s="20" t="str">
        <f>' turmas sistema atual'!C39</f>
        <v>PROCESSAMENTO DE LINGUAGEM NATURAL A1-Noturno (SA)</v>
      </c>
      <c r="D39" s="20" t="str">
        <f>' turmas sistema atual'!D39</f>
        <v>BACHARELADO EM CIÊNCIA DA COMPUTAÇÃO</v>
      </c>
      <c r="E39" s="20" t="str">
        <f>' turmas sistema atual'!F39</f>
        <v>NA1MCZA017-13SA</v>
      </c>
      <c r="F39" s="20" t="str">
        <f>' turmas sistema atual'!G39</f>
        <v>MCZA017-13</v>
      </c>
      <c r="G39" s="20" t="str">
        <f>' turmas sistema atual'!AO39</f>
        <v xml:space="preserve">segunda das 19:00 às 21:00, semanal ; quarta das 21:00 às 23:00, semanal </v>
      </c>
      <c r="H39" s="20" t="str">
        <f>' turmas sistema atual'!AP39</f>
        <v/>
      </c>
      <c r="I39" s="21" t="str">
        <f>' turmas sistema atual'!I39</f>
        <v xml:space="preserve">segunda das 19:00 às 21:00, sala A-102-0, semanal , quarta das 21:00 às 23:00, sala A-102-0, semanal </v>
      </c>
      <c r="J39" s="21">
        <f>' turmas sistema atual'!J39</f>
        <v>0</v>
      </c>
      <c r="K39" s="21" t="str">
        <f>' turmas sistema atual'!K39</f>
        <v>SA</v>
      </c>
      <c r="L39" s="21" t="str">
        <f>' turmas sistema atual'!L39</f>
        <v>Noturno</v>
      </c>
      <c r="M39" s="21" t="str">
        <f>' turmas sistema atual'!M39</f>
        <v>4-0-4</v>
      </c>
      <c r="N39" s="21">
        <f>' turmas sistema atual'!N39</f>
        <v>90</v>
      </c>
      <c r="O39" s="21">
        <f>' turmas sistema atual'!O39</f>
        <v>0</v>
      </c>
      <c r="P39" s="21">
        <f t="shared" si="0"/>
        <v>90</v>
      </c>
      <c r="Q39" s="20" t="str">
        <f>UPPER(' turmas sistema atual'!P39)</f>
        <v>ALEXANDRE DONIZETI ALVES</v>
      </c>
      <c r="R39" s="20" t="str">
        <f>UPPER(' turmas sistema atual'!S39)</f>
        <v/>
      </c>
      <c r="S39" s="20" t="str">
        <f>UPPER(' turmas sistema atual'!V39)</f>
        <v/>
      </c>
      <c r="T39" s="20" t="str">
        <f>UPPER(' turmas sistema atual'!Y39)</f>
        <v/>
      </c>
      <c r="U39" s="20" t="str">
        <f>UPPER(' turmas sistema atual'!AB39)</f>
        <v/>
      </c>
      <c r="V39" s="20" t="str">
        <f>UPPER(' turmas sistema atual'!AE39)</f>
        <v/>
      </c>
    </row>
    <row r="40" spans="1:22" ht="48" customHeight="1" thickBot="1">
      <c r="A40" s="20" t="str">
        <f>' turmas sistema atual'!A40</f>
        <v>BACHARELADO EM CIÊNCIA DA COMPUTAÇÃO</v>
      </c>
      <c r="B40" s="20" t="str">
        <f>' turmas sistema atual'!B40</f>
        <v>DB1MCTA028-15SA</v>
      </c>
      <c r="C40" s="20" t="str">
        <f>' turmas sistema atual'!C40</f>
        <v>PROGRAMAÇÃO ESTRUTURADA B1-Matutino (SA)</v>
      </c>
      <c r="D40" s="20" t="str">
        <f>' turmas sistema atual'!D40</f>
        <v>BACHARELADO EM CIÊNCIA DA COMPUTAÇÃO</v>
      </c>
      <c r="E40" s="20" t="str">
        <f>' turmas sistema atual'!F40</f>
        <v>DB1MCTA028-15SA</v>
      </c>
      <c r="F40" s="20" t="str">
        <f>' turmas sistema atual'!G40</f>
        <v>MCTA028-15</v>
      </c>
      <c r="G40" s="20" t="str">
        <f>' turmas sistema atual'!AO40</f>
        <v xml:space="preserve">sexta das 08:00 às 10:00, semanal </v>
      </c>
      <c r="H40" s="20" t="str">
        <f>' turmas sistema atual'!AP40</f>
        <v xml:space="preserve">terça das 10:00 às 12:00, semanal </v>
      </c>
      <c r="I40" s="21" t="str">
        <f>' turmas sistema atual'!I40</f>
        <v xml:space="preserve">sexta das 08:00 às 10:00, sala S-211-0, semanal </v>
      </c>
      <c r="J40" s="21" t="str">
        <f>' turmas sistema atual'!J40</f>
        <v xml:space="preserve">terça das 10:00 às 12:00, sala 407-2, semanal </v>
      </c>
      <c r="K40" s="21" t="str">
        <f>' turmas sistema atual'!K40</f>
        <v>SA</v>
      </c>
      <c r="L40" s="21" t="str">
        <f>' turmas sistema atual'!L40</f>
        <v>Matutino</v>
      </c>
      <c r="M40" s="21" t="str">
        <f>' turmas sistema atual'!M40</f>
        <v>2-2-4</v>
      </c>
      <c r="N40" s="21">
        <f>' turmas sistema atual'!N40</f>
        <v>45</v>
      </c>
      <c r="O40" s="21">
        <f>' turmas sistema atual'!O40</f>
        <v>0</v>
      </c>
      <c r="P40" s="21">
        <f t="shared" si="0"/>
        <v>45</v>
      </c>
      <c r="Q40" s="20" t="str">
        <f>UPPER(' turmas sistema atual'!P40)</f>
        <v>SUZANA DE SIQUEIRA SANTOS</v>
      </c>
      <c r="R40" s="20" t="str">
        <f>UPPER(' turmas sistema atual'!S40)</f>
        <v/>
      </c>
      <c r="S40" s="20" t="str">
        <f>UPPER(' turmas sistema atual'!V40)</f>
        <v/>
      </c>
      <c r="T40" s="20" t="str">
        <f>UPPER(' turmas sistema atual'!Y40)</f>
        <v>SUZANA DE SIQUEIRA SANTOS</v>
      </c>
      <c r="U40" s="20" t="str">
        <f>UPPER(' turmas sistema atual'!AB40)</f>
        <v/>
      </c>
      <c r="V40" s="20" t="str">
        <f>UPPER(' turmas sistema atual'!AE40)</f>
        <v/>
      </c>
    </row>
    <row r="41" spans="1:22" ht="48" customHeight="1" thickBot="1">
      <c r="A41" s="20" t="str">
        <f>' turmas sistema atual'!A41</f>
        <v>BACHARELADO EM CIÊNCIA DA COMPUTAÇÃO</v>
      </c>
      <c r="B41" s="20" t="str">
        <f>' turmas sistema atual'!B41</f>
        <v>NB1MCTA028-15SA</v>
      </c>
      <c r="C41" s="20" t="str">
        <f>' turmas sistema atual'!C41</f>
        <v>PROGRAMAÇÃO ESTRUTURADA B1-Noturno (SA)</v>
      </c>
      <c r="D41" s="20" t="str">
        <f>' turmas sistema atual'!D41</f>
        <v>BACHARELADO EM CIÊNCIA DA COMPUTAÇÃO</v>
      </c>
      <c r="E41" s="20" t="str">
        <f>' turmas sistema atual'!F41</f>
        <v>NB1MCTA028-15SA</v>
      </c>
      <c r="F41" s="20" t="str">
        <f>' turmas sistema atual'!G41</f>
        <v>MCTA028-15</v>
      </c>
      <c r="G41" s="20" t="str">
        <f>' turmas sistema atual'!AO41</f>
        <v xml:space="preserve">sexta das 19:00 às 21:00, semanal </v>
      </c>
      <c r="H41" s="20" t="str">
        <f>' turmas sistema atual'!AP41</f>
        <v xml:space="preserve">terça das 21:00 às 23:00, semanal </v>
      </c>
      <c r="I41" s="21" t="str">
        <f>' turmas sistema atual'!I41</f>
        <v xml:space="preserve">sexta das 19:00 às 21:00, sala S-212-0, semanal </v>
      </c>
      <c r="J41" s="21" t="str">
        <f>' turmas sistema atual'!J41</f>
        <v xml:space="preserve">terça das 21:00 às 23:00, sala 407-2, semanal </v>
      </c>
      <c r="K41" s="21" t="str">
        <f>' turmas sistema atual'!K41</f>
        <v>SA</v>
      </c>
      <c r="L41" s="21" t="str">
        <f>' turmas sistema atual'!L41</f>
        <v>Noturno</v>
      </c>
      <c r="M41" s="21" t="str">
        <f>' turmas sistema atual'!M41</f>
        <v>2-2-4</v>
      </c>
      <c r="N41" s="21">
        <f>' turmas sistema atual'!N41</f>
        <v>45</v>
      </c>
      <c r="O41" s="21">
        <f>' turmas sistema atual'!O41</f>
        <v>0</v>
      </c>
      <c r="P41" s="21">
        <f t="shared" si="0"/>
        <v>45</v>
      </c>
      <c r="Q41" s="20" t="str">
        <f>UPPER(' turmas sistema atual'!P41)</f>
        <v>VICTOR SANCHES PORTELLA</v>
      </c>
      <c r="R41" s="20" t="str">
        <f>UPPER(' turmas sistema atual'!S41)</f>
        <v/>
      </c>
      <c r="S41" s="20" t="str">
        <f>UPPER(' turmas sistema atual'!V41)</f>
        <v/>
      </c>
      <c r="T41" s="20" t="str">
        <f>UPPER(' turmas sistema atual'!Y41)</f>
        <v>VICTOR SANCHES PORTELLA</v>
      </c>
      <c r="U41" s="20" t="str">
        <f>UPPER(' turmas sistema atual'!AB41)</f>
        <v/>
      </c>
      <c r="V41" s="20" t="str">
        <f>UPPER(' turmas sistema atual'!AE41)</f>
        <v/>
      </c>
    </row>
    <row r="42" spans="1:22" ht="48" customHeight="1" thickBot="1">
      <c r="A42" s="20" t="str">
        <f>' turmas sistema atual'!A42</f>
        <v>BACHARELADO EM CIÊNCIA DA COMPUTAÇÃO</v>
      </c>
      <c r="B42" s="20" t="str">
        <f>' turmas sistema atual'!B42</f>
        <v>DB2MCTA028-15SA</v>
      </c>
      <c r="C42" s="20" t="str">
        <f>' turmas sistema atual'!C42</f>
        <v>PROGRAMAÇÃO ESTRUTURADA B2-Matutino (SA)</v>
      </c>
      <c r="D42" s="20" t="str">
        <f>' turmas sistema atual'!D42</f>
        <v>BACHARELADO EM CIÊNCIA DA COMPUTAÇÃO</v>
      </c>
      <c r="E42" s="20" t="str">
        <f>' turmas sistema atual'!F42</f>
        <v>DB2MCTA028-15SA</v>
      </c>
      <c r="F42" s="20" t="str">
        <f>' turmas sistema atual'!G42</f>
        <v>MCTA028-15</v>
      </c>
      <c r="G42" s="20" t="str">
        <f>' turmas sistema atual'!AO42</f>
        <v xml:space="preserve">sexta das 08:00 às 10:00, semanal </v>
      </c>
      <c r="H42" s="20" t="str">
        <f>' turmas sistema atual'!AP42</f>
        <v xml:space="preserve">terça das 08:00 às 10:00, semanal </v>
      </c>
      <c r="I42" s="21" t="str">
        <f>' turmas sistema atual'!I42</f>
        <v xml:space="preserve">sexta das 08:00 às 10:00, sala S-211-0, semanal </v>
      </c>
      <c r="J42" s="21" t="str">
        <f>' turmas sistema atual'!J42</f>
        <v xml:space="preserve">terça das 08:00 às 10:00, sala 407-2, semanal </v>
      </c>
      <c r="K42" s="21" t="str">
        <f>' turmas sistema atual'!K42</f>
        <v>SA</v>
      </c>
      <c r="L42" s="21" t="str">
        <f>' turmas sistema atual'!L42</f>
        <v>Matutino</v>
      </c>
      <c r="M42" s="21" t="str">
        <f>' turmas sistema atual'!M42</f>
        <v>2-2-4</v>
      </c>
      <c r="N42" s="21">
        <f>' turmas sistema atual'!N42</f>
        <v>45</v>
      </c>
      <c r="O42" s="21">
        <f>' turmas sistema atual'!O42</f>
        <v>0</v>
      </c>
      <c r="P42" s="21">
        <f t="shared" si="0"/>
        <v>45</v>
      </c>
      <c r="Q42" s="20" t="str">
        <f>UPPER(' turmas sistema atual'!P42)</f>
        <v>SUZANA DE SIQUEIRA SANTOS</v>
      </c>
      <c r="R42" s="20" t="str">
        <f>UPPER(' turmas sistema atual'!S42)</f>
        <v/>
      </c>
      <c r="S42" s="20" t="str">
        <f>UPPER(' turmas sistema atual'!V42)</f>
        <v/>
      </c>
      <c r="T42" s="20" t="str">
        <f>UPPER(' turmas sistema atual'!Y42)</f>
        <v>SUZANA DE SIQUEIRA SANTOS</v>
      </c>
      <c r="U42" s="20" t="str">
        <f>UPPER(' turmas sistema atual'!AB42)</f>
        <v/>
      </c>
      <c r="V42" s="20" t="str">
        <f>UPPER(' turmas sistema atual'!AE42)</f>
        <v/>
      </c>
    </row>
    <row r="43" spans="1:22" ht="48" customHeight="1" thickBot="1">
      <c r="A43" s="20" t="str">
        <f>' turmas sistema atual'!A43</f>
        <v>BACHARELADO EM CIÊNCIA DA COMPUTAÇÃO</v>
      </c>
      <c r="B43" s="20" t="str">
        <f>' turmas sistema atual'!B43</f>
        <v>NB2MCTA028-15SA</v>
      </c>
      <c r="C43" s="20" t="str">
        <f>' turmas sistema atual'!C43</f>
        <v>PROGRAMAÇÃO ESTRUTURADA B2-Noturno (SA)</v>
      </c>
      <c r="D43" s="20" t="str">
        <f>' turmas sistema atual'!D43</f>
        <v>BACHARELADO EM CIÊNCIA DA COMPUTAÇÃO</v>
      </c>
      <c r="E43" s="20" t="str">
        <f>' turmas sistema atual'!F43</f>
        <v>NB2MCTA028-15SA</v>
      </c>
      <c r="F43" s="20" t="str">
        <f>' turmas sistema atual'!G43</f>
        <v>MCTA028-15</v>
      </c>
      <c r="G43" s="20" t="str">
        <f>' turmas sistema atual'!AO43</f>
        <v xml:space="preserve">sexta das 19:00 às 21:00, semanal </v>
      </c>
      <c r="H43" s="20" t="str">
        <f>' turmas sistema atual'!AP43</f>
        <v xml:space="preserve">terça das 19:00 às 21:00, semanal </v>
      </c>
      <c r="I43" s="21" t="str">
        <f>' turmas sistema atual'!I43</f>
        <v xml:space="preserve">sexta das 19:00 às 21:00, sala S-212-0, semanal </v>
      </c>
      <c r="J43" s="21" t="str">
        <f>' turmas sistema atual'!J43</f>
        <v xml:space="preserve">terça das 19:00 às 21:00, sala 407-2, semanal </v>
      </c>
      <c r="K43" s="21" t="str">
        <f>' turmas sistema atual'!K43</f>
        <v>SA</v>
      </c>
      <c r="L43" s="21" t="str">
        <f>' turmas sistema atual'!L43</f>
        <v>Noturno</v>
      </c>
      <c r="M43" s="21" t="str">
        <f>' turmas sistema atual'!M43</f>
        <v>2-2-4</v>
      </c>
      <c r="N43" s="21">
        <f>' turmas sistema atual'!N43</f>
        <v>45</v>
      </c>
      <c r="O43" s="21">
        <f>' turmas sistema atual'!O43</f>
        <v>0</v>
      </c>
      <c r="P43" s="21">
        <f t="shared" si="0"/>
        <v>45</v>
      </c>
      <c r="Q43" s="20" t="str">
        <f>UPPER(' turmas sistema atual'!P43)</f>
        <v>VICTOR SANCHES PORTELLA</v>
      </c>
      <c r="R43" s="20" t="str">
        <f>UPPER(' turmas sistema atual'!S43)</f>
        <v/>
      </c>
      <c r="S43" s="20" t="str">
        <f>UPPER(' turmas sistema atual'!V43)</f>
        <v/>
      </c>
      <c r="T43" s="20" t="str">
        <f>UPPER(' turmas sistema atual'!Y43)</f>
        <v>VICTOR SANCHES PORTELLA</v>
      </c>
      <c r="U43" s="20" t="str">
        <f>UPPER(' turmas sistema atual'!AB43)</f>
        <v/>
      </c>
      <c r="V43" s="20" t="str">
        <f>UPPER(' turmas sistema atual'!AE43)</f>
        <v/>
      </c>
    </row>
    <row r="44" spans="1:22" ht="48" customHeight="1" thickBot="1">
      <c r="A44" s="20" t="str">
        <f>' turmas sistema atual'!A44</f>
        <v>BACHARELADO EM CIÊNCIA DA COMPUTAÇÃO</v>
      </c>
      <c r="B44" s="20" t="str">
        <f>' turmas sistema atual'!B44</f>
        <v>DA1MCZA023-17SA</v>
      </c>
      <c r="C44" s="20" t="str">
        <f>' turmas sistema atual'!C44</f>
        <v>REDES CONVERGENTES A1-Matutino (SA)</v>
      </c>
      <c r="D44" s="20" t="str">
        <f>' turmas sistema atual'!D44</f>
        <v>BACHARELADO EM CIÊNCIA DA COMPUTAÇÃO</v>
      </c>
      <c r="E44" s="20" t="str">
        <f>' turmas sistema atual'!F44</f>
        <v>DA1MCZA023-17SA</v>
      </c>
      <c r="F44" s="20" t="str">
        <f>' turmas sistema atual'!G44</f>
        <v>MCZA023-17</v>
      </c>
      <c r="G44" s="20" t="str">
        <f>' turmas sistema atual'!AO44</f>
        <v xml:space="preserve">segunda das 08:00 às 10:00, semanal ; quarta das 10:00 às 12:00, semanal </v>
      </c>
      <c r="H44" s="20" t="str">
        <f>' turmas sistema atual'!AP44</f>
        <v/>
      </c>
      <c r="I44" s="21" t="str">
        <f>' turmas sistema atual'!I44</f>
        <v xml:space="preserve">segunda das 08:00 às 10:00, sala A-102-0, semanal , quarta das 10:00 às 12:00, sala A-102-0, semanal </v>
      </c>
      <c r="J44" s="21">
        <f>' turmas sistema atual'!J44</f>
        <v>0</v>
      </c>
      <c r="K44" s="21" t="str">
        <f>' turmas sistema atual'!K44</f>
        <v>SA</v>
      </c>
      <c r="L44" s="21" t="str">
        <f>' turmas sistema atual'!L44</f>
        <v>Matutino</v>
      </c>
      <c r="M44" s="21" t="str">
        <f>' turmas sistema atual'!M44</f>
        <v>4-0-4</v>
      </c>
      <c r="N44" s="21">
        <f>' turmas sistema atual'!N44</f>
        <v>90</v>
      </c>
      <c r="O44" s="21">
        <f>' turmas sistema atual'!O44</f>
        <v>0</v>
      </c>
      <c r="P44" s="21">
        <f t="shared" si="0"/>
        <v>90</v>
      </c>
      <c r="Q44" s="20" t="str">
        <f>UPPER(' turmas sistema atual'!P44)</f>
        <v>CARLOS ALBERTO KAMIENSKI</v>
      </c>
      <c r="R44" s="20" t="str">
        <f>UPPER(' turmas sistema atual'!S44)</f>
        <v/>
      </c>
      <c r="S44" s="20" t="str">
        <f>UPPER(' turmas sistema atual'!V44)</f>
        <v/>
      </c>
      <c r="T44" s="20" t="str">
        <f>UPPER(' turmas sistema atual'!Y44)</f>
        <v/>
      </c>
      <c r="U44" s="20" t="str">
        <f>UPPER(' turmas sistema atual'!AB44)</f>
        <v/>
      </c>
      <c r="V44" s="20" t="str">
        <f>UPPER(' turmas sistema atual'!AE44)</f>
        <v/>
      </c>
    </row>
    <row r="45" spans="1:22" ht="48" customHeight="1" thickBot="1">
      <c r="A45" s="20" t="str">
        <f>' turmas sistema atual'!A45</f>
        <v>BACHARELADO EM CIÊNCIA DA COMPUTAÇÃO</v>
      </c>
      <c r="B45" s="20" t="str">
        <f>' turmas sistema atual'!B45</f>
        <v>NA1MCZA045-17SA</v>
      </c>
      <c r="C45" s="20" t="str">
        <f>' turmas sistema atual'!C45</f>
        <v>ROBÓTICA EDUCACIONAL A1-Noturno (SA)</v>
      </c>
      <c r="D45" s="20" t="str">
        <f>' turmas sistema atual'!D45</f>
        <v>BACHARELADO EM CIÊNCIA DA COMPUTAÇÃO</v>
      </c>
      <c r="E45" s="20" t="str">
        <f>' turmas sistema atual'!F45</f>
        <v>NA1MCZA045-17SA</v>
      </c>
      <c r="F45" s="20" t="str">
        <f>' turmas sistema atual'!G45</f>
        <v>MCZA045-17</v>
      </c>
      <c r="G45" s="20" t="str">
        <f>' turmas sistema atual'!AO45</f>
        <v xml:space="preserve">sexta das 19:00 às 21:00, semanal </v>
      </c>
      <c r="H45" s="20" t="str">
        <f>' turmas sistema atual'!AP45</f>
        <v xml:space="preserve">terça das 21:00 às 23:00, semanal </v>
      </c>
      <c r="I45" s="21" t="str">
        <f>' turmas sistema atual'!I45</f>
        <v xml:space="preserve">sexta das 19:00 às 21:00, sala A-108-0, semanal </v>
      </c>
      <c r="J45" s="21" t="str">
        <f>' turmas sistema atual'!J45</f>
        <v xml:space="preserve">terça das 21:00 às 23:00, sala 405-1, semanal </v>
      </c>
      <c r="K45" s="21" t="str">
        <f>' turmas sistema atual'!K45</f>
        <v>SA</v>
      </c>
      <c r="L45" s="21" t="str">
        <f>' turmas sistema atual'!L45</f>
        <v>Noturno</v>
      </c>
      <c r="M45" s="21" t="str">
        <f>' turmas sistema atual'!M45</f>
        <v>2-2-4</v>
      </c>
      <c r="N45" s="21">
        <f>' turmas sistema atual'!N45</f>
        <v>40</v>
      </c>
      <c r="O45" s="21">
        <f>' turmas sistema atual'!O45</f>
        <v>0</v>
      </c>
      <c r="P45" s="21">
        <f t="shared" si="0"/>
        <v>40</v>
      </c>
      <c r="Q45" s="20" t="str">
        <f>UPPER(' turmas sistema atual'!P45)</f>
        <v>VICTORIA ALEJANDRA SALAZAR HERRERA</v>
      </c>
      <c r="R45" s="20" t="str">
        <f>UPPER(' turmas sistema atual'!S45)</f>
        <v/>
      </c>
      <c r="S45" s="20" t="str">
        <f>UPPER(' turmas sistema atual'!V45)</f>
        <v/>
      </c>
      <c r="T45" s="20" t="str">
        <f>UPPER(' turmas sistema atual'!Y45)</f>
        <v>VICTORIA ALEJANDRA SALAZAR HERRERA</v>
      </c>
      <c r="U45" s="20" t="str">
        <f>UPPER(' turmas sistema atual'!AB45)</f>
        <v/>
      </c>
      <c r="V45" s="20" t="str">
        <f>UPPER(' turmas sistema atual'!AE45)</f>
        <v/>
      </c>
    </row>
    <row r="46" spans="1:22" ht="48" customHeight="1" thickBot="1">
      <c r="A46" s="20" t="str">
        <f>' turmas sistema atual'!A46</f>
        <v>BACHARELADO EM CIÊNCIA DA COMPUTAÇÃO</v>
      </c>
      <c r="B46" s="20" t="str">
        <f>' turmas sistema atual'!B46</f>
        <v>NA2MCZA045-17SA</v>
      </c>
      <c r="C46" s="20" t="str">
        <f>' turmas sistema atual'!C46</f>
        <v>ROBÓTICA EDUCACIONAL A2-Noturno (SA)</v>
      </c>
      <c r="D46" s="20" t="str">
        <f>' turmas sistema atual'!D46</f>
        <v>BACHARELADO EM CIÊNCIA DA COMPUTAÇÃO</v>
      </c>
      <c r="E46" s="20" t="str">
        <f>' turmas sistema atual'!F46</f>
        <v>NA2MCZA045-17SA</v>
      </c>
      <c r="F46" s="20" t="str">
        <f>' turmas sistema atual'!G46</f>
        <v>MCZA045-17</v>
      </c>
      <c r="G46" s="20" t="str">
        <f>' turmas sistema atual'!AO46</f>
        <v xml:space="preserve">sexta das 19:00 às 21:00, semanal </v>
      </c>
      <c r="H46" s="20" t="str">
        <f>' turmas sistema atual'!AP46</f>
        <v xml:space="preserve">terça das 19:00 às 21:00, semanal </v>
      </c>
      <c r="I46" s="21" t="str">
        <f>' turmas sistema atual'!I46</f>
        <v xml:space="preserve">sexta das 19:00 às 21:00, sala A-108-0, semanal </v>
      </c>
      <c r="J46" s="21" t="str">
        <f>' turmas sistema atual'!J46</f>
        <v xml:space="preserve">terça das 19:00 às 21:00, sala 405-1, semanal </v>
      </c>
      <c r="K46" s="21" t="str">
        <f>' turmas sistema atual'!K46</f>
        <v>SA</v>
      </c>
      <c r="L46" s="21" t="str">
        <f>' turmas sistema atual'!L46</f>
        <v>Noturno</v>
      </c>
      <c r="M46" s="21" t="str">
        <f>' turmas sistema atual'!M46</f>
        <v>2-2-4</v>
      </c>
      <c r="N46" s="21">
        <f>' turmas sistema atual'!N46</f>
        <v>40</v>
      </c>
      <c r="O46" s="21">
        <f>' turmas sistema atual'!O46</f>
        <v>0</v>
      </c>
      <c r="P46" s="21">
        <f t="shared" si="0"/>
        <v>40</v>
      </c>
      <c r="Q46" s="20" t="str">
        <f>UPPER(' turmas sistema atual'!P46)</f>
        <v>VICTORIA ALEJANDRA SALAZAR HERRERA</v>
      </c>
      <c r="R46" s="20" t="str">
        <f>UPPER(' turmas sistema atual'!S46)</f>
        <v/>
      </c>
      <c r="S46" s="20" t="str">
        <f>UPPER(' turmas sistema atual'!V46)</f>
        <v/>
      </c>
      <c r="T46" s="20" t="str">
        <f>UPPER(' turmas sistema atual'!Y46)</f>
        <v>VICTORIA ALEJANDRA SALAZAR HERRERA</v>
      </c>
      <c r="U46" s="20" t="str">
        <f>UPPER(' turmas sistema atual'!AB46)</f>
        <v/>
      </c>
      <c r="V46" s="20" t="str">
        <f>UPPER(' turmas sistema atual'!AE46)</f>
        <v/>
      </c>
    </row>
    <row r="47" spans="1:22" ht="48" customHeight="1" thickBot="1">
      <c r="A47" s="20" t="str">
        <f>' turmas sistema atual'!A47</f>
        <v>BACHARELADO EM CIÊNCIA DA COMPUTAÇÃO</v>
      </c>
      <c r="B47" s="20" t="str">
        <f>' turmas sistema atual'!B47</f>
        <v>DA1MCTA025-13SA</v>
      </c>
      <c r="C47" s="20" t="str">
        <f>' turmas sistema atual'!C47</f>
        <v>SISTEMAS DISTRIBUÍDOS A1-Matutino (SA)</v>
      </c>
      <c r="D47" s="20" t="str">
        <f>' turmas sistema atual'!D47</f>
        <v>BACHARELADO EM CIÊNCIA DA COMPUTAÇÃO</v>
      </c>
      <c r="E47" s="20" t="str">
        <f>' turmas sistema atual'!F47</f>
        <v>DA1MCTA025-13SA</v>
      </c>
      <c r="F47" s="20" t="str">
        <f>' turmas sistema atual'!G47</f>
        <v>MCTA025-13</v>
      </c>
      <c r="G47" s="20" t="str">
        <f>' turmas sistema atual'!AO47</f>
        <v xml:space="preserve">quinta das 08:00 às 10:00, quinzenal I; segunda das 10:00 às 12:00, semanal </v>
      </c>
      <c r="H47" s="20" t="str">
        <f>' turmas sistema atual'!AP47</f>
        <v>quinta das 08:00 às 10:00, quinzenal II</v>
      </c>
      <c r="I47" s="21" t="str">
        <f>' turmas sistema atual'!I47</f>
        <v xml:space="preserve">quinta das 08:00 às 10:00, sala A-103-0, quinzenal I, segunda das 10:00 às 12:00, sala A-103-0, semanal </v>
      </c>
      <c r="J47" s="21" t="str">
        <f>' turmas sistema atual'!J47</f>
        <v>quinta das 08:00 às 10:00, sala 405-2, quinzenal II</v>
      </c>
      <c r="K47" s="21" t="str">
        <f>' turmas sistema atual'!K47</f>
        <v>SA</v>
      </c>
      <c r="L47" s="21" t="str">
        <f>' turmas sistema atual'!L47</f>
        <v>Matutino</v>
      </c>
      <c r="M47" s="21" t="str">
        <f>' turmas sistema atual'!M47</f>
        <v>3-1-4</v>
      </c>
      <c r="N47" s="21">
        <f>' turmas sistema atual'!N47</f>
        <v>45</v>
      </c>
      <c r="O47" s="21">
        <f>' turmas sistema atual'!O47</f>
        <v>0</v>
      </c>
      <c r="P47" s="21">
        <f t="shared" si="0"/>
        <v>45</v>
      </c>
      <c r="Q47" s="20" t="str">
        <f>UPPER(' turmas sistema atual'!P47)</f>
        <v>GUSTAVO SOUSA PAVANI</v>
      </c>
      <c r="R47" s="20" t="str">
        <f>UPPER(' turmas sistema atual'!S47)</f>
        <v/>
      </c>
      <c r="S47" s="20" t="str">
        <f>UPPER(' turmas sistema atual'!V47)</f>
        <v/>
      </c>
      <c r="T47" s="20" t="str">
        <f>UPPER(' turmas sistema atual'!Y47)</f>
        <v>GUSTAVO SOUSA PAVANI</v>
      </c>
      <c r="U47" s="20" t="str">
        <f>UPPER(' turmas sistema atual'!AB47)</f>
        <v/>
      </c>
      <c r="V47" s="20" t="str">
        <f>UPPER(' turmas sistema atual'!AE47)</f>
        <v/>
      </c>
    </row>
    <row r="48" spans="1:22" ht="48" customHeight="1" thickBot="1">
      <c r="A48" s="20" t="str">
        <f>' turmas sistema atual'!A48</f>
        <v>BACHARELADO EM CIÊNCIA DA COMPUTAÇÃO</v>
      </c>
      <c r="B48" s="20" t="str">
        <f>' turmas sistema atual'!B48</f>
        <v>NA1MCTA025-13SA</v>
      </c>
      <c r="C48" s="20" t="str">
        <f>' turmas sistema atual'!C48</f>
        <v>SISTEMAS DISTRIBUÍDOS A1-Noturno (SA)</v>
      </c>
      <c r="D48" s="20" t="str">
        <f>' turmas sistema atual'!D48</f>
        <v>BACHARELADO EM CIÊNCIA DA COMPUTAÇÃO</v>
      </c>
      <c r="E48" s="20" t="str">
        <f>' turmas sistema atual'!F48</f>
        <v>NA1MCTA025-13SA</v>
      </c>
      <c r="F48" s="20" t="str">
        <f>' turmas sistema atual'!G48</f>
        <v>MCTA025-13</v>
      </c>
      <c r="G48" s="20" t="str">
        <f>' turmas sistema atual'!AO48</f>
        <v>segunda das 21:00 às 23:00, semanal ; quinta das 19:00 às 21:00, quinzenal I</v>
      </c>
      <c r="H48" s="20" t="str">
        <f>' turmas sistema atual'!AP48</f>
        <v>quinta das 19:00 às 21:00, quinzenal II</v>
      </c>
      <c r="I48" s="21" t="str">
        <f>' turmas sistema atual'!I48</f>
        <v>segunda das 21:00 às 23:00, sala A-108-0, semanal , quinta das 19:00 às 21:00, sala A-108-0, quinzenal I</v>
      </c>
      <c r="J48" s="21" t="str">
        <f>' turmas sistema atual'!J48</f>
        <v>quinta das 19:00 às 21:00, sala 405-2, quinzenal II</v>
      </c>
      <c r="K48" s="21" t="str">
        <f>' turmas sistema atual'!K48</f>
        <v>SA</v>
      </c>
      <c r="L48" s="21" t="str">
        <f>' turmas sistema atual'!L48</f>
        <v>Noturno</v>
      </c>
      <c r="M48" s="21" t="str">
        <f>' turmas sistema atual'!M48</f>
        <v>3-1-4</v>
      </c>
      <c r="N48" s="21">
        <f>' turmas sistema atual'!N48</f>
        <v>45</v>
      </c>
      <c r="O48" s="21">
        <f>' turmas sistema atual'!O48</f>
        <v>0</v>
      </c>
      <c r="P48" s="21">
        <f t="shared" si="0"/>
        <v>45</v>
      </c>
      <c r="Q48" s="20" t="str">
        <f>UPPER(' turmas sistema atual'!P48)</f>
        <v>VLADIMIR EMILIANO MOREIRA ROCHA</v>
      </c>
      <c r="R48" s="20" t="str">
        <f>UPPER(' turmas sistema atual'!S48)</f>
        <v/>
      </c>
      <c r="S48" s="20" t="str">
        <f>UPPER(' turmas sistema atual'!V48)</f>
        <v/>
      </c>
      <c r="T48" s="20" t="str">
        <f>UPPER(' turmas sistema atual'!Y48)</f>
        <v>VLADIMIR EMILIANO MOREIRA ROCHA</v>
      </c>
      <c r="U48" s="20" t="str">
        <f>UPPER(' turmas sistema atual'!AB48)</f>
        <v/>
      </c>
      <c r="V48" s="20" t="str">
        <f>UPPER(' turmas sistema atual'!AE48)</f>
        <v/>
      </c>
    </row>
    <row r="49" spans="1:22" ht="48" customHeight="1" thickBot="1">
      <c r="A49" s="20" t="str">
        <f>' turmas sistema atual'!A49</f>
        <v>BACHARELADO EM CIÊNCIA DA COMPUTAÇÃO</v>
      </c>
      <c r="B49" s="20" t="str">
        <f>' turmas sistema atual'!B49</f>
        <v>DA2MCTA025-13SA</v>
      </c>
      <c r="C49" s="20" t="str">
        <f>' turmas sistema atual'!C49</f>
        <v>SISTEMAS DISTRIBUÍDOS A2-Matutino (SA)</v>
      </c>
      <c r="D49" s="20" t="str">
        <f>' turmas sistema atual'!D49</f>
        <v>BACHARELADO EM CIÊNCIA DA COMPUTAÇÃO</v>
      </c>
      <c r="E49" s="20" t="str">
        <f>' turmas sistema atual'!F49</f>
        <v>DA2MCTA025-13SA</v>
      </c>
      <c r="F49" s="20" t="str">
        <f>' turmas sistema atual'!G49</f>
        <v>MCTA025-13</v>
      </c>
      <c r="G49" s="20" t="str">
        <f>' turmas sistema atual'!AO49</f>
        <v>segunda das 10:00 às 12:00, semanal ; quinta das 08:00 às 10:00, quinzenal I</v>
      </c>
      <c r="H49" s="20" t="str">
        <f>' turmas sistema atual'!AP49</f>
        <v>quinta das 10:00 às 12:00, quinzenal II</v>
      </c>
      <c r="I49" s="21" t="str">
        <f>' turmas sistema atual'!I49</f>
        <v>segunda das 10:00 às 12:00, sala A-103-0, semanal , quinta das 08:00 às 10:00, sala A-103-0, quinzenal I</v>
      </c>
      <c r="J49" s="21" t="str">
        <f>' turmas sistema atual'!J49</f>
        <v>quinta das 10:00 às 12:00, sala 405-2, quinzenal II</v>
      </c>
      <c r="K49" s="21" t="str">
        <f>' turmas sistema atual'!K49</f>
        <v>SA</v>
      </c>
      <c r="L49" s="21" t="str">
        <f>' turmas sistema atual'!L49</f>
        <v>Matutino</v>
      </c>
      <c r="M49" s="21" t="str">
        <f>' turmas sistema atual'!M49</f>
        <v>3-1-4</v>
      </c>
      <c r="N49" s="21">
        <f>' turmas sistema atual'!N49</f>
        <v>45</v>
      </c>
      <c r="O49" s="21">
        <f>' turmas sistema atual'!O49</f>
        <v>0</v>
      </c>
      <c r="P49" s="21">
        <f t="shared" si="0"/>
        <v>45</v>
      </c>
      <c r="Q49" s="20" t="str">
        <f>UPPER(' turmas sistema atual'!P49)</f>
        <v>GUSTAVO SOUSA PAVANI</v>
      </c>
      <c r="R49" s="20" t="str">
        <f>UPPER(' turmas sistema atual'!S49)</f>
        <v/>
      </c>
      <c r="S49" s="20" t="str">
        <f>UPPER(' turmas sistema atual'!V49)</f>
        <v/>
      </c>
      <c r="T49" s="20" t="str">
        <f>UPPER(' turmas sistema atual'!Y49)</f>
        <v>GUSTAVO SOUSA PAVANI</v>
      </c>
      <c r="U49" s="20" t="str">
        <f>UPPER(' turmas sistema atual'!AB49)</f>
        <v/>
      </c>
      <c r="V49" s="20" t="str">
        <f>UPPER(' turmas sistema atual'!AE49)</f>
        <v/>
      </c>
    </row>
    <row r="50" spans="1:22" ht="48" customHeight="1" thickBot="1">
      <c r="A50" s="20" t="str">
        <f>' turmas sistema atual'!A50</f>
        <v>BACHARELADO EM CIÊNCIA DA COMPUTAÇÃO</v>
      </c>
      <c r="B50" s="20" t="str">
        <f>' turmas sistema atual'!B50</f>
        <v>NA2MCTA025-13SA</v>
      </c>
      <c r="C50" s="20" t="str">
        <f>' turmas sistema atual'!C50</f>
        <v>SISTEMAS DISTRIBUÍDOS A2-Noturno (SA)</v>
      </c>
      <c r="D50" s="20" t="str">
        <f>' turmas sistema atual'!D50</f>
        <v>BACHARELADO EM CIÊNCIA DA COMPUTAÇÃO</v>
      </c>
      <c r="E50" s="20" t="str">
        <f>' turmas sistema atual'!F50</f>
        <v>NA2MCTA025-13SA</v>
      </c>
      <c r="F50" s="20" t="str">
        <f>' turmas sistema atual'!G50</f>
        <v>MCTA025-13</v>
      </c>
      <c r="G50" s="20" t="str">
        <f>' turmas sistema atual'!AO50</f>
        <v>segunda das 21:00 às 23:00, semanal ; quinta das 19:00 às 21:00, quinzenal I</v>
      </c>
      <c r="H50" s="20" t="str">
        <f>' turmas sistema atual'!AP50</f>
        <v>quinta das 21:00 às 23:00, quinzenal II</v>
      </c>
      <c r="I50" s="21" t="str">
        <f>' turmas sistema atual'!I50</f>
        <v>segunda das 21:00 às 23:00, sala A-108-0, semanal , quinta das 19:00 às 21:00, sala A-108-0, quinzenal I</v>
      </c>
      <c r="J50" s="21" t="str">
        <f>' turmas sistema atual'!J50</f>
        <v>quinta das 21:00 às 23:00, sala 405-2, quinzenal II</v>
      </c>
      <c r="K50" s="21" t="str">
        <f>' turmas sistema atual'!K50</f>
        <v>SA</v>
      </c>
      <c r="L50" s="21" t="str">
        <f>' turmas sistema atual'!L50</f>
        <v>Noturno</v>
      </c>
      <c r="M50" s="21" t="str">
        <f>' turmas sistema atual'!M50</f>
        <v>3-1-4</v>
      </c>
      <c r="N50" s="21">
        <f>' turmas sistema atual'!N50</f>
        <v>45</v>
      </c>
      <c r="O50" s="21">
        <f>' turmas sistema atual'!O50</f>
        <v>0</v>
      </c>
      <c r="P50" s="21">
        <f t="shared" si="0"/>
        <v>45</v>
      </c>
      <c r="Q50" s="20" t="str">
        <f>UPPER(' turmas sistema atual'!P50)</f>
        <v>VLADIMIR EMILIANO MOREIRA ROCHA</v>
      </c>
      <c r="R50" s="20" t="str">
        <f>UPPER(' turmas sistema atual'!S50)</f>
        <v/>
      </c>
      <c r="S50" s="20" t="str">
        <f>UPPER(' turmas sistema atual'!V50)</f>
        <v/>
      </c>
      <c r="T50" s="20" t="str">
        <f>UPPER(' turmas sistema atual'!Y50)</f>
        <v>VLADIMIR EMILIANO MOREIRA ROCHA</v>
      </c>
      <c r="U50" s="20" t="str">
        <f>UPPER(' turmas sistema atual'!AB50)</f>
        <v/>
      </c>
      <c r="V50" s="20" t="str">
        <f>UPPER(' turmas sistema atual'!AE50)</f>
        <v/>
      </c>
    </row>
    <row r="51" spans="1:22" ht="48" customHeight="1" thickBot="1">
      <c r="A51" s="20" t="str">
        <f>' turmas sistema atual'!A51</f>
        <v>BACHARELADO EM CIÊNCIA DE DADOS</v>
      </c>
      <c r="B51" s="20" t="str">
        <f>' turmas sistema atual'!B51</f>
        <v>DA1MCBD003-23SA</v>
      </c>
      <c r="C51" s="20" t="str">
        <f>' turmas sistema atual'!C51</f>
        <v>METODOLOGIA DE PESQUISA EM CIÊNCIA DE DADOS A1-Matutino (SA)</v>
      </c>
      <c r="D51" s="20" t="str">
        <f>' turmas sistema atual'!D51</f>
        <v>BACHARELADO EM CIÊNCIA DE DADOS</v>
      </c>
      <c r="E51" s="20" t="str">
        <f>' turmas sistema atual'!F51</f>
        <v>DA1MCBD003-23SA</v>
      </c>
      <c r="F51" s="20" t="str">
        <f>' turmas sistema atual'!G51</f>
        <v>MCBD003-23</v>
      </c>
      <c r="G51" s="20" t="str">
        <f>' turmas sistema atual'!AO51</f>
        <v xml:space="preserve">terça das 17:00 às 19:00, semanal ; quinta das 17:00 às 19:00, semanal </v>
      </c>
      <c r="H51" s="20" t="str">
        <f>' turmas sistema atual'!AP51</f>
        <v/>
      </c>
      <c r="I51" s="21" t="str">
        <f>' turmas sistema atual'!I51</f>
        <v xml:space="preserve">terça das 17:00 às 19:00, sala S-308-2, semanal , quinta das 17:00 às 19:00, sala S-308-2, semanal </v>
      </c>
      <c r="J51" s="21">
        <f>' turmas sistema atual'!J51</f>
        <v>0</v>
      </c>
      <c r="K51" s="21" t="str">
        <f>' turmas sistema atual'!K51</f>
        <v>SA</v>
      </c>
      <c r="L51" s="21" t="str">
        <f>' turmas sistema atual'!L51</f>
        <v>Matutino</v>
      </c>
      <c r="M51" s="21" t="str">
        <f>' turmas sistema atual'!M51</f>
        <v>4-0-4</v>
      </c>
      <c r="N51" s="21">
        <f>' turmas sistema atual'!N51</f>
        <v>45</v>
      </c>
      <c r="O51" s="21">
        <f>' turmas sistema atual'!O51</f>
        <v>0</v>
      </c>
      <c r="P51" s="21">
        <f t="shared" si="0"/>
        <v>45</v>
      </c>
      <c r="Q51" s="20" t="str">
        <f>UPPER(' turmas sistema atual'!P51)</f>
        <v>MARIANA SACRINI AYRES FERRAZ</v>
      </c>
      <c r="R51" s="20" t="str">
        <f>UPPER(' turmas sistema atual'!S51)</f>
        <v/>
      </c>
      <c r="S51" s="20" t="str">
        <f>UPPER(' turmas sistema atual'!V51)</f>
        <v/>
      </c>
      <c r="T51" s="20" t="str">
        <f>UPPER(' turmas sistema atual'!Y51)</f>
        <v/>
      </c>
      <c r="U51" s="20" t="str">
        <f>UPPER(' turmas sistema atual'!AB51)</f>
        <v/>
      </c>
      <c r="V51" s="20" t="str">
        <f>UPPER(' turmas sistema atual'!AE51)</f>
        <v/>
      </c>
    </row>
    <row r="52" spans="1:22" ht="48" customHeight="1" thickBot="1">
      <c r="A52" s="20" t="str">
        <f>' turmas sistema atual'!A52</f>
        <v>BACHARELADO EM CIÊNCIA DE DADOS</v>
      </c>
      <c r="B52" s="20" t="str">
        <f>' turmas sistema atual'!B52</f>
        <v>DB3MCTA028-15SA</v>
      </c>
      <c r="C52" s="20" t="str">
        <f>' turmas sistema atual'!C52</f>
        <v>PROGRAMAÇÃO ESTRUTURADA B3-Matutino (SA)</v>
      </c>
      <c r="D52" s="20" t="str">
        <f>' turmas sistema atual'!D52</f>
        <v>BACHARELADO EM CIÊNCIA DE DADOS</v>
      </c>
      <c r="E52" s="20" t="str">
        <f>' turmas sistema atual'!F52</f>
        <v>DB3MCTA028-15SA</v>
      </c>
      <c r="F52" s="20" t="str">
        <f>' turmas sistema atual'!G52</f>
        <v>MCTA028-15</v>
      </c>
      <c r="G52" s="20" t="str">
        <f>' turmas sistema atual'!AO52</f>
        <v xml:space="preserve">sexta das 08:00 às 10:00, semanal </v>
      </c>
      <c r="H52" s="20" t="str">
        <f>' turmas sistema atual'!AP52</f>
        <v xml:space="preserve">terça das 10:00 às 12:00, semanal </v>
      </c>
      <c r="I52" s="21" t="str">
        <f>' turmas sistema atual'!I52</f>
        <v xml:space="preserve">sexta das 08:00 às 10:00, sala S - 305-1, semanal </v>
      </c>
      <c r="J52" s="21" t="str">
        <f>' turmas sistema atual'!J52</f>
        <v xml:space="preserve">terça das 10:00 às 12:00, sala 405-2, semanal </v>
      </c>
      <c r="K52" s="21" t="str">
        <f>' turmas sistema atual'!K52</f>
        <v>SA</v>
      </c>
      <c r="L52" s="21" t="str">
        <f>' turmas sistema atual'!L52</f>
        <v>Matutino</v>
      </c>
      <c r="M52" s="21" t="str">
        <f>' turmas sistema atual'!M52</f>
        <v>2-2-4</v>
      </c>
      <c r="N52" s="21">
        <f>' turmas sistema atual'!N52</f>
        <v>30</v>
      </c>
      <c r="O52" s="21">
        <f>' turmas sistema atual'!O52</f>
        <v>0</v>
      </c>
      <c r="P52" s="21">
        <f t="shared" si="0"/>
        <v>30</v>
      </c>
      <c r="Q52" s="20" t="str">
        <f>UPPER(' turmas sistema atual'!P52)</f>
        <v>DIOGO SANTANA MARTINS</v>
      </c>
      <c r="R52" s="20" t="str">
        <f>UPPER(' turmas sistema atual'!S52)</f>
        <v/>
      </c>
      <c r="S52" s="20" t="str">
        <f>UPPER(' turmas sistema atual'!V52)</f>
        <v/>
      </c>
      <c r="T52" s="20" t="str">
        <f>UPPER(' turmas sistema atual'!Y52)</f>
        <v>DIOGO SANTANA MARTINS</v>
      </c>
      <c r="U52" s="20" t="str">
        <f>UPPER(' turmas sistema atual'!AB52)</f>
        <v/>
      </c>
      <c r="V52" s="20" t="str">
        <f>UPPER(' turmas sistema atual'!AE52)</f>
        <v/>
      </c>
    </row>
    <row r="53" spans="1:22" ht="48" customHeight="1" thickBot="1">
      <c r="A53" s="20" t="str">
        <f>' turmas sistema atual'!A53</f>
        <v>BACHARELADO EM CIÊNCIA DE DADOS</v>
      </c>
      <c r="B53" s="20" t="str">
        <f>' turmas sistema atual'!B53</f>
        <v>NB3MCTA028-15SA</v>
      </c>
      <c r="C53" s="20" t="str">
        <f>' turmas sistema atual'!C53</f>
        <v>PROGRAMAÇÃO ESTRUTURADA B3-Noturno (SA)</v>
      </c>
      <c r="D53" s="20" t="str">
        <f>' turmas sistema atual'!D53</f>
        <v>BACHARELADO EM CIÊNCIA DE DADOS</v>
      </c>
      <c r="E53" s="20" t="str">
        <f>' turmas sistema atual'!F53</f>
        <v>NB3MCTA028-15SA</v>
      </c>
      <c r="F53" s="20" t="str">
        <f>' turmas sistema atual'!G53</f>
        <v>MCTA028-15</v>
      </c>
      <c r="G53" s="20" t="str">
        <f>' turmas sistema atual'!AO53</f>
        <v xml:space="preserve">sexta das 19:00 às 21:00, semanal </v>
      </c>
      <c r="H53" s="20" t="str">
        <f>' turmas sistema atual'!AP53</f>
        <v xml:space="preserve">terça das 21:00 às 23:00, semanal </v>
      </c>
      <c r="I53" s="21" t="str">
        <f>' turmas sistema atual'!I53</f>
        <v xml:space="preserve">sexta das 19:00 às 21:00, sala S - 305-1, semanal </v>
      </c>
      <c r="J53" s="21" t="str">
        <f>' turmas sistema atual'!J53</f>
        <v xml:space="preserve">terça das 21:00 às 23:00, sala 405-2, semanal </v>
      </c>
      <c r="K53" s="21" t="str">
        <f>' turmas sistema atual'!K53</f>
        <v>SA</v>
      </c>
      <c r="L53" s="21" t="str">
        <f>' turmas sistema atual'!L53</f>
        <v>Noturno</v>
      </c>
      <c r="M53" s="21" t="str">
        <f>' turmas sistema atual'!M53</f>
        <v>2-2-4</v>
      </c>
      <c r="N53" s="21">
        <f>' turmas sistema atual'!N53</f>
        <v>30</v>
      </c>
      <c r="O53" s="21">
        <f>' turmas sistema atual'!O53</f>
        <v>0</v>
      </c>
      <c r="P53" s="21">
        <f t="shared" si="0"/>
        <v>30</v>
      </c>
      <c r="Q53" s="20" t="str">
        <f>UPPER(' turmas sistema atual'!P53)</f>
        <v>ALEXANDRE NOMA</v>
      </c>
      <c r="R53" s="20" t="str">
        <f>UPPER(' turmas sistema atual'!S53)</f>
        <v/>
      </c>
      <c r="S53" s="20" t="str">
        <f>UPPER(' turmas sistema atual'!V53)</f>
        <v/>
      </c>
      <c r="T53" s="20" t="str">
        <f>UPPER(' turmas sistema atual'!Y53)</f>
        <v>ALEXANDRE NOMA</v>
      </c>
      <c r="U53" s="20" t="str">
        <f>UPPER(' turmas sistema atual'!AB53)</f>
        <v/>
      </c>
      <c r="V53" s="20" t="str">
        <f>UPPER(' turmas sistema atual'!AE53)</f>
        <v/>
      </c>
    </row>
    <row r="54" spans="1:22" ht="48" customHeight="1" thickBot="1">
      <c r="A54" s="20" t="str">
        <f>' turmas sistema atual'!A54</f>
        <v>BACHARELADO EM CIÊNCIA E TECNOLOGIA</v>
      </c>
      <c r="B54" s="20" t="str">
        <f>' turmas sistema atual'!B54</f>
        <v>DA1NHBB005-23SB</v>
      </c>
      <c r="C54" s="20" t="str">
        <f>' turmas sistema atual'!C54</f>
        <v>AÇÕES EXTENSIONISTAS EM BOTÂNICA A1-Matutino (SB) - Carga Horária Extensionista</v>
      </c>
      <c r="D54" s="20" t="str">
        <f>' turmas sistema atual'!D54</f>
        <v>BACHARELADO EM CIÊNCIA E TECNOLOGIA</v>
      </c>
      <c r="E54" s="20" t="str">
        <f>' turmas sistema atual'!F54</f>
        <v>DA1NHBB005-23SB</v>
      </c>
      <c r="F54" s="20" t="str">
        <f>' turmas sistema atual'!G54</f>
        <v>NHBB005-23</v>
      </c>
      <c r="G54" s="20" t="str">
        <f>' turmas sistema atual'!AO54</f>
        <v xml:space="preserve">quinta das 14:00 às 16:00, semanal </v>
      </c>
      <c r="H54" s="20" t="str">
        <f>' turmas sistema atual'!AP54</f>
        <v/>
      </c>
      <c r="I54" s="21" t="str">
        <f>' turmas sistema atual'!I54</f>
        <v xml:space="preserve">quinta das 14:00 às 16:00, sala A1-S102-SB, semanal </v>
      </c>
      <c r="J54" s="21">
        <f>' turmas sistema atual'!J54</f>
        <v>0</v>
      </c>
      <c r="K54" s="21" t="str">
        <f>' turmas sistema atual'!K54</f>
        <v>SB</v>
      </c>
      <c r="L54" s="21" t="str">
        <f>' turmas sistema atual'!L54</f>
        <v>Matutino</v>
      </c>
      <c r="M54" s="21" t="str">
        <f>' turmas sistema atual'!M54</f>
        <v>1-1-4</v>
      </c>
      <c r="N54" s="21">
        <f>' turmas sistema atual'!N54</f>
        <v>30</v>
      </c>
      <c r="O54" s="21">
        <f>' turmas sistema atual'!O54</f>
        <v>0</v>
      </c>
      <c r="P54" s="21">
        <f t="shared" si="0"/>
        <v>30</v>
      </c>
      <c r="Q54" s="20" t="str">
        <f>UPPER(' turmas sistema atual'!P54)</f>
        <v>NATALIA PIRANI GHILARDI LOPES</v>
      </c>
      <c r="R54" s="20" t="str">
        <f>UPPER(' turmas sistema atual'!S54)</f>
        <v>NATALIA PIRANI GHILARDI LOPES</v>
      </c>
      <c r="S54" s="20" t="str">
        <f>UPPER(' turmas sistema atual'!V54)</f>
        <v/>
      </c>
      <c r="T54" s="20" t="str">
        <f>UPPER(' turmas sistema atual'!Y54)</f>
        <v>ANSELMO NOGUEIRA</v>
      </c>
      <c r="U54" s="20" t="str">
        <f>UPPER(' turmas sistema atual'!AB54)</f>
        <v>ANSELMO NOGUEIRA</v>
      </c>
      <c r="V54" s="20" t="str">
        <f>UPPER(' turmas sistema atual'!AE54)</f>
        <v/>
      </c>
    </row>
    <row r="55" spans="1:22" ht="48" customHeight="1" thickBot="1">
      <c r="A55" s="20" t="str">
        <f>' turmas sistema atual'!A55</f>
        <v>BACHARELADO EM CIÊNCIA E TECNOLOGIA</v>
      </c>
      <c r="B55" s="20" t="str">
        <f>' turmas sistema atual'!B55</f>
        <v>DI1MCZA002-17SB</v>
      </c>
      <c r="C55" s="20" t="str">
        <f>' turmas sistema atual'!C55</f>
        <v>APRENDIZADO DE MÁQUINA I1-Matutino (SB)-TURMA MINISTRADA EM INGLÊS</v>
      </c>
      <c r="D55" s="20" t="str">
        <f>' turmas sistema atual'!D55</f>
        <v>BACHARELADO EM CIÊNCIA E TECNOLOGIA</v>
      </c>
      <c r="E55" s="20" t="str">
        <f>' turmas sistema atual'!F55</f>
        <v>DI1MCZA002-17SB</v>
      </c>
      <c r="F55" s="20" t="str">
        <f>' turmas sistema atual'!G55</f>
        <v>MCZA002-17</v>
      </c>
      <c r="G55" s="20" t="str">
        <f>' turmas sistema atual'!AO55</f>
        <v xml:space="preserve">terça das 14:00 às 16:00, semanal ; sexta das 14:00 às 16:00, semanal </v>
      </c>
      <c r="H55" s="20" t="str">
        <f>' turmas sistema atual'!AP55</f>
        <v/>
      </c>
      <c r="I55" s="21" t="str">
        <f>' turmas sistema atual'!I55</f>
        <v xml:space="preserve">terça das 14:00 às 16:00, sala A1-S203-SB, semanal , sexta das 14:00 às 16:00, sala A1-S203-SB, semanal </v>
      </c>
      <c r="J55" s="21">
        <f>' turmas sistema atual'!J55</f>
        <v>0</v>
      </c>
      <c r="K55" s="21" t="str">
        <f>' turmas sistema atual'!K55</f>
        <v>SB</v>
      </c>
      <c r="L55" s="21" t="str">
        <f>' turmas sistema atual'!L55</f>
        <v>Matutino</v>
      </c>
      <c r="M55" s="21" t="str">
        <f>' turmas sistema atual'!M55</f>
        <v>4-0-4</v>
      </c>
      <c r="N55" s="21">
        <f>' turmas sistema atual'!N55</f>
        <v>90</v>
      </c>
      <c r="O55" s="21">
        <f>' turmas sistema atual'!O55</f>
        <v>0</v>
      </c>
      <c r="P55" s="21">
        <f t="shared" si="0"/>
        <v>90</v>
      </c>
      <c r="Q55" s="20" t="str">
        <f>UPPER(' turmas sistema atual'!P55)</f>
        <v>AMANDA YUMI AMBRIOLA OKU</v>
      </c>
      <c r="R55" s="20" t="str">
        <f>UPPER(' turmas sistema atual'!S55)</f>
        <v/>
      </c>
      <c r="S55" s="20" t="str">
        <f>UPPER(' turmas sistema atual'!V55)</f>
        <v/>
      </c>
      <c r="T55" s="20" t="str">
        <f>UPPER(' turmas sistema atual'!Y55)</f>
        <v/>
      </c>
      <c r="U55" s="20" t="str">
        <f>UPPER(' turmas sistema atual'!AB55)</f>
        <v/>
      </c>
      <c r="V55" s="20" t="str">
        <f>UPPER(' turmas sistema atual'!AE55)</f>
        <v/>
      </c>
    </row>
    <row r="56" spans="1:22" ht="48" customHeight="1" thickBot="1">
      <c r="A56" s="20" t="str">
        <f>' turmas sistema atual'!A56</f>
        <v>BACHARELADO EM CIÊNCIA E TECNOLOGIA</v>
      </c>
      <c r="B56" s="20" t="str">
        <f>' turmas sistema atual'!B56</f>
        <v>DA1BIS0005-15SA</v>
      </c>
      <c r="C56" s="20" t="str">
        <f>' turmas sistema atual'!C56</f>
        <v>BASES COMPUTACIONAIS DA CIÊNCIA A1-Matutino (SA)</v>
      </c>
      <c r="D56" s="20" t="str">
        <f>' turmas sistema atual'!D56</f>
        <v>BACHARELADO EM CIÊNCIA E TECNOLOGIA</v>
      </c>
      <c r="E56" s="20" t="str">
        <f>' turmas sistema atual'!F56</f>
        <v>DA1BIS0005-15SA</v>
      </c>
      <c r="F56" s="20" t="str">
        <f>' turmas sistema atual'!G56</f>
        <v>BIS0005-15</v>
      </c>
      <c r="G56" s="20" t="str">
        <f>' turmas sistema atual'!AO56</f>
        <v/>
      </c>
      <c r="H56" s="20" t="str">
        <f>' turmas sistema atual'!AP56</f>
        <v xml:space="preserve">segunda das 14:00 às 16:00, semanal </v>
      </c>
      <c r="I56" s="21">
        <f>' turmas sistema atual'!I56</f>
        <v>0</v>
      </c>
      <c r="J56" s="21" t="str">
        <f>' turmas sistema atual'!J56</f>
        <v xml:space="preserve">segunda das 14:00 às 16:00, sala 407-2, semanal </v>
      </c>
      <c r="K56" s="21" t="str">
        <f>' turmas sistema atual'!K56</f>
        <v>SA</v>
      </c>
      <c r="L56" s="21" t="str">
        <f>' turmas sistema atual'!L56</f>
        <v>Matutino</v>
      </c>
      <c r="M56" s="21" t="str">
        <f>' turmas sistema atual'!M56</f>
        <v>0-2-2</v>
      </c>
      <c r="N56" s="21">
        <f>' turmas sistema atual'!N56</f>
        <v>48</v>
      </c>
      <c r="O56" s="21">
        <f>' turmas sistema atual'!O56</f>
        <v>0</v>
      </c>
      <c r="P56" s="21">
        <f t="shared" si="0"/>
        <v>48</v>
      </c>
      <c r="Q56" s="20" t="str">
        <f>UPPER(' turmas sistema atual'!P56)</f>
        <v/>
      </c>
      <c r="R56" s="20" t="str">
        <f>UPPER(' turmas sistema atual'!S56)</f>
        <v/>
      </c>
      <c r="S56" s="20" t="str">
        <f>UPPER(' turmas sistema atual'!V56)</f>
        <v/>
      </c>
      <c r="T56" s="20" t="str">
        <f>UPPER(' turmas sistema atual'!Y56)</f>
        <v>ANA LIGIA BARBOUR SCOTT</v>
      </c>
      <c r="U56" s="20" t="str">
        <f>UPPER(' turmas sistema atual'!AB56)</f>
        <v/>
      </c>
      <c r="V56" s="20" t="str">
        <f>UPPER(' turmas sistema atual'!AE56)</f>
        <v/>
      </c>
    </row>
    <row r="57" spans="1:22" ht="48" customHeight="1" thickBot="1">
      <c r="A57" s="20" t="str">
        <f>' turmas sistema atual'!A57</f>
        <v>BACHARELADO EM CIÊNCIA E TECNOLOGIA</v>
      </c>
      <c r="B57" s="20" t="str">
        <f>' turmas sistema atual'!B57</f>
        <v>DA1BIS0005-15SB</v>
      </c>
      <c r="C57" s="20" t="str">
        <f>' turmas sistema atual'!C57</f>
        <v>BASES COMPUTACIONAIS DA CIÊNCIA A1-Matutino (SB)</v>
      </c>
      <c r="D57" s="20" t="str">
        <f>' turmas sistema atual'!D57</f>
        <v>BACHARELADO EM CIÊNCIA E TECNOLOGIA</v>
      </c>
      <c r="E57" s="20" t="str">
        <f>' turmas sistema atual'!F57</f>
        <v>DA1BIS0005-15SB</v>
      </c>
      <c r="F57" s="20" t="str">
        <f>' turmas sistema atual'!G57</f>
        <v>BIS0005-15</v>
      </c>
      <c r="G57" s="20" t="str">
        <f>' turmas sistema atual'!AO57</f>
        <v/>
      </c>
      <c r="H57" s="20" t="str">
        <f>' turmas sistema atual'!AP57</f>
        <v xml:space="preserve">segunda das 14:00 às 16:00, semanal </v>
      </c>
      <c r="I57" s="21">
        <f>' turmas sistema atual'!I57</f>
        <v>0</v>
      </c>
      <c r="J57" s="21" t="str">
        <f>' turmas sistema atual'!J57</f>
        <v xml:space="preserve">segunda das 14:00 às 16:00, sala A1-L001-SB, semanal </v>
      </c>
      <c r="K57" s="21" t="str">
        <f>' turmas sistema atual'!K57</f>
        <v>SB</v>
      </c>
      <c r="L57" s="21" t="str">
        <f>' turmas sistema atual'!L57</f>
        <v>Matutino</v>
      </c>
      <c r="M57" s="21" t="str">
        <f>' turmas sistema atual'!M57</f>
        <v>0-2-2</v>
      </c>
      <c r="N57" s="21">
        <f>' turmas sistema atual'!N57</f>
        <v>42</v>
      </c>
      <c r="O57" s="21">
        <f>' turmas sistema atual'!O57</f>
        <v>0</v>
      </c>
      <c r="P57" s="21">
        <f t="shared" si="0"/>
        <v>42</v>
      </c>
      <c r="Q57" s="20" t="str">
        <f>UPPER(' turmas sistema atual'!P57)</f>
        <v/>
      </c>
      <c r="R57" s="20" t="str">
        <f>UPPER(' turmas sistema atual'!S57)</f>
        <v/>
      </c>
      <c r="S57" s="20" t="str">
        <f>UPPER(' turmas sistema atual'!V57)</f>
        <v/>
      </c>
      <c r="T57" s="20" t="str">
        <f>UPPER(' turmas sistema atual'!Y57)</f>
        <v>DAVID CORREA MARTINS JUNIOR</v>
      </c>
      <c r="U57" s="20" t="str">
        <f>UPPER(' turmas sistema atual'!AB57)</f>
        <v/>
      </c>
      <c r="V57" s="20" t="str">
        <f>UPPER(' turmas sistema atual'!AE57)</f>
        <v/>
      </c>
    </row>
    <row r="58" spans="1:22" ht="48" customHeight="1" thickBot="1">
      <c r="A58" s="20" t="str">
        <f>' turmas sistema atual'!A58</f>
        <v>BACHARELADO EM CIÊNCIA E TECNOLOGIA</v>
      </c>
      <c r="B58" s="20" t="str">
        <f>' turmas sistema atual'!B58</f>
        <v>NA1BIS0005-15SA</v>
      </c>
      <c r="C58" s="20" t="str">
        <f>' turmas sistema atual'!C58</f>
        <v>BASES COMPUTACIONAIS DA CIÊNCIA A1-Noturno (SA)</v>
      </c>
      <c r="D58" s="20" t="str">
        <f>' turmas sistema atual'!D58</f>
        <v>BACHARELADO EM CIÊNCIA E TECNOLOGIA</v>
      </c>
      <c r="E58" s="20" t="str">
        <f>' turmas sistema atual'!F58</f>
        <v>NA1BIS0005-15SA</v>
      </c>
      <c r="F58" s="20" t="str">
        <f>' turmas sistema atual'!G58</f>
        <v>BIS0005-15</v>
      </c>
      <c r="G58" s="20" t="str">
        <f>' turmas sistema atual'!AO58</f>
        <v/>
      </c>
      <c r="H58" s="20" t="str">
        <f>' turmas sistema atual'!AP58</f>
        <v xml:space="preserve">segunda das 19:00 às 21:00, semanal </v>
      </c>
      <c r="I58" s="21">
        <f>' turmas sistema atual'!I58</f>
        <v>0</v>
      </c>
      <c r="J58" s="21" t="str">
        <f>' turmas sistema atual'!J58</f>
        <v xml:space="preserve">segunda das 19:00 às 21:00, sala 407-2, semanal </v>
      </c>
      <c r="K58" s="21" t="str">
        <f>' turmas sistema atual'!K58</f>
        <v>SA</v>
      </c>
      <c r="L58" s="21" t="str">
        <f>' turmas sistema atual'!L58</f>
        <v>Noturno</v>
      </c>
      <c r="M58" s="21" t="str">
        <f>' turmas sistema atual'!M58</f>
        <v>0-2-2</v>
      </c>
      <c r="N58" s="21">
        <f>' turmas sistema atual'!N58</f>
        <v>48</v>
      </c>
      <c r="O58" s="21">
        <f>' turmas sistema atual'!O58</f>
        <v>0</v>
      </c>
      <c r="P58" s="21">
        <f t="shared" si="0"/>
        <v>48</v>
      </c>
      <c r="Q58" s="20" t="str">
        <f>UPPER(' turmas sistema atual'!P58)</f>
        <v/>
      </c>
      <c r="R58" s="20" t="str">
        <f>UPPER(' turmas sistema atual'!S58)</f>
        <v/>
      </c>
      <c r="S58" s="20" t="str">
        <f>UPPER(' turmas sistema atual'!V58)</f>
        <v/>
      </c>
      <c r="T58" s="20" t="str">
        <f>UPPER(' turmas sistema atual'!Y58)</f>
        <v>GORDANA MANIC</v>
      </c>
      <c r="U58" s="20" t="str">
        <f>UPPER(' turmas sistema atual'!AB58)</f>
        <v/>
      </c>
      <c r="V58" s="20" t="str">
        <f>UPPER(' turmas sistema atual'!AE58)</f>
        <v/>
      </c>
    </row>
    <row r="59" spans="1:22" ht="48" customHeight="1" thickBot="1">
      <c r="A59" s="20" t="str">
        <f>' turmas sistema atual'!A59</f>
        <v>BACHARELADO EM CIÊNCIA E TECNOLOGIA</v>
      </c>
      <c r="B59" s="20" t="str">
        <f>' turmas sistema atual'!B59</f>
        <v>NA1BIS0005-15SB</v>
      </c>
      <c r="C59" s="20" t="str">
        <f>' turmas sistema atual'!C59</f>
        <v>BASES COMPUTACIONAIS DA CIÊNCIA A1-Noturno (SB)</v>
      </c>
      <c r="D59" s="20" t="str">
        <f>' turmas sistema atual'!D59</f>
        <v>BACHARELADO EM CIÊNCIA E TECNOLOGIA</v>
      </c>
      <c r="E59" s="20" t="str">
        <f>' turmas sistema atual'!F59</f>
        <v>NA1BIS0005-15SB</v>
      </c>
      <c r="F59" s="20" t="str">
        <f>' turmas sistema atual'!G59</f>
        <v>BIS0005-15</v>
      </c>
      <c r="G59" s="20" t="str">
        <f>' turmas sistema atual'!AO59</f>
        <v/>
      </c>
      <c r="H59" s="20" t="str">
        <f>' turmas sistema atual'!AP59</f>
        <v xml:space="preserve">segunda das 19:00 às 21:00, semanal </v>
      </c>
      <c r="I59" s="21">
        <f>' turmas sistema atual'!I59</f>
        <v>0</v>
      </c>
      <c r="J59" s="21" t="str">
        <f>' turmas sistema atual'!J59</f>
        <v xml:space="preserve">segunda das 19:00 às 21:00, sala A1-L001-SB, semanal </v>
      </c>
      <c r="K59" s="21" t="str">
        <f>' turmas sistema atual'!K59</f>
        <v>SB</v>
      </c>
      <c r="L59" s="21" t="str">
        <f>' turmas sistema atual'!L59</f>
        <v>Noturno</v>
      </c>
      <c r="M59" s="21" t="str">
        <f>' turmas sistema atual'!M59</f>
        <v>0-2-2</v>
      </c>
      <c r="N59" s="21">
        <f>' turmas sistema atual'!N59</f>
        <v>42</v>
      </c>
      <c r="O59" s="21">
        <f>' turmas sistema atual'!O59</f>
        <v>0</v>
      </c>
      <c r="P59" s="21">
        <f t="shared" si="0"/>
        <v>42</v>
      </c>
      <c r="Q59" s="20" t="str">
        <f>UPPER(' turmas sistema atual'!P59)</f>
        <v/>
      </c>
      <c r="R59" s="20" t="str">
        <f>UPPER(' turmas sistema atual'!S59)</f>
        <v/>
      </c>
      <c r="S59" s="20" t="str">
        <f>UPPER(' turmas sistema atual'!V59)</f>
        <v/>
      </c>
      <c r="T59" s="20" t="str">
        <f>UPPER(' turmas sistema atual'!Y59)</f>
        <v>GUIOU KOBAYASHI</v>
      </c>
      <c r="U59" s="20" t="str">
        <f>UPPER(' turmas sistema atual'!AB59)</f>
        <v/>
      </c>
      <c r="V59" s="20" t="str">
        <f>UPPER(' turmas sistema atual'!AE59)</f>
        <v/>
      </c>
    </row>
    <row r="60" spans="1:22" ht="48" customHeight="1" thickBot="1">
      <c r="A60" s="20" t="str">
        <f>' turmas sistema atual'!A60</f>
        <v>BACHARELADO EM CIÊNCIA E TECNOLOGIA</v>
      </c>
      <c r="B60" s="20" t="str">
        <f>' turmas sistema atual'!B60</f>
        <v>NA2BIS0005-15SA</v>
      </c>
      <c r="C60" s="20" t="str">
        <f>' turmas sistema atual'!C60</f>
        <v>BASES COMPUTACIONAIS DA CIÊNCIA A2-Noturno (SA)</v>
      </c>
      <c r="D60" s="20" t="str">
        <f>' turmas sistema atual'!D60</f>
        <v>BACHARELADO EM CIÊNCIA E TECNOLOGIA</v>
      </c>
      <c r="E60" s="20" t="str">
        <f>' turmas sistema atual'!F60</f>
        <v>NA2BIS0005-15SA</v>
      </c>
      <c r="F60" s="20" t="str">
        <f>' turmas sistema atual'!G60</f>
        <v>BIS0005-15</v>
      </c>
      <c r="G60" s="20" t="str">
        <f>' turmas sistema atual'!AO60</f>
        <v/>
      </c>
      <c r="H60" s="20" t="str">
        <f>' turmas sistema atual'!AP60</f>
        <v xml:space="preserve">segunda das 19:00 às 21:00, semanal </v>
      </c>
      <c r="I60" s="21">
        <f>' turmas sistema atual'!I60</f>
        <v>0</v>
      </c>
      <c r="J60" s="21" t="str">
        <f>' turmas sistema atual'!J60</f>
        <v xml:space="preserve">segunda das 19:00 às 21:00, sala 404-2, semanal </v>
      </c>
      <c r="K60" s="21" t="str">
        <f>' turmas sistema atual'!K60</f>
        <v>SA</v>
      </c>
      <c r="L60" s="21" t="str">
        <f>' turmas sistema atual'!L60</f>
        <v>Noturno</v>
      </c>
      <c r="M60" s="21" t="str">
        <f>' turmas sistema atual'!M60</f>
        <v>0-2-2</v>
      </c>
      <c r="N60" s="21">
        <f>' turmas sistema atual'!N60</f>
        <v>45</v>
      </c>
      <c r="O60" s="21">
        <f>' turmas sistema atual'!O60</f>
        <v>0</v>
      </c>
      <c r="P60" s="21">
        <f t="shared" si="0"/>
        <v>45</v>
      </c>
      <c r="Q60" s="20" t="str">
        <f>UPPER(' turmas sistema atual'!P60)</f>
        <v/>
      </c>
      <c r="R60" s="20" t="str">
        <f>UPPER(' turmas sistema atual'!S60)</f>
        <v/>
      </c>
      <c r="S60" s="20" t="str">
        <f>UPPER(' turmas sistema atual'!V60)</f>
        <v/>
      </c>
      <c r="T60" s="20" t="str">
        <f>UPPER(' turmas sistema atual'!Y60)</f>
        <v>0A DEFINIR DOCENTE</v>
      </c>
      <c r="U60" s="20" t="str">
        <f>UPPER(' turmas sistema atual'!AB60)</f>
        <v/>
      </c>
      <c r="V60" s="20" t="str">
        <f>UPPER(' turmas sistema atual'!AE60)</f>
        <v/>
      </c>
    </row>
    <row r="61" spans="1:22" ht="48" customHeight="1" thickBot="1">
      <c r="A61" s="20" t="str">
        <f>' turmas sistema atual'!A61</f>
        <v>BACHARELADO EM CIÊNCIA E TECNOLOGIA</v>
      </c>
      <c r="B61" s="20" t="str">
        <f>' turmas sistema atual'!B61</f>
        <v>NA2BIS0005-15SB</v>
      </c>
      <c r="C61" s="20" t="str">
        <f>' turmas sistema atual'!C61</f>
        <v>BASES COMPUTACIONAIS DA CIÊNCIA A2-Noturno (SB)</v>
      </c>
      <c r="D61" s="20" t="str">
        <f>' turmas sistema atual'!D61</f>
        <v>BACHARELADO EM CIÊNCIA E TECNOLOGIA</v>
      </c>
      <c r="E61" s="20" t="str">
        <f>' turmas sistema atual'!F61</f>
        <v>NA2BIS0005-15SB</v>
      </c>
      <c r="F61" s="20" t="str">
        <f>' turmas sistema atual'!G61</f>
        <v>BIS0005-15</v>
      </c>
      <c r="G61" s="20" t="str">
        <f>' turmas sistema atual'!AO61</f>
        <v/>
      </c>
      <c r="H61" s="20" t="str">
        <f>' turmas sistema atual'!AP61</f>
        <v xml:space="preserve">segunda das 19:00 às 21:00, semanal </v>
      </c>
      <c r="I61" s="21">
        <f>' turmas sistema atual'!I61</f>
        <v>0</v>
      </c>
      <c r="J61" s="21" t="str">
        <f>' turmas sistema atual'!J61</f>
        <v xml:space="preserve">segunda das 19:00 às 21:00, sala A1-L002-SB, semanal </v>
      </c>
      <c r="K61" s="21" t="str">
        <f>' turmas sistema atual'!K61</f>
        <v>SB</v>
      </c>
      <c r="L61" s="21" t="str">
        <f>' turmas sistema atual'!L61</f>
        <v>Noturno</v>
      </c>
      <c r="M61" s="21" t="str">
        <f>' turmas sistema atual'!M61</f>
        <v>0-2-2</v>
      </c>
      <c r="N61" s="21">
        <f>' turmas sistema atual'!N61</f>
        <v>42</v>
      </c>
      <c r="O61" s="21">
        <f>' turmas sistema atual'!O61</f>
        <v>0</v>
      </c>
      <c r="P61" s="21">
        <f t="shared" si="0"/>
        <v>42</v>
      </c>
      <c r="Q61" s="20" t="str">
        <f>UPPER(' turmas sistema atual'!P61)</f>
        <v/>
      </c>
      <c r="R61" s="20" t="str">
        <f>UPPER(' turmas sistema atual'!S61)</f>
        <v/>
      </c>
      <c r="S61" s="20" t="str">
        <f>UPPER(' turmas sistema atual'!V61)</f>
        <v/>
      </c>
      <c r="T61" s="20" t="str">
        <f>UPPER(' turmas sistema atual'!Y61)</f>
        <v>WAGNER TANAKA BOTELHO</v>
      </c>
      <c r="U61" s="20" t="str">
        <f>UPPER(' turmas sistema atual'!AB61)</f>
        <v/>
      </c>
      <c r="V61" s="20" t="str">
        <f>UPPER(' turmas sistema atual'!AE61)</f>
        <v/>
      </c>
    </row>
    <row r="62" spans="1:22" ht="48" customHeight="1" thickBot="1">
      <c r="A62" s="20" t="str">
        <f>' turmas sistema atual'!A62</f>
        <v>BACHARELADO EM CIÊNCIA E TECNOLOGIA</v>
      </c>
      <c r="B62" s="20" t="str">
        <f>' turmas sistema atual'!B62</f>
        <v>DA1BIR0004-15SA</v>
      </c>
      <c r="C62" s="20" t="str">
        <f>' turmas sistema atual'!C62</f>
        <v>BASES EPISTEMOLÓGICAS DA CIÊNCIA MODERNA A1-Matutino (SA)</v>
      </c>
      <c r="D62" s="20" t="str">
        <f>' turmas sistema atual'!D62</f>
        <v>BACHARELADO EM CIÊNCIA E TECNOLOGIA</v>
      </c>
      <c r="E62" s="20" t="str">
        <f>' turmas sistema atual'!F62</f>
        <v>DA1BIR0004-15SA</v>
      </c>
      <c r="F62" s="20" t="str">
        <f>' turmas sistema atual'!G62</f>
        <v>BIR0004-15</v>
      </c>
      <c r="G62" s="20" t="str">
        <f>' turmas sistema atual'!AO62</f>
        <v>segunda das 08:00 às 10:00, semanal ; quarta das 10:00 às 12:00, quinzenal II</v>
      </c>
      <c r="H62" s="20" t="str">
        <f>' turmas sistema atual'!AP62</f>
        <v/>
      </c>
      <c r="I62" s="21" t="str">
        <f>' turmas sistema atual'!I62</f>
        <v>segunda das 08:00 às 10:00, sala S-208-0, semanal , quarta das 10:00 às 12:00, sala S-208-0, quinzenal II</v>
      </c>
      <c r="J62" s="21">
        <f>' turmas sistema atual'!J62</f>
        <v>0</v>
      </c>
      <c r="K62" s="21" t="str">
        <f>' turmas sistema atual'!K62</f>
        <v>SA</v>
      </c>
      <c r="L62" s="21" t="str">
        <f>' turmas sistema atual'!L62</f>
        <v>Matutino</v>
      </c>
      <c r="M62" s="21" t="str">
        <f>' turmas sistema atual'!M62</f>
        <v>3-0-4</v>
      </c>
      <c r="N62" s="21">
        <f>' turmas sistema atual'!N62</f>
        <v>90</v>
      </c>
      <c r="O62" s="21">
        <f>' turmas sistema atual'!O62</f>
        <v>0</v>
      </c>
      <c r="P62" s="21">
        <f t="shared" ref="P62:P125" si="1">N62-O62</f>
        <v>90</v>
      </c>
      <c r="Q62" s="20" t="str">
        <f>UPPER(' turmas sistema atual'!P62)</f>
        <v>ANASTASIA GUIDI</v>
      </c>
      <c r="R62" s="20" t="str">
        <f>UPPER(' turmas sistema atual'!S62)</f>
        <v/>
      </c>
      <c r="S62" s="20" t="str">
        <f>UPPER(' turmas sistema atual'!V62)</f>
        <v/>
      </c>
      <c r="T62" s="20" t="str">
        <f>UPPER(' turmas sistema atual'!Y62)</f>
        <v/>
      </c>
      <c r="U62" s="20" t="str">
        <f>UPPER(' turmas sistema atual'!AB62)</f>
        <v/>
      </c>
      <c r="V62" s="20" t="str">
        <f>UPPER(' turmas sistema atual'!AE62)</f>
        <v/>
      </c>
    </row>
    <row r="63" spans="1:22" ht="48" customHeight="1" thickBot="1">
      <c r="A63" s="20" t="str">
        <f>' turmas sistema atual'!A63</f>
        <v>BACHARELADO EM CIÊNCIA E TECNOLOGIA</v>
      </c>
      <c r="B63" s="20" t="str">
        <f>' turmas sistema atual'!B63</f>
        <v>DA1BIR0004-15SB</v>
      </c>
      <c r="C63" s="20" t="str">
        <f>' turmas sistema atual'!C63</f>
        <v>BASES EPISTEMOLÓGICAS DA CIÊNCIA MODERNA A1-Matutino (SB)</v>
      </c>
      <c r="D63" s="20" t="str">
        <f>' turmas sistema atual'!D63</f>
        <v>BACHARELADO EM CIÊNCIA E TECNOLOGIA</v>
      </c>
      <c r="E63" s="20" t="str">
        <f>' turmas sistema atual'!F63</f>
        <v>DA1BIR0004-15SB</v>
      </c>
      <c r="F63" s="20" t="str">
        <f>' turmas sistema atual'!G63</f>
        <v>BIR0004-15</v>
      </c>
      <c r="G63" s="20" t="str">
        <f>' turmas sistema atual'!AO63</f>
        <v>segunda das 08:00 às 10:00, semanal ; quarta das 10:00 às 12:00, quinzenal II</v>
      </c>
      <c r="H63" s="20" t="str">
        <f>' turmas sistema atual'!AP63</f>
        <v/>
      </c>
      <c r="I63" s="21" t="str">
        <f>' turmas sistema atual'!I63</f>
        <v>segunda das 08:00 às 10:00, sala A1-S205-SB, semanal , quarta das 10:00 às 12:00, sala A1-S205-SB, quinzenal II</v>
      </c>
      <c r="J63" s="21">
        <f>' turmas sistema atual'!J63</f>
        <v>0</v>
      </c>
      <c r="K63" s="21" t="str">
        <f>' turmas sistema atual'!K63</f>
        <v>SB</v>
      </c>
      <c r="L63" s="21" t="str">
        <f>' turmas sistema atual'!L63</f>
        <v>Matutino</v>
      </c>
      <c r="M63" s="21" t="str">
        <f>' turmas sistema atual'!M63</f>
        <v>3-0-4</v>
      </c>
      <c r="N63" s="21">
        <f>' turmas sistema atual'!N63</f>
        <v>90</v>
      </c>
      <c r="O63" s="21">
        <f>' turmas sistema atual'!O63</f>
        <v>0</v>
      </c>
      <c r="P63" s="21">
        <f t="shared" si="1"/>
        <v>90</v>
      </c>
      <c r="Q63" s="20" t="str">
        <f>UPPER(' turmas sistema atual'!P63)</f>
        <v>VICTOR XIMENES MARQUES</v>
      </c>
      <c r="R63" s="20" t="str">
        <f>UPPER(' turmas sistema atual'!S63)</f>
        <v/>
      </c>
      <c r="S63" s="20" t="str">
        <f>UPPER(' turmas sistema atual'!V63)</f>
        <v/>
      </c>
      <c r="T63" s="20" t="str">
        <f>UPPER(' turmas sistema atual'!Y63)</f>
        <v/>
      </c>
      <c r="U63" s="20" t="str">
        <f>UPPER(' turmas sistema atual'!AB63)</f>
        <v/>
      </c>
      <c r="V63" s="20" t="str">
        <f>UPPER(' turmas sistema atual'!AE63)</f>
        <v/>
      </c>
    </row>
    <row r="64" spans="1:22" ht="48" customHeight="1" thickBot="1">
      <c r="A64" s="20" t="str">
        <f>' turmas sistema atual'!A64</f>
        <v>BACHARELADO EM CIÊNCIA E TECNOLOGIA</v>
      </c>
      <c r="B64" s="20" t="str">
        <f>' turmas sistema atual'!B64</f>
        <v>NA1BIR0004-15SA</v>
      </c>
      <c r="C64" s="20" t="str">
        <f>' turmas sistema atual'!C64</f>
        <v>BASES EPISTEMOLÓGICAS DA CIÊNCIA MODERNA A1-Noturno (SA)</v>
      </c>
      <c r="D64" s="20" t="str">
        <f>' turmas sistema atual'!D64</f>
        <v>BACHARELADO EM CIÊNCIA E TECNOLOGIA</v>
      </c>
      <c r="E64" s="20" t="str">
        <f>' turmas sistema atual'!F64</f>
        <v>NA1BIR0004-15SA</v>
      </c>
      <c r="F64" s="20" t="str">
        <f>' turmas sistema atual'!G64</f>
        <v>BIR0004-15</v>
      </c>
      <c r="G64" s="20" t="str">
        <f>' turmas sistema atual'!AO64</f>
        <v>segunda das 19:00 às 21:00, semanal ; quarta das 21:00 às 23:00, quinzenal II</v>
      </c>
      <c r="H64" s="20" t="str">
        <f>' turmas sistema atual'!AP64</f>
        <v/>
      </c>
      <c r="I64" s="21" t="str">
        <f>' turmas sistema atual'!I64</f>
        <v>segunda das 19:00 às 21:00, sala S-211-0, semanal , quarta das 21:00 às 23:00, sala S-211-0, quinzenal II</v>
      </c>
      <c r="J64" s="21">
        <f>' turmas sistema atual'!J64</f>
        <v>0</v>
      </c>
      <c r="K64" s="21" t="str">
        <f>' turmas sistema atual'!K64</f>
        <v>SA</v>
      </c>
      <c r="L64" s="21" t="str">
        <f>' turmas sistema atual'!L64</f>
        <v>Noturno</v>
      </c>
      <c r="M64" s="21" t="str">
        <f>' turmas sistema atual'!M64</f>
        <v>3-0-4</v>
      </c>
      <c r="N64" s="21">
        <f>' turmas sistema atual'!N64</f>
        <v>90</v>
      </c>
      <c r="O64" s="21">
        <f>' turmas sistema atual'!O64</f>
        <v>0</v>
      </c>
      <c r="P64" s="21">
        <f t="shared" si="1"/>
        <v>90</v>
      </c>
      <c r="Q64" s="20" t="str">
        <f>UPPER(' turmas sistema atual'!P64)</f>
        <v>PAULO JONAS DE LIMA PIVA</v>
      </c>
      <c r="R64" s="20" t="str">
        <f>UPPER(' turmas sistema atual'!S64)</f>
        <v/>
      </c>
      <c r="S64" s="20" t="str">
        <f>UPPER(' turmas sistema atual'!V64)</f>
        <v/>
      </c>
      <c r="T64" s="20" t="str">
        <f>UPPER(' turmas sistema atual'!Y64)</f>
        <v/>
      </c>
      <c r="U64" s="20" t="str">
        <f>UPPER(' turmas sistema atual'!AB64)</f>
        <v/>
      </c>
      <c r="V64" s="20" t="str">
        <f>UPPER(' turmas sistema atual'!AE64)</f>
        <v/>
      </c>
    </row>
    <row r="65" spans="1:22" ht="48" customHeight="1" thickBot="1">
      <c r="A65" s="20" t="str">
        <f>' turmas sistema atual'!A65</f>
        <v>BACHARELADO EM CIÊNCIA E TECNOLOGIA</v>
      </c>
      <c r="B65" s="20" t="str">
        <f>' turmas sistema atual'!B65</f>
        <v>NA1BIR0004-15SB</v>
      </c>
      <c r="C65" s="20" t="str">
        <f>' turmas sistema atual'!C65</f>
        <v>BASES EPISTEMOLÓGICAS DA CIÊNCIA MODERNA A1-Noturno (SB)</v>
      </c>
      <c r="D65" s="20" t="str">
        <f>' turmas sistema atual'!D65</f>
        <v>BACHARELADO EM CIÊNCIA E TECNOLOGIA</v>
      </c>
      <c r="E65" s="20" t="str">
        <f>' turmas sistema atual'!F65</f>
        <v>NA1BIR0004-15SB</v>
      </c>
      <c r="F65" s="20" t="str">
        <f>' turmas sistema atual'!G65</f>
        <v>BIR0004-15</v>
      </c>
      <c r="G65" s="20" t="str">
        <f>' turmas sistema atual'!AO65</f>
        <v>segunda das 19:00 às 21:00, semanal ; quarta das 21:00 às 23:00, quinzenal II</v>
      </c>
      <c r="H65" s="20" t="str">
        <f>' turmas sistema atual'!AP65</f>
        <v/>
      </c>
      <c r="I65" s="21" t="str">
        <f>' turmas sistema atual'!I65</f>
        <v>segunda das 19:00 às 21:00, sala A1-S205-SB, semanal , quarta das 21:00 às 23:00, sala A1-S205-SB, quinzenal II</v>
      </c>
      <c r="J65" s="21">
        <f>' turmas sistema atual'!J65</f>
        <v>0</v>
      </c>
      <c r="K65" s="21" t="str">
        <f>' turmas sistema atual'!K65</f>
        <v>SB</v>
      </c>
      <c r="L65" s="21" t="str">
        <f>' turmas sistema atual'!L65</f>
        <v>Noturno</v>
      </c>
      <c r="M65" s="21" t="str">
        <f>' turmas sistema atual'!M65</f>
        <v>3-0-4</v>
      </c>
      <c r="N65" s="21">
        <f>' turmas sistema atual'!N65</f>
        <v>90</v>
      </c>
      <c r="O65" s="21">
        <f>' turmas sistema atual'!O65</f>
        <v>0</v>
      </c>
      <c r="P65" s="21">
        <f t="shared" si="1"/>
        <v>90</v>
      </c>
      <c r="Q65" s="20" t="str">
        <f>UPPER(' turmas sistema atual'!P65)</f>
        <v>WILLIAM JOSE STEINLE</v>
      </c>
      <c r="R65" s="20" t="str">
        <f>UPPER(' turmas sistema atual'!S65)</f>
        <v/>
      </c>
      <c r="S65" s="20" t="str">
        <f>UPPER(' turmas sistema atual'!V65)</f>
        <v/>
      </c>
      <c r="T65" s="20" t="str">
        <f>UPPER(' turmas sistema atual'!Y65)</f>
        <v/>
      </c>
      <c r="U65" s="20" t="str">
        <f>UPPER(' turmas sistema atual'!AB65)</f>
        <v/>
      </c>
      <c r="V65" s="20" t="str">
        <f>UPPER(' turmas sistema atual'!AE65)</f>
        <v/>
      </c>
    </row>
    <row r="66" spans="1:22" ht="48" customHeight="1" thickBot="1">
      <c r="A66" s="20" t="str">
        <f>' turmas sistema atual'!A66</f>
        <v>BACHARELADO EM CIÊNCIA E TECNOLOGIA</v>
      </c>
      <c r="B66" s="20" t="str">
        <f>' turmas sistema atual'!B66</f>
        <v>DB1BIR0004-15SA</v>
      </c>
      <c r="C66" s="20" t="str">
        <f>' turmas sistema atual'!C66</f>
        <v>BASES EPISTEMOLÓGICAS DA CIÊNCIA MODERNA B1-Matutino (SA)</v>
      </c>
      <c r="D66" s="20" t="str">
        <f>' turmas sistema atual'!D66</f>
        <v>BACHARELADO EM CIÊNCIA E TECNOLOGIA</v>
      </c>
      <c r="E66" s="20" t="str">
        <f>' turmas sistema atual'!F66</f>
        <v>DB1BIR0004-15SA</v>
      </c>
      <c r="F66" s="20" t="str">
        <f>' turmas sistema atual'!G66</f>
        <v>BIR0004-15</v>
      </c>
      <c r="G66" s="20" t="str">
        <f>' turmas sistema atual'!AO66</f>
        <v>segunda das 10:00 às 12:00, semanal ; quarta das 08:00 às 10:00, quinzenal II</v>
      </c>
      <c r="H66" s="20" t="str">
        <f>' turmas sistema atual'!AP66</f>
        <v/>
      </c>
      <c r="I66" s="21" t="str">
        <f>' turmas sistema atual'!I66</f>
        <v>segunda das 10:00 às 12:00, sala S-211-0, semanal , quarta das 08:00 às 10:00, sala S-211-0, quinzenal II</v>
      </c>
      <c r="J66" s="21">
        <f>' turmas sistema atual'!J66</f>
        <v>0</v>
      </c>
      <c r="K66" s="21" t="str">
        <f>' turmas sistema atual'!K66</f>
        <v>SA</v>
      </c>
      <c r="L66" s="21" t="str">
        <f>' turmas sistema atual'!L66</f>
        <v>Matutino</v>
      </c>
      <c r="M66" s="21" t="str">
        <f>' turmas sistema atual'!M66</f>
        <v>3-0-4</v>
      </c>
      <c r="N66" s="21">
        <f>' turmas sistema atual'!N66</f>
        <v>90</v>
      </c>
      <c r="O66" s="21">
        <f>' turmas sistema atual'!O66</f>
        <v>0</v>
      </c>
      <c r="P66" s="21">
        <f t="shared" si="1"/>
        <v>90</v>
      </c>
      <c r="Q66" s="20" t="str">
        <f>UPPER(' turmas sistema atual'!P66)</f>
        <v>ANASTASIA GUIDI</v>
      </c>
      <c r="R66" s="20" t="str">
        <f>UPPER(' turmas sistema atual'!S66)</f>
        <v/>
      </c>
      <c r="S66" s="20" t="str">
        <f>UPPER(' turmas sistema atual'!V66)</f>
        <v/>
      </c>
      <c r="T66" s="20" t="str">
        <f>UPPER(' turmas sistema atual'!Y66)</f>
        <v/>
      </c>
      <c r="U66" s="20" t="str">
        <f>UPPER(' turmas sistema atual'!AB66)</f>
        <v/>
      </c>
      <c r="V66" s="20" t="str">
        <f>UPPER(' turmas sistema atual'!AE66)</f>
        <v/>
      </c>
    </row>
    <row r="67" spans="1:22" ht="48" customHeight="1" thickBot="1">
      <c r="A67" s="20" t="str">
        <f>' turmas sistema atual'!A67</f>
        <v>BACHARELADO EM CIÊNCIA E TECNOLOGIA</v>
      </c>
      <c r="B67" s="20" t="str">
        <f>' turmas sistema atual'!B67</f>
        <v>NB1BIR0004-15SA</v>
      </c>
      <c r="C67" s="20" t="str">
        <f>' turmas sistema atual'!C67</f>
        <v>BASES EPISTEMOLÓGICAS DA CIÊNCIA MODERNA B1-Noturno (SA)</v>
      </c>
      <c r="D67" s="20" t="str">
        <f>' turmas sistema atual'!D67</f>
        <v>BACHARELADO EM CIÊNCIA E TECNOLOGIA</v>
      </c>
      <c r="E67" s="20" t="str">
        <f>' turmas sistema atual'!F67</f>
        <v>NB1BIR0004-15SA</v>
      </c>
      <c r="F67" s="20" t="str">
        <f>' turmas sistema atual'!G67</f>
        <v>BIR0004-15</v>
      </c>
      <c r="G67" s="20" t="str">
        <f>' turmas sistema atual'!AO67</f>
        <v>segunda das 21:00 às 23:00, semanal ; quarta das 19:00 às 21:00, quinzenal II</v>
      </c>
      <c r="H67" s="20" t="str">
        <f>' turmas sistema atual'!AP67</f>
        <v/>
      </c>
      <c r="I67" s="21" t="str">
        <f>' turmas sistema atual'!I67</f>
        <v>segunda das 21:00 às 23:00, sala S-211-0, semanal , quarta das 19:00 às 21:00, sala S-211-0, quinzenal II</v>
      </c>
      <c r="J67" s="21">
        <f>' turmas sistema atual'!J67</f>
        <v>0</v>
      </c>
      <c r="K67" s="21" t="str">
        <f>' turmas sistema atual'!K67</f>
        <v>SA</v>
      </c>
      <c r="L67" s="21" t="str">
        <f>' turmas sistema atual'!L67</f>
        <v>Noturno</v>
      </c>
      <c r="M67" s="21" t="str">
        <f>' turmas sistema atual'!M67</f>
        <v>3-0-4</v>
      </c>
      <c r="N67" s="21">
        <f>' turmas sistema atual'!N67</f>
        <v>90</v>
      </c>
      <c r="O67" s="21">
        <f>' turmas sistema atual'!O67</f>
        <v>0</v>
      </c>
      <c r="P67" s="21">
        <f t="shared" si="1"/>
        <v>90</v>
      </c>
      <c r="Q67" s="20" t="str">
        <f>UPPER(' turmas sistema atual'!P67)</f>
        <v>PAULO JONAS DE LIMA PIVA</v>
      </c>
      <c r="R67" s="20" t="str">
        <f>UPPER(' turmas sistema atual'!S67)</f>
        <v/>
      </c>
      <c r="S67" s="20" t="str">
        <f>UPPER(' turmas sistema atual'!V67)</f>
        <v/>
      </c>
      <c r="T67" s="20" t="str">
        <f>UPPER(' turmas sistema atual'!Y67)</f>
        <v/>
      </c>
      <c r="U67" s="20" t="str">
        <f>UPPER(' turmas sistema atual'!AB67)</f>
        <v/>
      </c>
      <c r="V67" s="20" t="str">
        <f>UPPER(' turmas sistema atual'!AE67)</f>
        <v/>
      </c>
    </row>
    <row r="68" spans="1:22" ht="48" customHeight="1" thickBot="1">
      <c r="A68" s="20" t="str">
        <f>' turmas sistema atual'!A68</f>
        <v>BACHARELADO EM CIÊNCIA E TECNOLOGIA</v>
      </c>
      <c r="B68" s="20" t="str">
        <f>' turmas sistema atual'!B68</f>
        <v>DA1BIS0003-15SA</v>
      </c>
      <c r="C68" s="20" t="str">
        <f>' turmas sistema atual'!C68</f>
        <v>BASES MATEMÁTICAS A1-Matutino (SA)</v>
      </c>
      <c r="D68" s="20" t="str">
        <f>' turmas sistema atual'!D68</f>
        <v>BACHARELADO EM CIÊNCIA E TECNOLOGIA</v>
      </c>
      <c r="E68" s="20" t="str">
        <f>' turmas sistema atual'!F68</f>
        <v>DA1BIS0003-15SA</v>
      </c>
      <c r="F68" s="20" t="str">
        <f>' turmas sistema atual'!G68</f>
        <v>BIS0003-15</v>
      </c>
      <c r="G68" s="20" t="str">
        <f>' turmas sistema atual'!AO68</f>
        <v xml:space="preserve">terça das 14:00 às 16:00, semanal ; quinta das 16:00 às 18:00, semanal </v>
      </c>
      <c r="H68" s="20" t="str">
        <f>' turmas sistema atual'!AP68</f>
        <v/>
      </c>
      <c r="I68" s="21" t="str">
        <f>' turmas sistema atual'!I68</f>
        <v xml:space="preserve">terça das 14:00 às 16:00, sala S-208-0, semanal , quinta das 16:00 às 18:00, sala S-208-0, semanal </v>
      </c>
      <c r="J68" s="21">
        <f>' turmas sistema atual'!J68</f>
        <v>0</v>
      </c>
      <c r="K68" s="21" t="str">
        <f>' turmas sistema atual'!K68</f>
        <v>SA</v>
      </c>
      <c r="L68" s="21" t="str">
        <f>' turmas sistema atual'!L68</f>
        <v>Matutino</v>
      </c>
      <c r="M68" s="21" t="str">
        <f>' turmas sistema atual'!M68</f>
        <v>4-0-0</v>
      </c>
      <c r="N68" s="21">
        <f>' turmas sistema atual'!N68</f>
        <v>90</v>
      </c>
      <c r="O68" s="21">
        <f>' turmas sistema atual'!O68</f>
        <v>0</v>
      </c>
      <c r="P68" s="21">
        <f t="shared" si="1"/>
        <v>90</v>
      </c>
      <c r="Q68" s="20" t="str">
        <f>UPPER(' turmas sistema atual'!P68)</f>
        <v>ARMANDO CAPUTI</v>
      </c>
      <c r="R68" s="20" t="str">
        <f>UPPER(' turmas sistema atual'!S68)</f>
        <v/>
      </c>
      <c r="S68" s="20" t="str">
        <f>UPPER(' turmas sistema atual'!V68)</f>
        <v/>
      </c>
      <c r="T68" s="20" t="str">
        <f>UPPER(' turmas sistema atual'!Y68)</f>
        <v/>
      </c>
      <c r="U68" s="20" t="str">
        <f>UPPER(' turmas sistema atual'!AB68)</f>
        <v/>
      </c>
      <c r="V68" s="20" t="str">
        <f>UPPER(' turmas sistema atual'!AE68)</f>
        <v/>
      </c>
    </row>
    <row r="69" spans="1:22" ht="48" customHeight="1" thickBot="1">
      <c r="A69" s="20" t="str">
        <f>' turmas sistema atual'!A69</f>
        <v>BACHARELADO EM CIÊNCIA E TECNOLOGIA</v>
      </c>
      <c r="B69" s="20" t="str">
        <f>' turmas sistema atual'!B69</f>
        <v>DA1BIS0003-15SB</v>
      </c>
      <c r="C69" s="20" t="str">
        <f>' turmas sistema atual'!C69</f>
        <v>BASES MATEMÁTICAS A1-Matutino (SB)</v>
      </c>
      <c r="D69" s="20" t="str">
        <f>' turmas sistema atual'!D69</f>
        <v>BACHARELADO EM CIÊNCIA E TECNOLOGIA</v>
      </c>
      <c r="E69" s="20" t="str">
        <f>' turmas sistema atual'!F69</f>
        <v>DA1BIS0003-15SB</v>
      </c>
      <c r="F69" s="20" t="str">
        <f>' turmas sistema atual'!G69</f>
        <v>BIS0003-15</v>
      </c>
      <c r="G69" s="20" t="str">
        <f>' turmas sistema atual'!AO69</f>
        <v xml:space="preserve">terça das 14:00 às 16:00, semanal ; quinta das 16:00 às 18:00, semanal </v>
      </c>
      <c r="H69" s="20" t="str">
        <f>' turmas sistema atual'!AP69</f>
        <v/>
      </c>
      <c r="I69" s="21" t="str">
        <f>' turmas sistema atual'!I69</f>
        <v xml:space="preserve">terça das 14:00 às 16:00, sala A1-S201-SB, semanal , quinta das 16:00 às 18:00, sala A1-S201-SB, semanal </v>
      </c>
      <c r="J69" s="21">
        <f>' turmas sistema atual'!J69</f>
        <v>0</v>
      </c>
      <c r="K69" s="21" t="str">
        <f>' turmas sistema atual'!K69</f>
        <v>SB</v>
      </c>
      <c r="L69" s="21" t="str">
        <f>' turmas sistema atual'!L69</f>
        <v>Matutino</v>
      </c>
      <c r="M69" s="21" t="str">
        <f>' turmas sistema atual'!M69</f>
        <v>4-0-0</v>
      </c>
      <c r="N69" s="21">
        <f>' turmas sistema atual'!N69</f>
        <v>90</v>
      </c>
      <c r="O69" s="21">
        <f>' turmas sistema atual'!O69</f>
        <v>0</v>
      </c>
      <c r="P69" s="21">
        <f t="shared" si="1"/>
        <v>90</v>
      </c>
      <c r="Q69" s="20" t="str">
        <f>UPPER(' turmas sistema atual'!P69)</f>
        <v>ANDRE RICARDO OLIVEIRA DA FONSECA</v>
      </c>
      <c r="R69" s="20" t="str">
        <f>UPPER(' turmas sistema atual'!S69)</f>
        <v/>
      </c>
      <c r="S69" s="20" t="str">
        <f>UPPER(' turmas sistema atual'!V69)</f>
        <v/>
      </c>
      <c r="T69" s="20" t="str">
        <f>UPPER(' turmas sistema atual'!Y69)</f>
        <v/>
      </c>
      <c r="U69" s="20" t="str">
        <f>UPPER(' turmas sistema atual'!AB69)</f>
        <v/>
      </c>
      <c r="V69" s="20" t="str">
        <f>UPPER(' turmas sistema atual'!AE69)</f>
        <v/>
      </c>
    </row>
    <row r="70" spans="1:22" ht="48" customHeight="1" thickBot="1">
      <c r="A70" s="20" t="str">
        <f>' turmas sistema atual'!A70</f>
        <v>BACHARELADO EM CIÊNCIA E TECNOLOGIA</v>
      </c>
      <c r="B70" s="20" t="str">
        <f>' turmas sistema atual'!B70</f>
        <v>NA1BIS0003-15SA</v>
      </c>
      <c r="C70" s="20" t="str">
        <f>' turmas sistema atual'!C70</f>
        <v>BASES MATEMÁTICAS A1-Noturno (SA)</v>
      </c>
      <c r="D70" s="20" t="str">
        <f>' turmas sistema atual'!D70</f>
        <v>BACHARELADO EM CIÊNCIA E TECNOLOGIA</v>
      </c>
      <c r="E70" s="20" t="str">
        <f>' turmas sistema atual'!F70</f>
        <v>NA1BIS0003-15SA</v>
      </c>
      <c r="F70" s="20" t="str">
        <f>' turmas sistema atual'!G70</f>
        <v>BIS0003-15</v>
      </c>
      <c r="G70" s="20" t="str">
        <f>' turmas sistema atual'!AO70</f>
        <v xml:space="preserve">terça das 19:00 às 21:00, semanal ; quinta das 21:00 às 23:00, semanal </v>
      </c>
      <c r="H70" s="20" t="str">
        <f>' turmas sistema atual'!AP70</f>
        <v/>
      </c>
      <c r="I70" s="21" t="str">
        <f>' turmas sistema atual'!I70</f>
        <v xml:space="preserve">terça das 19:00 às 21:00, sala S-211-0, semanal , quinta das 21:00 às 23:00, sala S-211-0, semanal </v>
      </c>
      <c r="J70" s="21">
        <f>' turmas sistema atual'!J70</f>
        <v>0</v>
      </c>
      <c r="K70" s="21" t="str">
        <f>' turmas sistema atual'!K70</f>
        <v>SA</v>
      </c>
      <c r="L70" s="21" t="str">
        <f>' turmas sistema atual'!L70</f>
        <v>Noturno</v>
      </c>
      <c r="M70" s="21" t="str">
        <f>' turmas sistema atual'!M70</f>
        <v>4-0-0</v>
      </c>
      <c r="N70" s="21">
        <f>' turmas sistema atual'!N70</f>
        <v>90</v>
      </c>
      <c r="O70" s="21">
        <f>' turmas sistema atual'!O70</f>
        <v>0</v>
      </c>
      <c r="P70" s="21">
        <f t="shared" si="1"/>
        <v>90</v>
      </c>
      <c r="Q70" s="20" t="str">
        <f>UPPER(' turmas sistema atual'!P70)</f>
        <v>RODRIGO FRESNEDA</v>
      </c>
      <c r="R70" s="20" t="str">
        <f>UPPER(' turmas sistema atual'!S70)</f>
        <v/>
      </c>
      <c r="S70" s="20" t="str">
        <f>UPPER(' turmas sistema atual'!V70)</f>
        <v/>
      </c>
      <c r="T70" s="20" t="str">
        <f>UPPER(' turmas sistema atual'!Y70)</f>
        <v/>
      </c>
      <c r="U70" s="20" t="str">
        <f>UPPER(' turmas sistema atual'!AB70)</f>
        <v/>
      </c>
      <c r="V70" s="20" t="str">
        <f>UPPER(' turmas sistema atual'!AE70)</f>
        <v/>
      </c>
    </row>
    <row r="71" spans="1:22" ht="48" customHeight="1" thickBot="1">
      <c r="A71" s="20" t="str">
        <f>' turmas sistema atual'!A71</f>
        <v>BACHARELADO EM CIÊNCIA E TECNOLOGIA</v>
      </c>
      <c r="B71" s="20" t="str">
        <f>' turmas sistema atual'!B71</f>
        <v>NA1BIS0003-15SB</v>
      </c>
      <c r="C71" s="20" t="str">
        <f>' turmas sistema atual'!C71</f>
        <v>BASES MATEMÁTICAS A1-Noturno (SB)</v>
      </c>
      <c r="D71" s="20" t="str">
        <f>' turmas sistema atual'!D71</f>
        <v>BACHARELADO EM CIÊNCIA E TECNOLOGIA</v>
      </c>
      <c r="E71" s="20" t="str">
        <f>' turmas sistema atual'!F71</f>
        <v>NA1BIS0003-15SB</v>
      </c>
      <c r="F71" s="20" t="str">
        <f>' turmas sistema atual'!G71</f>
        <v>BIS0003-15</v>
      </c>
      <c r="G71" s="20" t="str">
        <f>' turmas sistema atual'!AO71</f>
        <v xml:space="preserve">terça das 19:00 às 21:00, semanal ; quinta das 21:00 às 23:00, semanal </v>
      </c>
      <c r="H71" s="20" t="str">
        <f>' turmas sistema atual'!AP71</f>
        <v/>
      </c>
      <c r="I71" s="21" t="str">
        <f>' turmas sistema atual'!I71</f>
        <v xml:space="preserve">terça das 19:00 às 21:00, sala A1-S205-SB, semanal , quinta das 21:00 às 23:00, sala A1-S205-SB, semanal </v>
      </c>
      <c r="J71" s="21">
        <f>' turmas sistema atual'!J71</f>
        <v>0</v>
      </c>
      <c r="K71" s="21" t="str">
        <f>' turmas sistema atual'!K71</f>
        <v>SB</v>
      </c>
      <c r="L71" s="21" t="str">
        <f>' turmas sistema atual'!L71</f>
        <v>Noturno</v>
      </c>
      <c r="M71" s="21" t="str">
        <f>' turmas sistema atual'!M71</f>
        <v>4-0-0</v>
      </c>
      <c r="N71" s="21">
        <f>' turmas sistema atual'!N71</f>
        <v>90</v>
      </c>
      <c r="O71" s="21">
        <f>' turmas sistema atual'!O71</f>
        <v>0</v>
      </c>
      <c r="P71" s="21">
        <f t="shared" si="1"/>
        <v>90</v>
      </c>
      <c r="Q71" s="20" t="str">
        <f>UPPER(' turmas sistema atual'!P71)</f>
        <v>OLGA LOGACHEVA</v>
      </c>
      <c r="R71" s="20" t="str">
        <f>UPPER(' turmas sistema atual'!S71)</f>
        <v/>
      </c>
      <c r="S71" s="20" t="str">
        <f>UPPER(' turmas sistema atual'!V71)</f>
        <v/>
      </c>
      <c r="T71" s="20" t="str">
        <f>UPPER(' turmas sistema atual'!Y71)</f>
        <v/>
      </c>
      <c r="U71" s="20" t="str">
        <f>UPPER(' turmas sistema atual'!AB71)</f>
        <v/>
      </c>
      <c r="V71" s="20" t="str">
        <f>UPPER(' turmas sistema atual'!AE71)</f>
        <v/>
      </c>
    </row>
    <row r="72" spans="1:22" ht="48" customHeight="1" thickBot="1">
      <c r="A72" s="20" t="str">
        <f>' turmas sistema atual'!A72</f>
        <v>BACHARELADO EM CIÊNCIA E TECNOLOGIA</v>
      </c>
      <c r="B72" s="20" t="str">
        <f>' turmas sistema atual'!B72</f>
        <v>NA2BIS0003-15SA</v>
      </c>
      <c r="C72" s="20" t="str">
        <f>' turmas sistema atual'!C72</f>
        <v>BASES MATEMÁTICAS A2-Noturno (SA)</v>
      </c>
      <c r="D72" s="20" t="str">
        <f>' turmas sistema atual'!D72</f>
        <v>BACHARELADO EM CIÊNCIA E TECNOLOGIA</v>
      </c>
      <c r="E72" s="20" t="str">
        <f>' turmas sistema atual'!F72</f>
        <v>NA2BIS0003-15SA</v>
      </c>
      <c r="F72" s="20" t="str">
        <f>' turmas sistema atual'!G72</f>
        <v>BIS0003-15</v>
      </c>
      <c r="G72" s="20" t="str">
        <f>' turmas sistema atual'!AO72</f>
        <v xml:space="preserve">terça das 19:00 às 21:00, semanal ; quinta das 21:00 às 23:00, semanal </v>
      </c>
      <c r="H72" s="20" t="str">
        <f>' turmas sistema atual'!AP72</f>
        <v/>
      </c>
      <c r="I72" s="21" t="str">
        <f>' turmas sistema atual'!I72</f>
        <v xml:space="preserve">terça das 19:00 às 21:00, sala S-212-0, semanal , quinta das 21:00 às 23:00, sala S-212-0, semanal </v>
      </c>
      <c r="J72" s="21">
        <f>' turmas sistema atual'!J72</f>
        <v>0</v>
      </c>
      <c r="K72" s="21" t="str">
        <f>' turmas sistema atual'!K72</f>
        <v>SA</v>
      </c>
      <c r="L72" s="21" t="str">
        <f>' turmas sistema atual'!L72</f>
        <v>Noturno</v>
      </c>
      <c r="M72" s="21" t="str">
        <f>' turmas sistema atual'!M72</f>
        <v>4-0-0</v>
      </c>
      <c r="N72" s="21">
        <f>' turmas sistema atual'!N72</f>
        <v>90</v>
      </c>
      <c r="O72" s="21">
        <f>' turmas sistema atual'!O72</f>
        <v>0</v>
      </c>
      <c r="P72" s="21">
        <f t="shared" si="1"/>
        <v>90</v>
      </c>
      <c r="Q72" s="20" t="str">
        <f>UPPER(' turmas sistema atual'!P72)</f>
        <v>HENGAMEH RAEISIDEHKORDI</v>
      </c>
      <c r="R72" s="20" t="str">
        <f>UPPER(' turmas sistema atual'!S72)</f>
        <v/>
      </c>
      <c r="S72" s="20" t="str">
        <f>UPPER(' turmas sistema atual'!V72)</f>
        <v/>
      </c>
      <c r="T72" s="20" t="str">
        <f>UPPER(' turmas sistema atual'!Y72)</f>
        <v/>
      </c>
      <c r="U72" s="20" t="str">
        <f>UPPER(' turmas sistema atual'!AB72)</f>
        <v/>
      </c>
      <c r="V72" s="20" t="str">
        <f>UPPER(' turmas sistema atual'!AE72)</f>
        <v/>
      </c>
    </row>
    <row r="73" spans="1:22" ht="48" customHeight="1" thickBot="1">
      <c r="A73" s="20" t="str">
        <f>' turmas sistema atual'!A73</f>
        <v>BACHARELADO EM CIÊNCIA E TECNOLOGIA</v>
      </c>
      <c r="B73" s="20" t="str">
        <f>' turmas sistema atual'!B73</f>
        <v>DB1BIS0003-15SA</v>
      </c>
      <c r="C73" s="20" t="str">
        <f>' turmas sistema atual'!C73</f>
        <v>BASES MATEMÁTICAS B1-Matutino (SA)</v>
      </c>
      <c r="D73" s="20" t="str">
        <f>' turmas sistema atual'!D73</f>
        <v>BACHARELADO EM CIÊNCIA E TECNOLOGIA</v>
      </c>
      <c r="E73" s="20" t="str">
        <f>' turmas sistema atual'!F73</f>
        <v>DB1BIS0003-15SA</v>
      </c>
      <c r="F73" s="20" t="str">
        <f>' turmas sistema atual'!G73</f>
        <v>BIS0003-15</v>
      </c>
      <c r="G73" s="20" t="str">
        <f>' turmas sistema atual'!AO73</f>
        <v xml:space="preserve">terça das 16:00 às 18:00, semanal ; quinta das 14:00 às 16:00, semanal </v>
      </c>
      <c r="H73" s="20" t="str">
        <f>' turmas sistema atual'!AP73</f>
        <v/>
      </c>
      <c r="I73" s="21" t="str">
        <f>' turmas sistema atual'!I73</f>
        <v xml:space="preserve">terça das 16:00 às 18:00, sala S-208-0, semanal , quinta das 14:00 às 16:00, sala S-208-0, semanal </v>
      </c>
      <c r="J73" s="21">
        <f>' turmas sistema atual'!J73</f>
        <v>0</v>
      </c>
      <c r="K73" s="21" t="str">
        <f>' turmas sistema atual'!K73</f>
        <v>SA</v>
      </c>
      <c r="L73" s="21" t="str">
        <f>' turmas sistema atual'!L73</f>
        <v>Matutino</v>
      </c>
      <c r="M73" s="21" t="str">
        <f>' turmas sistema atual'!M73</f>
        <v>4-0-0</v>
      </c>
      <c r="N73" s="21">
        <f>' turmas sistema atual'!N73</f>
        <v>90</v>
      </c>
      <c r="O73" s="21">
        <f>' turmas sistema atual'!O73</f>
        <v>0</v>
      </c>
      <c r="P73" s="21">
        <f t="shared" si="1"/>
        <v>90</v>
      </c>
      <c r="Q73" s="20" t="str">
        <f>UPPER(' turmas sistema atual'!P73)</f>
        <v>ARMANDO CAPUTI</v>
      </c>
      <c r="R73" s="20" t="str">
        <f>UPPER(' turmas sistema atual'!S73)</f>
        <v/>
      </c>
      <c r="S73" s="20" t="str">
        <f>UPPER(' turmas sistema atual'!V73)</f>
        <v/>
      </c>
      <c r="T73" s="20" t="str">
        <f>UPPER(' turmas sistema atual'!Y73)</f>
        <v/>
      </c>
      <c r="U73" s="20" t="str">
        <f>UPPER(' turmas sistema atual'!AB73)</f>
        <v/>
      </c>
      <c r="V73" s="20" t="str">
        <f>UPPER(' turmas sistema atual'!AE73)</f>
        <v/>
      </c>
    </row>
    <row r="74" spans="1:22" ht="48" customHeight="1" thickBot="1">
      <c r="A74" s="20" t="str">
        <f>' turmas sistema atual'!A74</f>
        <v>BACHARELADO EM CIÊNCIA E TECNOLOGIA</v>
      </c>
      <c r="B74" s="20" t="str">
        <f>' turmas sistema atual'!B74</f>
        <v>NB1BIS0003-15SA</v>
      </c>
      <c r="C74" s="20" t="str">
        <f>' turmas sistema atual'!C74</f>
        <v>BASES MATEMÁTICAS B1-Noturno (SA)</v>
      </c>
      <c r="D74" s="20" t="str">
        <f>' turmas sistema atual'!D74</f>
        <v>BACHARELADO EM CIÊNCIA E TECNOLOGIA</v>
      </c>
      <c r="E74" s="20" t="str">
        <f>' turmas sistema atual'!F74</f>
        <v>NB1BIS0003-15SA</v>
      </c>
      <c r="F74" s="20" t="str">
        <f>' turmas sistema atual'!G74</f>
        <v>BIS0003-15</v>
      </c>
      <c r="G74" s="20" t="str">
        <f>' turmas sistema atual'!AO74</f>
        <v xml:space="preserve">terça das 21:00 às 23:00, semanal ; quinta das 19:00 às 21:00, semanal </v>
      </c>
      <c r="H74" s="20" t="str">
        <f>' turmas sistema atual'!AP74</f>
        <v/>
      </c>
      <c r="I74" s="21" t="str">
        <f>' turmas sistema atual'!I74</f>
        <v xml:space="preserve">terça das 21:00 às 23:00, sala A-106-0, semanal , quinta das 19:00 às 21:00, sala S-204-0, semanal </v>
      </c>
      <c r="J74" s="21">
        <f>' turmas sistema atual'!J74</f>
        <v>0</v>
      </c>
      <c r="K74" s="21" t="str">
        <f>' turmas sistema atual'!K74</f>
        <v>SA</v>
      </c>
      <c r="L74" s="21" t="str">
        <f>' turmas sistema atual'!L74</f>
        <v>Noturno</v>
      </c>
      <c r="M74" s="21" t="str">
        <f>' turmas sistema atual'!M74</f>
        <v>4-0-0</v>
      </c>
      <c r="N74" s="21">
        <f>' turmas sistema atual'!N74</f>
        <v>90</v>
      </c>
      <c r="O74" s="21">
        <f>' turmas sistema atual'!O74</f>
        <v>0</v>
      </c>
      <c r="P74" s="21">
        <f t="shared" si="1"/>
        <v>90</v>
      </c>
      <c r="Q74" s="20" t="str">
        <f>UPPER(' turmas sistema atual'!P74)</f>
        <v>HENGAMEH RAEISIDEHKORDI</v>
      </c>
      <c r="R74" s="20" t="str">
        <f>UPPER(' turmas sistema atual'!S74)</f>
        <v/>
      </c>
      <c r="S74" s="20" t="str">
        <f>UPPER(' turmas sistema atual'!V74)</f>
        <v/>
      </c>
      <c r="T74" s="20" t="str">
        <f>UPPER(' turmas sistema atual'!Y74)</f>
        <v/>
      </c>
      <c r="U74" s="20" t="str">
        <f>UPPER(' turmas sistema atual'!AB74)</f>
        <v/>
      </c>
      <c r="V74" s="20" t="str">
        <f>UPPER(' turmas sistema atual'!AE74)</f>
        <v/>
      </c>
    </row>
    <row r="75" spans="1:22" ht="48" customHeight="1" thickBot="1">
      <c r="A75" s="20" t="str">
        <f>' turmas sistema atual'!A75</f>
        <v>BACHARELADO EM CIÊNCIA E TECNOLOGIA</v>
      </c>
      <c r="B75" s="20" t="str">
        <f>' turmas sistema atual'!B75</f>
        <v>NB1BIS0003-15SB</v>
      </c>
      <c r="C75" s="20" t="str">
        <f>' turmas sistema atual'!C75</f>
        <v>BASES MATEMÁTICAS B1-Noturno (SB)</v>
      </c>
      <c r="D75" s="20" t="str">
        <f>' turmas sistema atual'!D75</f>
        <v>BACHARELADO EM CIÊNCIA E TECNOLOGIA</v>
      </c>
      <c r="E75" s="20" t="str">
        <f>' turmas sistema atual'!F75</f>
        <v>NB1BIS0003-15SB</v>
      </c>
      <c r="F75" s="20" t="str">
        <f>' turmas sistema atual'!G75</f>
        <v>BIS0003-15</v>
      </c>
      <c r="G75" s="20" t="str">
        <f>' turmas sistema atual'!AO75</f>
        <v xml:space="preserve">terça das 21:00 às 23:00, semanal ; quinta das 19:00 às 21:00, semanal </v>
      </c>
      <c r="H75" s="20" t="str">
        <f>' turmas sistema atual'!AP75</f>
        <v/>
      </c>
      <c r="I75" s="21" t="str">
        <f>' turmas sistema atual'!I75</f>
        <v xml:space="preserve">terça das 21:00 às 23:00, sala A1-S206-SB, semanal , quinta das 19:00 às 21:00, sala A1-S206-SB, semanal </v>
      </c>
      <c r="J75" s="21">
        <f>' turmas sistema atual'!J75</f>
        <v>0</v>
      </c>
      <c r="K75" s="21" t="str">
        <f>' turmas sistema atual'!K75</f>
        <v>SB</v>
      </c>
      <c r="L75" s="21" t="str">
        <f>' turmas sistema atual'!L75</f>
        <v>Noturno</v>
      </c>
      <c r="M75" s="21" t="str">
        <f>' turmas sistema atual'!M75</f>
        <v>4-0-0</v>
      </c>
      <c r="N75" s="21">
        <f>' turmas sistema atual'!N75</f>
        <v>90</v>
      </c>
      <c r="O75" s="21">
        <f>' turmas sistema atual'!O75</f>
        <v>0</v>
      </c>
      <c r="P75" s="21">
        <f t="shared" si="1"/>
        <v>90</v>
      </c>
      <c r="Q75" s="20" t="str">
        <f>UPPER(' turmas sistema atual'!P75)</f>
        <v>PEDRO LAURIDSEN RIBEIRO</v>
      </c>
      <c r="R75" s="20" t="str">
        <f>UPPER(' turmas sistema atual'!S75)</f>
        <v/>
      </c>
      <c r="S75" s="20" t="str">
        <f>UPPER(' turmas sistema atual'!V75)</f>
        <v/>
      </c>
      <c r="T75" s="20" t="str">
        <f>UPPER(' turmas sistema atual'!Y75)</f>
        <v/>
      </c>
      <c r="U75" s="20" t="str">
        <f>UPPER(' turmas sistema atual'!AB75)</f>
        <v/>
      </c>
      <c r="V75" s="20" t="str">
        <f>UPPER(' turmas sistema atual'!AE75)</f>
        <v/>
      </c>
    </row>
    <row r="76" spans="1:22" ht="48" customHeight="1" thickBot="1">
      <c r="A76" s="20" t="str">
        <f>' turmas sistema atual'!A76</f>
        <v>BACHARELADO EM CIÊNCIA E TECNOLOGIA</v>
      </c>
      <c r="B76" s="20" t="str">
        <f>' turmas sistema atual'!B76</f>
        <v>DA1BCL0306-15SA</v>
      </c>
      <c r="C76" s="20" t="str">
        <f>' turmas sistema atual'!C76</f>
        <v>BIODIVERSIDADE: INTERAÇÕES ENTRE ORGANISMOS E AMBIENTE A1-Matutino (SA)</v>
      </c>
      <c r="D76" s="20" t="str">
        <f>' turmas sistema atual'!D76</f>
        <v>BACHARELADO EM CIÊNCIA E TECNOLOGIA</v>
      </c>
      <c r="E76" s="20" t="str">
        <f>' turmas sistema atual'!F76</f>
        <v>DA1BCL0306-15SA</v>
      </c>
      <c r="F76" s="20" t="str">
        <f>' turmas sistema atual'!G76</f>
        <v>BCL0306-15</v>
      </c>
      <c r="G76" s="20" t="str">
        <f>' turmas sistema atual'!AO76</f>
        <v xml:space="preserve">terça das 08:00 às 10:00, quinzenal I; quinta das 10:00 às 12:00, semanal </v>
      </c>
      <c r="H76" s="20" t="str">
        <f>' turmas sistema atual'!AP76</f>
        <v/>
      </c>
      <c r="I76" s="21" t="str">
        <f>' turmas sistema atual'!I76</f>
        <v xml:space="preserve">terça das 08:00 às 10:00, sala A-107-0, quinzenal I, quinta das 10:00 às 12:00, sala A-107-0, semanal </v>
      </c>
      <c r="J76" s="21">
        <f>' turmas sistema atual'!J76</f>
        <v>0</v>
      </c>
      <c r="K76" s="21" t="str">
        <f>' turmas sistema atual'!K76</f>
        <v>SA</v>
      </c>
      <c r="L76" s="21" t="str">
        <f>' turmas sistema atual'!L76</f>
        <v>Matutino</v>
      </c>
      <c r="M76" s="21" t="str">
        <f>' turmas sistema atual'!M76</f>
        <v>3-0-4</v>
      </c>
      <c r="N76" s="21">
        <f>' turmas sistema atual'!N76</f>
        <v>90</v>
      </c>
      <c r="O76" s="21">
        <f>' turmas sistema atual'!O76</f>
        <v>88</v>
      </c>
      <c r="P76" s="21">
        <f t="shared" si="1"/>
        <v>2</v>
      </c>
      <c r="Q76" s="20" t="str">
        <f>UPPER(' turmas sistema atual'!P76)</f>
        <v>CARLOS SUETOSHI MIYAZAWA</v>
      </c>
      <c r="R76" s="20" t="str">
        <f>UPPER(' turmas sistema atual'!S76)</f>
        <v/>
      </c>
      <c r="S76" s="20" t="str">
        <f>UPPER(' turmas sistema atual'!V76)</f>
        <v/>
      </c>
      <c r="T76" s="20" t="str">
        <f>UPPER(' turmas sistema atual'!Y76)</f>
        <v/>
      </c>
      <c r="U76" s="20" t="str">
        <f>UPPER(' turmas sistema atual'!AB76)</f>
        <v/>
      </c>
      <c r="V76" s="20" t="str">
        <f>UPPER(' turmas sistema atual'!AE76)</f>
        <v/>
      </c>
    </row>
    <row r="77" spans="1:22" ht="48" customHeight="1" thickBot="1">
      <c r="A77" s="20" t="str">
        <f>' turmas sistema atual'!A77</f>
        <v>BACHARELADO EM CIÊNCIA E TECNOLOGIA</v>
      </c>
      <c r="B77" s="20" t="str">
        <f>' turmas sistema atual'!B77</f>
        <v>DA1BCL0306-15SB</v>
      </c>
      <c r="C77" s="20" t="str">
        <f>' turmas sistema atual'!C77</f>
        <v>BIODIVERSIDADE: INTERAÇÕES ENTRE ORGANISMOS E AMBIENTE A1-Matutino (SB)</v>
      </c>
      <c r="D77" s="20" t="str">
        <f>' turmas sistema atual'!D77</f>
        <v>BACHARELADO EM CIÊNCIA E TECNOLOGIA</v>
      </c>
      <c r="E77" s="20" t="str">
        <f>' turmas sistema atual'!F77</f>
        <v>DA1BCL0306-15SB</v>
      </c>
      <c r="F77" s="20" t="str">
        <f>' turmas sistema atual'!G77</f>
        <v>BCL0306-15</v>
      </c>
      <c r="G77" s="20" t="str">
        <f>' turmas sistema atual'!AO77</f>
        <v xml:space="preserve">terça das 08:00 às 10:00, quinzenal I; quinta das 10:00 às 12:00, semanal </v>
      </c>
      <c r="H77" s="20" t="str">
        <f>' turmas sistema atual'!AP77</f>
        <v/>
      </c>
      <c r="I77" s="21" t="str">
        <f>' turmas sistema atual'!I77</f>
        <v xml:space="preserve">terça das 08:00 às 10:00, sala A1-S202-SB, quinzenal I, quinta das 10:00 às 12:00, sala A1-S202-SB, semanal </v>
      </c>
      <c r="J77" s="21">
        <f>' turmas sistema atual'!J77</f>
        <v>0</v>
      </c>
      <c r="K77" s="21" t="str">
        <f>' turmas sistema atual'!K77</f>
        <v>SB</v>
      </c>
      <c r="L77" s="21" t="str">
        <f>' turmas sistema atual'!L77</f>
        <v>Matutino</v>
      </c>
      <c r="M77" s="21" t="str">
        <f>' turmas sistema atual'!M77</f>
        <v>3-0-4</v>
      </c>
      <c r="N77" s="21">
        <f>' turmas sistema atual'!N77</f>
        <v>90</v>
      </c>
      <c r="O77" s="21">
        <f>' turmas sistema atual'!O77</f>
        <v>63</v>
      </c>
      <c r="P77" s="21">
        <f t="shared" si="1"/>
        <v>27</v>
      </c>
      <c r="Q77" s="20" t="str">
        <f>UPPER(' turmas sistema atual'!P77)</f>
        <v>NATALIA PIRANI GHILARDI LOPES</v>
      </c>
      <c r="R77" s="20" t="str">
        <f>UPPER(' turmas sistema atual'!S77)</f>
        <v/>
      </c>
      <c r="S77" s="20" t="str">
        <f>UPPER(' turmas sistema atual'!V77)</f>
        <v/>
      </c>
      <c r="T77" s="20" t="str">
        <f>UPPER(' turmas sistema atual'!Y77)</f>
        <v/>
      </c>
      <c r="U77" s="20" t="str">
        <f>UPPER(' turmas sistema atual'!AB77)</f>
        <v/>
      </c>
      <c r="V77" s="20" t="str">
        <f>UPPER(' turmas sistema atual'!AE77)</f>
        <v/>
      </c>
    </row>
    <row r="78" spans="1:22" ht="48" customHeight="1" thickBot="1">
      <c r="A78" s="20" t="str">
        <f>' turmas sistema atual'!A78</f>
        <v>BACHARELADO EM CIÊNCIA E TECNOLOGIA</v>
      </c>
      <c r="B78" s="20" t="str">
        <f>' turmas sistema atual'!B78</f>
        <v>NA1BCL0306-15SA</v>
      </c>
      <c r="C78" s="20" t="str">
        <f>' turmas sistema atual'!C78</f>
        <v>BIODIVERSIDADE: INTERAÇÕES ENTRE ORGANISMOS E AMBIENTE A1-Noturno (SA)</v>
      </c>
      <c r="D78" s="20" t="str">
        <f>' turmas sistema atual'!D78</f>
        <v>BACHARELADO EM CIÊNCIA E TECNOLOGIA</v>
      </c>
      <c r="E78" s="20" t="str">
        <f>' turmas sistema atual'!F78</f>
        <v>NA1BCL0306-15SA</v>
      </c>
      <c r="F78" s="20" t="str">
        <f>' turmas sistema atual'!G78</f>
        <v>BCL0306-15</v>
      </c>
      <c r="G78" s="20" t="str">
        <f>' turmas sistema atual'!AO78</f>
        <v xml:space="preserve">terça das 19:00 às 21:00, quinzenal I; quinta das 21:00 às 23:00, semanal </v>
      </c>
      <c r="H78" s="20" t="str">
        <f>' turmas sistema atual'!AP78</f>
        <v/>
      </c>
      <c r="I78" s="21" t="str">
        <f>' turmas sistema atual'!I78</f>
        <v xml:space="preserve">terça das 19:00 às 21:00, sala S-214-0, quinzenal I, quinta das 21:00 às 23:00, sala S-214-0, semanal </v>
      </c>
      <c r="J78" s="21">
        <f>' turmas sistema atual'!J78</f>
        <v>0</v>
      </c>
      <c r="K78" s="21" t="str">
        <f>' turmas sistema atual'!K78</f>
        <v>SA</v>
      </c>
      <c r="L78" s="21" t="str">
        <f>' turmas sistema atual'!L78</f>
        <v>Noturno</v>
      </c>
      <c r="M78" s="21" t="str">
        <f>' turmas sistema atual'!M78</f>
        <v>3-0-4</v>
      </c>
      <c r="N78" s="21">
        <f>' turmas sistema atual'!N78</f>
        <v>90</v>
      </c>
      <c r="O78" s="21">
        <f>' turmas sistema atual'!O78</f>
        <v>89</v>
      </c>
      <c r="P78" s="21">
        <f t="shared" si="1"/>
        <v>1</v>
      </c>
      <c r="Q78" s="20" t="str">
        <f>UPPER(' turmas sistema atual'!P78)</f>
        <v>SIMONE RODRIGUES DE FREITAS</v>
      </c>
      <c r="R78" s="20" t="str">
        <f>UPPER(' turmas sistema atual'!S78)</f>
        <v/>
      </c>
      <c r="S78" s="20" t="str">
        <f>UPPER(' turmas sistema atual'!V78)</f>
        <v/>
      </c>
      <c r="T78" s="20" t="str">
        <f>UPPER(' turmas sistema atual'!Y78)</f>
        <v/>
      </c>
      <c r="U78" s="20" t="str">
        <f>UPPER(' turmas sistema atual'!AB78)</f>
        <v/>
      </c>
      <c r="V78" s="20" t="str">
        <f>UPPER(' turmas sistema atual'!AE78)</f>
        <v/>
      </c>
    </row>
    <row r="79" spans="1:22" ht="48" customHeight="1" thickBot="1">
      <c r="A79" s="20" t="str">
        <f>' turmas sistema atual'!A79</f>
        <v>BACHARELADO EM CIÊNCIA E TECNOLOGIA</v>
      </c>
      <c r="B79" s="20" t="str">
        <f>' turmas sistema atual'!B79</f>
        <v>NA1BCL0306-15SB</v>
      </c>
      <c r="C79" s="20" t="str">
        <f>' turmas sistema atual'!C79</f>
        <v>BIODIVERSIDADE: INTERAÇÕES ENTRE ORGANISMOS E AMBIENTE A1-Noturno (SB)</v>
      </c>
      <c r="D79" s="20" t="str">
        <f>' turmas sistema atual'!D79</f>
        <v>BACHARELADO EM CIÊNCIA E TECNOLOGIA</v>
      </c>
      <c r="E79" s="20" t="str">
        <f>' turmas sistema atual'!F79</f>
        <v>NA1BCL0306-15SB</v>
      </c>
      <c r="F79" s="20" t="str">
        <f>' turmas sistema atual'!G79</f>
        <v>BCL0306-15</v>
      </c>
      <c r="G79" s="20" t="str">
        <f>' turmas sistema atual'!AO79</f>
        <v xml:space="preserve">terça das 19:00 às 21:00, quinzenal I; quinta das 21:00 às 23:00, semanal </v>
      </c>
      <c r="H79" s="20" t="str">
        <f>' turmas sistema atual'!AP79</f>
        <v/>
      </c>
      <c r="I79" s="21" t="str">
        <f>' turmas sistema atual'!I79</f>
        <v xml:space="preserve">terça das 19:00 às 21:00, sala A1-S202-SB, quinzenal I, quinta das 21:00 às 23:00, sala A1-S202-SB, semanal </v>
      </c>
      <c r="J79" s="21">
        <f>' turmas sistema atual'!J79</f>
        <v>0</v>
      </c>
      <c r="K79" s="21" t="str">
        <f>' turmas sistema atual'!K79</f>
        <v>SB</v>
      </c>
      <c r="L79" s="21" t="str">
        <f>' turmas sistema atual'!L79</f>
        <v>Noturno</v>
      </c>
      <c r="M79" s="21" t="str">
        <f>' turmas sistema atual'!M79</f>
        <v>3-0-4</v>
      </c>
      <c r="N79" s="21">
        <f>' turmas sistema atual'!N79</f>
        <v>90</v>
      </c>
      <c r="O79" s="21">
        <f>' turmas sistema atual'!O79</f>
        <v>65</v>
      </c>
      <c r="P79" s="21">
        <f t="shared" si="1"/>
        <v>25</v>
      </c>
      <c r="Q79" s="20" t="str">
        <f>UPPER(' turmas sistema atual'!P79)</f>
        <v>FERNANDO ZANIOLO GIBRAN</v>
      </c>
      <c r="R79" s="20" t="str">
        <f>UPPER(' turmas sistema atual'!S79)</f>
        <v/>
      </c>
      <c r="S79" s="20" t="str">
        <f>UPPER(' turmas sistema atual'!V79)</f>
        <v/>
      </c>
      <c r="T79" s="20" t="str">
        <f>UPPER(' turmas sistema atual'!Y79)</f>
        <v/>
      </c>
      <c r="U79" s="20" t="str">
        <f>UPPER(' turmas sistema atual'!AB79)</f>
        <v/>
      </c>
      <c r="V79" s="20" t="str">
        <f>UPPER(' turmas sistema atual'!AE79)</f>
        <v/>
      </c>
    </row>
    <row r="80" spans="1:22" ht="48" customHeight="1" thickBot="1">
      <c r="A80" s="20" t="str">
        <f>' turmas sistema atual'!A80</f>
        <v>BACHARELADO EM CIÊNCIA E TECNOLOGIA</v>
      </c>
      <c r="B80" s="20" t="str">
        <f>' turmas sistema atual'!B80</f>
        <v>DA2BCL0306-15SA</v>
      </c>
      <c r="C80" s="20" t="str">
        <f>' turmas sistema atual'!C80</f>
        <v>BIODIVERSIDADE: INTERAÇÕES ENTRE ORGANISMOS E AMBIENTE A2-Matutino (SA)</v>
      </c>
      <c r="D80" s="20" t="str">
        <f>' turmas sistema atual'!D80</f>
        <v>BACHARELADO EM CIÊNCIA E TECNOLOGIA</v>
      </c>
      <c r="E80" s="20" t="str">
        <f>' turmas sistema atual'!F80</f>
        <v>DA2BCL0306-15SA</v>
      </c>
      <c r="F80" s="20" t="str">
        <f>' turmas sistema atual'!G80</f>
        <v>BCL0306-15</v>
      </c>
      <c r="G80" s="20" t="str">
        <f>' turmas sistema atual'!AO80</f>
        <v xml:space="preserve">terça das 08:00 às 10:00, quinzenal I; quinta das 10:00 às 12:00, semanal </v>
      </c>
      <c r="H80" s="20" t="str">
        <f>' turmas sistema atual'!AP80</f>
        <v/>
      </c>
      <c r="I80" s="21" t="str">
        <f>' turmas sistema atual'!I80</f>
        <v xml:space="preserve">terça das 08:00 às 10:00, sala S-207-0, quinzenal I, quinta das 10:00 às 12:00, sala S-207-0, semanal </v>
      </c>
      <c r="J80" s="21">
        <f>' turmas sistema atual'!J80</f>
        <v>0</v>
      </c>
      <c r="K80" s="21" t="str">
        <f>' turmas sistema atual'!K80</f>
        <v>SA</v>
      </c>
      <c r="L80" s="21" t="str">
        <f>' turmas sistema atual'!L80</f>
        <v>Matutino</v>
      </c>
      <c r="M80" s="21" t="str">
        <f>' turmas sistema atual'!M80</f>
        <v>3-0-4</v>
      </c>
      <c r="N80" s="21">
        <f>' turmas sistema atual'!N80</f>
        <v>90</v>
      </c>
      <c r="O80" s="21">
        <f>' turmas sistema atual'!O80</f>
        <v>88</v>
      </c>
      <c r="P80" s="21">
        <f t="shared" si="1"/>
        <v>2</v>
      </c>
      <c r="Q80" s="20" t="str">
        <f>UPPER(' turmas sistema atual'!P80)</f>
        <v>GUSTAVO MUNIZ DIAS</v>
      </c>
      <c r="R80" s="20" t="str">
        <f>UPPER(' turmas sistema atual'!S80)</f>
        <v/>
      </c>
      <c r="S80" s="20" t="str">
        <f>UPPER(' turmas sistema atual'!V80)</f>
        <v/>
      </c>
      <c r="T80" s="20" t="str">
        <f>UPPER(' turmas sistema atual'!Y80)</f>
        <v/>
      </c>
      <c r="U80" s="20" t="str">
        <f>UPPER(' turmas sistema atual'!AB80)</f>
        <v/>
      </c>
      <c r="V80" s="20" t="str">
        <f>UPPER(' turmas sistema atual'!AE80)</f>
        <v/>
      </c>
    </row>
    <row r="81" spans="1:22" ht="48" customHeight="1" thickBot="1">
      <c r="A81" s="20" t="str">
        <f>' turmas sistema atual'!A81</f>
        <v>BACHARELADO EM CIÊNCIA E TECNOLOGIA</v>
      </c>
      <c r="B81" s="20" t="str">
        <f>' turmas sistema atual'!B81</f>
        <v>DA2BCL0306-15SB</v>
      </c>
      <c r="C81" s="20" t="str">
        <f>' turmas sistema atual'!C81</f>
        <v>BIODIVERSIDADE: INTERAÇÕES ENTRE ORGANISMOS E AMBIENTE A2-Matutino (SB)</v>
      </c>
      <c r="D81" s="20" t="str">
        <f>' turmas sistema atual'!D81</f>
        <v>BACHARELADO EM CIÊNCIA E TECNOLOGIA</v>
      </c>
      <c r="E81" s="20" t="str">
        <f>' turmas sistema atual'!F81</f>
        <v>DA2BCL0306-15SB</v>
      </c>
      <c r="F81" s="20" t="str">
        <f>' turmas sistema atual'!G81</f>
        <v>BCL0306-15</v>
      </c>
      <c r="G81" s="20" t="str">
        <f>' turmas sistema atual'!AO81</f>
        <v xml:space="preserve">terça das 08:00 às 10:00, quinzenal I; quinta das 10:00 às 12:00, semanal </v>
      </c>
      <c r="H81" s="20" t="str">
        <f>' turmas sistema atual'!AP81</f>
        <v/>
      </c>
      <c r="I81" s="21" t="str">
        <f>' turmas sistema atual'!I81</f>
        <v xml:space="preserve">terça das 08:00 às 10:00, sala A1-S203-SB, quinzenal I, quinta das 10:00 às 12:00, sala A1-S203-SB, semanal </v>
      </c>
      <c r="J81" s="21">
        <f>' turmas sistema atual'!J81</f>
        <v>0</v>
      </c>
      <c r="K81" s="21" t="str">
        <f>' turmas sistema atual'!K81</f>
        <v>SB</v>
      </c>
      <c r="L81" s="21" t="str">
        <f>' turmas sistema atual'!L81</f>
        <v>Matutino</v>
      </c>
      <c r="M81" s="21" t="str">
        <f>' turmas sistema atual'!M81</f>
        <v>3-0-4</v>
      </c>
      <c r="N81" s="21">
        <f>' turmas sistema atual'!N81</f>
        <v>90</v>
      </c>
      <c r="O81" s="21">
        <f>' turmas sistema atual'!O81</f>
        <v>63</v>
      </c>
      <c r="P81" s="21">
        <f t="shared" si="1"/>
        <v>27</v>
      </c>
      <c r="Q81" s="20" t="str">
        <f>UPPER(' turmas sistema atual'!P81)</f>
        <v>BRUNA HELENA DE CAMPOS</v>
      </c>
      <c r="R81" s="20" t="str">
        <f>UPPER(' turmas sistema atual'!S81)</f>
        <v/>
      </c>
      <c r="S81" s="20" t="str">
        <f>UPPER(' turmas sistema atual'!V81)</f>
        <v/>
      </c>
      <c r="T81" s="20" t="str">
        <f>UPPER(' turmas sistema atual'!Y81)</f>
        <v/>
      </c>
      <c r="U81" s="20" t="str">
        <f>UPPER(' turmas sistema atual'!AB81)</f>
        <v/>
      </c>
      <c r="V81" s="20" t="str">
        <f>UPPER(' turmas sistema atual'!AE81)</f>
        <v/>
      </c>
    </row>
    <row r="82" spans="1:22" ht="48" customHeight="1" thickBot="1">
      <c r="A82" s="20" t="str">
        <f>' turmas sistema atual'!A82</f>
        <v>BACHARELADO EM CIÊNCIA E TECNOLOGIA</v>
      </c>
      <c r="B82" s="20" t="str">
        <f>' turmas sistema atual'!B82</f>
        <v>NA2BCL0306-15SA</v>
      </c>
      <c r="C82" s="20" t="str">
        <f>' turmas sistema atual'!C82</f>
        <v>BIODIVERSIDADE: INTERAÇÕES ENTRE ORGANISMOS E AMBIENTE A2-Noturno (SA)</v>
      </c>
      <c r="D82" s="20" t="str">
        <f>' turmas sistema atual'!D82</f>
        <v>BACHARELADO EM CIÊNCIA E TECNOLOGIA</v>
      </c>
      <c r="E82" s="20" t="str">
        <f>' turmas sistema atual'!F82</f>
        <v>NA2BCL0306-15SA</v>
      </c>
      <c r="F82" s="20" t="str">
        <f>' turmas sistema atual'!G82</f>
        <v>BCL0306-15</v>
      </c>
      <c r="G82" s="20" t="str">
        <f>' turmas sistema atual'!AO82</f>
        <v xml:space="preserve">terça das 19:00 às 21:00, quinzenal I; quinta das 21:00 às 23:00, semanal </v>
      </c>
      <c r="H82" s="20" t="str">
        <f>' turmas sistema atual'!AP82</f>
        <v/>
      </c>
      <c r="I82" s="21" t="str">
        <f>' turmas sistema atual'!I82</f>
        <v xml:space="preserve">terça das 19:00 às 21:00, sala A-103-0, quinzenal I, quinta das 21:00 às 23:00, sala A-103-0, semanal </v>
      </c>
      <c r="J82" s="21">
        <f>' turmas sistema atual'!J82</f>
        <v>0</v>
      </c>
      <c r="K82" s="21" t="str">
        <f>' turmas sistema atual'!K82</f>
        <v>SA</v>
      </c>
      <c r="L82" s="21" t="str">
        <f>' turmas sistema atual'!L82</f>
        <v>Noturno</v>
      </c>
      <c r="M82" s="21" t="str">
        <f>' turmas sistema atual'!M82</f>
        <v>3-0-4</v>
      </c>
      <c r="N82" s="21">
        <f>' turmas sistema atual'!N82</f>
        <v>90</v>
      </c>
      <c r="O82" s="21">
        <f>' turmas sistema atual'!O82</f>
        <v>89</v>
      </c>
      <c r="P82" s="21">
        <f t="shared" si="1"/>
        <v>1</v>
      </c>
      <c r="Q82" s="20" t="str">
        <f>UPPER(' turmas sistema atual'!P82)</f>
        <v>ANDRE ETEROVIC</v>
      </c>
      <c r="R82" s="20" t="str">
        <f>UPPER(' turmas sistema atual'!S82)</f>
        <v/>
      </c>
      <c r="S82" s="20" t="str">
        <f>UPPER(' turmas sistema atual'!V82)</f>
        <v/>
      </c>
      <c r="T82" s="20" t="str">
        <f>UPPER(' turmas sistema atual'!Y82)</f>
        <v/>
      </c>
      <c r="U82" s="20" t="str">
        <f>UPPER(' turmas sistema atual'!AB82)</f>
        <v/>
      </c>
      <c r="V82" s="20" t="str">
        <f>UPPER(' turmas sistema atual'!AE82)</f>
        <v/>
      </c>
    </row>
    <row r="83" spans="1:22" ht="48" customHeight="1" thickBot="1">
      <c r="A83" s="20" t="str">
        <f>' turmas sistema atual'!A83</f>
        <v>BACHARELADO EM CIÊNCIA E TECNOLOGIA</v>
      </c>
      <c r="B83" s="20" t="str">
        <f>' turmas sistema atual'!B83</f>
        <v>NA2BCL0306-15SB</v>
      </c>
      <c r="C83" s="20" t="str">
        <f>' turmas sistema atual'!C83</f>
        <v>BIODIVERSIDADE: INTERAÇÕES ENTRE ORGANISMOS E AMBIENTE A2-Noturno (SB)</v>
      </c>
      <c r="D83" s="20" t="str">
        <f>' turmas sistema atual'!D83</f>
        <v>BACHARELADO EM CIÊNCIA E TECNOLOGIA</v>
      </c>
      <c r="E83" s="20" t="str">
        <f>' turmas sistema atual'!F83</f>
        <v>NA2BCL0306-15SB</v>
      </c>
      <c r="F83" s="20" t="str">
        <f>' turmas sistema atual'!G83</f>
        <v>BCL0306-15</v>
      </c>
      <c r="G83" s="20" t="str">
        <f>' turmas sistema atual'!AO83</f>
        <v xml:space="preserve">terça das 19:00 às 21:00, quinzenal I; quinta das 21:00 às 23:00, semanal </v>
      </c>
      <c r="H83" s="20" t="str">
        <f>' turmas sistema atual'!AP83</f>
        <v/>
      </c>
      <c r="I83" s="21" t="str">
        <f>' turmas sistema atual'!I83</f>
        <v xml:space="preserve">terça das 19:00 às 21:00, sala A1-S203-SB, quinzenal I, quinta das 21:00 às 23:00, sala A1-S203-SB, semanal </v>
      </c>
      <c r="J83" s="21">
        <f>' turmas sistema atual'!J83</f>
        <v>0</v>
      </c>
      <c r="K83" s="21" t="str">
        <f>' turmas sistema atual'!K83</f>
        <v>SB</v>
      </c>
      <c r="L83" s="21" t="str">
        <f>' turmas sistema atual'!L83</f>
        <v>Noturno</v>
      </c>
      <c r="M83" s="21" t="str">
        <f>' turmas sistema atual'!M83</f>
        <v>3-0-4</v>
      </c>
      <c r="N83" s="21">
        <f>' turmas sistema atual'!N83</f>
        <v>90</v>
      </c>
      <c r="O83" s="21">
        <f>' turmas sistema atual'!O83</f>
        <v>64</v>
      </c>
      <c r="P83" s="21">
        <f t="shared" si="1"/>
        <v>26</v>
      </c>
      <c r="Q83" s="20" t="str">
        <f>UPPER(' turmas sistema atual'!P83)</f>
        <v>CIBELE BIONDO</v>
      </c>
      <c r="R83" s="20" t="str">
        <f>UPPER(' turmas sistema atual'!S83)</f>
        <v/>
      </c>
      <c r="S83" s="20" t="str">
        <f>UPPER(' turmas sistema atual'!V83)</f>
        <v/>
      </c>
      <c r="T83" s="20" t="str">
        <f>UPPER(' turmas sistema atual'!Y83)</f>
        <v/>
      </c>
      <c r="U83" s="20" t="str">
        <f>UPPER(' turmas sistema atual'!AB83)</f>
        <v/>
      </c>
      <c r="V83" s="20" t="str">
        <f>UPPER(' turmas sistema atual'!AE83)</f>
        <v/>
      </c>
    </row>
    <row r="84" spans="1:22" ht="48" customHeight="1" thickBot="1">
      <c r="A84" s="20" t="str">
        <f>' turmas sistema atual'!A84</f>
        <v>BACHARELADO EM CIÊNCIA E TECNOLOGIA</v>
      </c>
      <c r="B84" s="20" t="str">
        <f>' turmas sistema atual'!B84</f>
        <v>DA3BCL0306-15SA</v>
      </c>
      <c r="C84" s="20" t="str">
        <f>' turmas sistema atual'!C84</f>
        <v>BIODIVERSIDADE: INTERAÇÕES ENTRE ORGANISMOS E AMBIENTE A3-Matutino (SA)</v>
      </c>
      <c r="D84" s="20" t="str">
        <f>' turmas sistema atual'!D84</f>
        <v>BACHARELADO EM CIÊNCIA E TECNOLOGIA</v>
      </c>
      <c r="E84" s="20" t="str">
        <f>' turmas sistema atual'!F84</f>
        <v>DA3BCL0306-15SA</v>
      </c>
      <c r="F84" s="20" t="str">
        <f>' turmas sistema atual'!G84</f>
        <v>BCL0306-15</v>
      </c>
      <c r="G84" s="20" t="str">
        <f>' turmas sistema atual'!AO84</f>
        <v xml:space="preserve">terça das 08:00 às 10:00, quinzenal I; quinta das 10:00 às 12:00, semanal </v>
      </c>
      <c r="H84" s="20" t="str">
        <f>' turmas sistema atual'!AP84</f>
        <v/>
      </c>
      <c r="I84" s="21" t="str">
        <f>' turmas sistema atual'!I84</f>
        <v xml:space="preserve">terça das 08:00 às 10:00, sala A-103-0, quinzenal I, quinta das 10:00 às 12:00, sala A-103-0, semanal </v>
      </c>
      <c r="J84" s="21">
        <f>' turmas sistema atual'!J84</f>
        <v>0</v>
      </c>
      <c r="K84" s="21" t="str">
        <f>' turmas sistema atual'!K84</f>
        <v>SA</v>
      </c>
      <c r="L84" s="21" t="str">
        <f>' turmas sistema atual'!L84</f>
        <v>Matutino</v>
      </c>
      <c r="M84" s="21" t="str">
        <f>' turmas sistema atual'!M84</f>
        <v>3-0-4</v>
      </c>
      <c r="N84" s="21">
        <f>' turmas sistema atual'!N84</f>
        <v>90</v>
      </c>
      <c r="O84" s="21">
        <f>' turmas sistema atual'!O84</f>
        <v>88</v>
      </c>
      <c r="P84" s="21">
        <f t="shared" si="1"/>
        <v>2</v>
      </c>
      <c r="Q84" s="20" t="str">
        <f>UPPER(' turmas sistema atual'!P84)</f>
        <v>MARCIO DE SOUZA WERNECK</v>
      </c>
      <c r="R84" s="20" t="str">
        <f>UPPER(' turmas sistema atual'!S84)</f>
        <v/>
      </c>
      <c r="S84" s="20" t="str">
        <f>UPPER(' turmas sistema atual'!V84)</f>
        <v/>
      </c>
      <c r="T84" s="20" t="str">
        <f>UPPER(' turmas sistema atual'!Y84)</f>
        <v/>
      </c>
      <c r="U84" s="20" t="str">
        <f>UPPER(' turmas sistema atual'!AB84)</f>
        <v/>
      </c>
      <c r="V84" s="20" t="str">
        <f>UPPER(' turmas sistema atual'!AE84)</f>
        <v/>
      </c>
    </row>
    <row r="85" spans="1:22" ht="48" customHeight="1" thickBot="1">
      <c r="A85" s="20" t="str">
        <f>' turmas sistema atual'!A85</f>
        <v>BACHARELADO EM CIÊNCIA E TECNOLOGIA</v>
      </c>
      <c r="B85" s="20" t="str">
        <f>' turmas sistema atual'!B85</f>
        <v>NA3BCL0306-15SA</v>
      </c>
      <c r="C85" s="20" t="str">
        <f>' turmas sistema atual'!C85</f>
        <v>BIODIVERSIDADE: INTERAÇÕES ENTRE ORGANISMOS E AMBIENTE A3-Noturno (SA)</v>
      </c>
      <c r="D85" s="20" t="str">
        <f>' turmas sistema atual'!D85</f>
        <v>BACHARELADO EM CIÊNCIA E TECNOLOGIA</v>
      </c>
      <c r="E85" s="20" t="str">
        <f>' turmas sistema atual'!F85</f>
        <v>NA3BCL0306-15SA</v>
      </c>
      <c r="F85" s="20" t="str">
        <f>' turmas sistema atual'!G85</f>
        <v>BCL0306-15</v>
      </c>
      <c r="G85" s="20" t="str">
        <f>' turmas sistema atual'!AO85</f>
        <v xml:space="preserve">terça das 19:00 às 21:00, quinzenal I; quinta das 21:00 às 23:00, semanal </v>
      </c>
      <c r="H85" s="20" t="str">
        <f>' turmas sistema atual'!AP85</f>
        <v/>
      </c>
      <c r="I85" s="21" t="str">
        <f>' turmas sistema atual'!I85</f>
        <v xml:space="preserve">terça das 19:00 às 21:00, sala A-104-0, quinzenal I, quinta das 21:00 às 23:00, sala A-104-0, semanal </v>
      </c>
      <c r="J85" s="21">
        <f>' turmas sistema atual'!J85</f>
        <v>0</v>
      </c>
      <c r="K85" s="21" t="str">
        <f>' turmas sistema atual'!K85</f>
        <v>SA</v>
      </c>
      <c r="L85" s="21" t="str">
        <f>' turmas sistema atual'!L85</f>
        <v>Noturno</v>
      </c>
      <c r="M85" s="21" t="str">
        <f>' turmas sistema atual'!M85</f>
        <v>3-0-4</v>
      </c>
      <c r="N85" s="21">
        <f>' turmas sistema atual'!N85</f>
        <v>90</v>
      </c>
      <c r="O85" s="21">
        <f>' turmas sistema atual'!O85</f>
        <v>89</v>
      </c>
      <c r="P85" s="21">
        <f t="shared" si="1"/>
        <v>1</v>
      </c>
      <c r="Q85" s="20" t="str">
        <f>UPPER(' turmas sistema atual'!P85)</f>
        <v>IVES HAIFIG</v>
      </c>
      <c r="R85" s="20" t="str">
        <f>UPPER(' turmas sistema atual'!S85)</f>
        <v/>
      </c>
      <c r="S85" s="20" t="str">
        <f>UPPER(' turmas sistema atual'!V85)</f>
        <v/>
      </c>
      <c r="T85" s="20" t="str">
        <f>UPPER(' turmas sistema atual'!Y85)</f>
        <v/>
      </c>
      <c r="U85" s="20" t="str">
        <f>UPPER(' turmas sistema atual'!AB85)</f>
        <v/>
      </c>
      <c r="V85" s="20" t="str">
        <f>UPPER(' turmas sistema atual'!AE85)</f>
        <v/>
      </c>
    </row>
    <row r="86" spans="1:22" ht="48" customHeight="1" thickBot="1">
      <c r="A86" s="20" t="str">
        <f>' turmas sistema atual'!A86</f>
        <v>BACHARELADO EM CIÊNCIA E TECNOLOGIA</v>
      </c>
      <c r="B86" s="20" t="str">
        <f>' turmas sistema atual'!B86</f>
        <v>DB1BCL0306-15SA</v>
      </c>
      <c r="C86" s="20" t="str">
        <f>' turmas sistema atual'!C86</f>
        <v>BIODIVERSIDADE: INTERAÇÕES ENTRE ORGANISMOS E AMBIENTE B1-Matutino (SA)</v>
      </c>
      <c r="D86" s="20" t="str">
        <f>' turmas sistema atual'!D86</f>
        <v>BACHARELADO EM CIÊNCIA E TECNOLOGIA</v>
      </c>
      <c r="E86" s="20" t="str">
        <f>' turmas sistema atual'!F86</f>
        <v>DB1BCL0306-15SA</v>
      </c>
      <c r="F86" s="20" t="str">
        <f>' turmas sistema atual'!G86</f>
        <v>BCL0306-15</v>
      </c>
      <c r="G86" s="20" t="str">
        <f>' turmas sistema atual'!AO86</f>
        <v xml:space="preserve">terça das 10:00 às 12:00, quinzenal I; quinta das 08:00 às 10:00, semanal </v>
      </c>
      <c r="H86" s="20" t="str">
        <f>' turmas sistema atual'!AP86</f>
        <v/>
      </c>
      <c r="I86" s="21" t="str">
        <f>' turmas sistema atual'!I86</f>
        <v xml:space="preserve">terça das 10:00 às 12:00, sala S-208-0, quinzenal I, quinta das 08:00 às 10:00, sala S-208-0, semanal </v>
      </c>
      <c r="J86" s="21">
        <f>' turmas sistema atual'!J86</f>
        <v>0</v>
      </c>
      <c r="K86" s="21" t="str">
        <f>' turmas sistema atual'!K86</f>
        <v>SA</v>
      </c>
      <c r="L86" s="21" t="str">
        <f>' turmas sistema atual'!L86</f>
        <v>Matutino</v>
      </c>
      <c r="M86" s="21" t="str">
        <f>' turmas sistema atual'!M86</f>
        <v>3-0-4</v>
      </c>
      <c r="N86" s="21">
        <f>' turmas sistema atual'!N86</f>
        <v>90</v>
      </c>
      <c r="O86" s="21">
        <f>' turmas sistema atual'!O86</f>
        <v>88</v>
      </c>
      <c r="P86" s="21">
        <f t="shared" si="1"/>
        <v>2</v>
      </c>
      <c r="Q86" s="20" t="str">
        <f>UPPER(' turmas sistema atual'!P86)</f>
        <v>CARLOS SUETOSHI MIYAZAWA</v>
      </c>
      <c r="R86" s="20" t="str">
        <f>UPPER(' turmas sistema atual'!S86)</f>
        <v/>
      </c>
      <c r="S86" s="20" t="str">
        <f>UPPER(' turmas sistema atual'!V86)</f>
        <v/>
      </c>
      <c r="T86" s="20" t="str">
        <f>UPPER(' turmas sistema atual'!Y86)</f>
        <v/>
      </c>
      <c r="U86" s="20" t="str">
        <f>UPPER(' turmas sistema atual'!AB86)</f>
        <v/>
      </c>
      <c r="V86" s="20" t="str">
        <f>UPPER(' turmas sistema atual'!AE86)</f>
        <v/>
      </c>
    </row>
    <row r="87" spans="1:22" ht="48" customHeight="1" thickBot="1">
      <c r="A87" s="20" t="str">
        <f>' turmas sistema atual'!A87</f>
        <v>BACHARELADO EM CIÊNCIA E TECNOLOGIA</v>
      </c>
      <c r="B87" s="20" t="str">
        <f>' turmas sistema atual'!B87</f>
        <v>DB1BCL0306-15SB</v>
      </c>
      <c r="C87" s="20" t="str">
        <f>' turmas sistema atual'!C87</f>
        <v>BIODIVERSIDADE: INTERAÇÕES ENTRE ORGANISMOS E AMBIENTE B1-Matutino (SB)</v>
      </c>
      <c r="D87" s="20" t="str">
        <f>' turmas sistema atual'!D87</f>
        <v>BACHARELADO EM CIÊNCIA E TECNOLOGIA</v>
      </c>
      <c r="E87" s="20" t="str">
        <f>' turmas sistema atual'!F87</f>
        <v>DB1BCL0306-15SB</v>
      </c>
      <c r="F87" s="20" t="str">
        <f>' turmas sistema atual'!G87</f>
        <v>BCL0306-15</v>
      </c>
      <c r="G87" s="20" t="str">
        <f>' turmas sistema atual'!AO87</f>
        <v xml:space="preserve">terça das 10:00 às 12:00, quinzenal I; quinta das 08:00 às 10:00, semanal </v>
      </c>
      <c r="H87" s="20" t="str">
        <f>' turmas sistema atual'!AP87</f>
        <v/>
      </c>
      <c r="I87" s="21" t="str">
        <f>' turmas sistema atual'!I87</f>
        <v xml:space="preserve">terça das 10:00 às 12:00, sala A1-S204-SB, quinzenal I, quinta das 08:00 às 10:00, sala A1-S204-SB, semanal </v>
      </c>
      <c r="J87" s="21">
        <f>' turmas sistema atual'!J87</f>
        <v>0</v>
      </c>
      <c r="K87" s="21" t="str">
        <f>' turmas sistema atual'!K87</f>
        <v>SB</v>
      </c>
      <c r="L87" s="21" t="str">
        <f>' turmas sistema atual'!L87</f>
        <v>Matutino</v>
      </c>
      <c r="M87" s="21" t="str">
        <f>' turmas sistema atual'!M87</f>
        <v>3-0-4</v>
      </c>
      <c r="N87" s="21">
        <f>' turmas sistema atual'!N87</f>
        <v>90</v>
      </c>
      <c r="O87" s="21">
        <f>' turmas sistema atual'!O87</f>
        <v>90</v>
      </c>
      <c r="P87" s="21">
        <f t="shared" si="1"/>
        <v>0</v>
      </c>
      <c r="Q87" s="20" t="str">
        <f>UPPER(' turmas sistema atual'!P87)</f>
        <v>BRUNA HELENA DE CAMPOS</v>
      </c>
      <c r="R87" s="20" t="str">
        <f>UPPER(' turmas sistema atual'!S87)</f>
        <v/>
      </c>
      <c r="S87" s="20" t="str">
        <f>UPPER(' turmas sistema atual'!V87)</f>
        <v/>
      </c>
      <c r="T87" s="20" t="str">
        <f>UPPER(' turmas sistema atual'!Y87)</f>
        <v/>
      </c>
      <c r="U87" s="20" t="str">
        <f>UPPER(' turmas sistema atual'!AB87)</f>
        <v/>
      </c>
      <c r="V87" s="20" t="str">
        <f>UPPER(' turmas sistema atual'!AE87)</f>
        <v/>
      </c>
    </row>
    <row r="88" spans="1:22" ht="48" customHeight="1" thickBot="1">
      <c r="A88" s="20" t="str">
        <f>' turmas sistema atual'!A88</f>
        <v>BACHARELADO EM CIÊNCIA E TECNOLOGIA</v>
      </c>
      <c r="B88" s="20" t="str">
        <f>' turmas sistema atual'!B88</f>
        <v>NB1BCL0306-15SA</v>
      </c>
      <c r="C88" s="20" t="str">
        <f>' turmas sistema atual'!C88</f>
        <v>BIODIVERSIDADE: INTERAÇÕES ENTRE ORGANISMOS E AMBIENTE B1-Noturno (SA)</v>
      </c>
      <c r="D88" s="20" t="str">
        <f>' turmas sistema atual'!D88</f>
        <v>BACHARELADO EM CIÊNCIA E TECNOLOGIA</v>
      </c>
      <c r="E88" s="20" t="str">
        <f>' turmas sistema atual'!F88</f>
        <v>NB1BCL0306-15SA</v>
      </c>
      <c r="F88" s="20" t="str">
        <f>' turmas sistema atual'!G88</f>
        <v>BCL0306-15</v>
      </c>
      <c r="G88" s="20" t="str">
        <f>' turmas sistema atual'!AO88</f>
        <v xml:space="preserve">terça das 21:00 às 23:00, quinzenal I; quinta das 19:00 às 21:00, semanal </v>
      </c>
      <c r="H88" s="20" t="str">
        <f>' turmas sistema atual'!AP88</f>
        <v/>
      </c>
      <c r="I88" s="21" t="str">
        <f>' turmas sistema atual'!I88</f>
        <v xml:space="preserve">terça das 21:00 às 23:00, sala S-208-0, quinzenal I, quinta das 19:00 às 21:00, sala S-208-0, semanal </v>
      </c>
      <c r="J88" s="21">
        <f>' turmas sistema atual'!J88</f>
        <v>0</v>
      </c>
      <c r="K88" s="21" t="str">
        <f>' turmas sistema atual'!K88</f>
        <v>SA</v>
      </c>
      <c r="L88" s="21" t="str">
        <f>' turmas sistema atual'!L88</f>
        <v>Noturno</v>
      </c>
      <c r="M88" s="21" t="str">
        <f>' turmas sistema atual'!M88</f>
        <v>3-0-4</v>
      </c>
      <c r="N88" s="21">
        <f>' turmas sistema atual'!N88</f>
        <v>90</v>
      </c>
      <c r="O88" s="21">
        <f>' turmas sistema atual'!O88</f>
        <v>89</v>
      </c>
      <c r="P88" s="21">
        <f t="shared" si="1"/>
        <v>1</v>
      </c>
      <c r="Q88" s="20" t="str">
        <f>UPPER(' turmas sistema atual'!P88)</f>
        <v>0A DEFINIR DOCENTE</v>
      </c>
      <c r="R88" s="20" t="str">
        <f>UPPER(' turmas sistema atual'!S88)</f>
        <v/>
      </c>
      <c r="S88" s="20" t="str">
        <f>UPPER(' turmas sistema atual'!V88)</f>
        <v/>
      </c>
      <c r="T88" s="20" t="str">
        <f>UPPER(' turmas sistema atual'!Y88)</f>
        <v/>
      </c>
      <c r="U88" s="20" t="str">
        <f>UPPER(' turmas sistema atual'!AB88)</f>
        <v/>
      </c>
      <c r="V88" s="20" t="str">
        <f>UPPER(' turmas sistema atual'!AE88)</f>
        <v/>
      </c>
    </row>
    <row r="89" spans="1:22" ht="48" customHeight="1" thickBot="1">
      <c r="A89" s="20" t="str">
        <f>' turmas sistema atual'!A89</f>
        <v>BACHARELADO EM CIÊNCIA E TECNOLOGIA</v>
      </c>
      <c r="B89" s="20" t="str">
        <f>' turmas sistema atual'!B89</f>
        <v>NB1BCL0306-15SB</v>
      </c>
      <c r="C89" s="20" t="str">
        <f>' turmas sistema atual'!C89</f>
        <v>BIODIVERSIDADE: INTERAÇÕES ENTRE ORGANISMOS E AMBIENTE B1-Noturno (SB)</v>
      </c>
      <c r="D89" s="20" t="str">
        <f>' turmas sistema atual'!D89</f>
        <v>BACHARELADO EM CIÊNCIA E TECNOLOGIA</v>
      </c>
      <c r="E89" s="20" t="str">
        <f>' turmas sistema atual'!F89</f>
        <v>NB1BCL0306-15SB</v>
      </c>
      <c r="F89" s="20" t="str">
        <f>' turmas sistema atual'!G89</f>
        <v>BCL0306-15</v>
      </c>
      <c r="G89" s="20" t="str">
        <f>' turmas sistema atual'!AO89</f>
        <v xml:space="preserve">terça das 21:00 às 23:00, quinzenal I; quinta das 19:00 às 21:00, semanal </v>
      </c>
      <c r="H89" s="20" t="str">
        <f>' turmas sistema atual'!AP89</f>
        <v/>
      </c>
      <c r="I89" s="21" t="str">
        <f>' turmas sistema atual'!I89</f>
        <v xml:space="preserve">terça das 21:00 às 23:00, sala A1-S204-SB, quinzenal I, quinta das 19:00 às 21:00, sala A1-S204-SB, semanal </v>
      </c>
      <c r="J89" s="21">
        <f>' turmas sistema atual'!J89</f>
        <v>0</v>
      </c>
      <c r="K89" s="21" t="str">
        <f>' turmas sistema atual'!K89</f>
        <v>SB</v>
      </c>
      <c r="L89" s="21" t="str">
        <f>' turmas sistema atual'!L89</f>
        <v>Noturno</v>
      </c>
      <c r="M89" s="21" t="str">
        <f>' turmas sistema atual'!M89</f>
        <v>3-0-4</v>
      </c>
      <c r="N89" s="21">
        <f>' turmas sistema atual'!N89</f>
        <v>90</v>
      </c>
      <c r="O89" s="21">
        <f>' turmas sistema atual'!O89</f>
        <v>90</v>
      </c>
      <c r="P89" s="21">
        <f t="shared" si="1"/>
        <v>0</v>
      </c>
      <c r="Q89" s="20" t="str">
        <f>UPPER(' turmas sistema atual'!P89)</f>
        <v>FERNANDO ZANIOLO GIBRAN</v>
      </c>
      <c r="R89" s="20" t="str">
        <f>UPPER(' turmas sistema atual'!S89)</f>
        <v/>
      </c>
      <c r="S89" s="20" t="str">
        <f>UPPER(' turmas sistema atual'!V89)</f>
        <v/>
      </c>
      <c r="T89" s="20" t="str">
        <f>UPPER(' turmas sistema atual'!Y89)</f>
        <v/>
      </c>
      <c r="U89" s="20" t="str">
        <f>UPPER(' turmas sistema atual'!AB89)</f>
        <v/>
      </c>
      <c r="V89" s="20" t="str">
        <f>UPPER(' turmas sistema atual'!AE89)</f>
        <v/>
      </c>
    </row>
    <row r="90" spans="1:22" ht="48" customHeight="1" thickBot="1">
      <c r="A90" s="20" t="str">
        <f>' turmas sistema atual'!A90</f>
        <v>BACHARELADO EM CIÊNCIA E TECNOLOGIA</v>
      </c>
      <c r="B90" s="20" t="str">
        <f>' turmas sistema atual'!B90</f>
        <v>DB2BCL0306-15SA</v>
      </c>
      <c r="C90" s="20" t="str">
        <f>' turmas sistema atual'!C90</f>
        <v>BIODIVERSIDADE: INTERAÇÕES ENTRE ORGANISMOS E AMBIENTE B2-Matutino (SA)</v>
      </c>
      <c r="D90" s="20" t="str">
        <f>' turmas sistema atual'!D90</f>
        <v>BACHARELADO EM CIÊNCIA E TECNOLOGIA</v>
      </c>
      <c r="E90" s="20" t="str">
        <f>' turmas sistema atual'!F90</f>
        <v>DB2BCL0306-15SA</v>
      </c>
      <c r="F90" s="20" t="str">
        <f>' turmas sistema atual'!G90</f>
        <v>BCL0306-15</v>
      </c>
      <c r="G90" s="20" t="str">
        <f>' turmas sistema atual'!AO90</f>
        <v xml:space="preserve">terça das 10:00 às 12:00, quinzenal I; quinta das 08:00 às 10:00, semanal </v>
      </c>
      <c r="H90" s="20" t="str">
        <f>' turmas sistema atual'!AP90</f>
        <v/>
      </c>
      <c r="I90" s="21" t="str">
        <f>' turmas sistema atual'!I90</f>
        <v xml:space="preserve">terça das 10:00 às 12:00, sala S-211-0, quinzenal I, quinta das 08:00 às 10:00, sala S-211-0, semanal </v>
      </c>
      <c r="J90" s="21">
        <f>' turmas sistema atual'!J90</f>
        <v>0</v>
      </c>
      <c r="K90" s="21" t="str">
        <f>' turmas sistema atual'!K90</f>
        <v>SA</v>
      </c>
      <c r="L90" s="21" t="str">
        <f>' turmas sistema atual'!L90</f>
        <v>Matutino</v>
      </c>
      <c r="M90" s="21" t="str">
        <f>' turmas sistema atual'!M90</f>
        <v>3-0-4</v>
      </c>
      <c r="N90" s="21">
        <f>' turmas sistema atual'!N90</f>
        <v>90</v>
      </c>
      <c r="O90" s="21">
        <f>' turmas sistema atual'!O90</f>
        <v>88</v>
      </c>
      <c r="P90" s="21">
        <f t="shared" si="1"/>
        <v>2</v>
      </c>
      <c r="Q90" s="20" t="str">
        <f>UPPER(' turmas sistema atual'!P90)</f>
        <v>GUSTAVO MUNIZ DIAS</v>
      </c>
      <c r="R90" s="20" t="str">
        <f>UPPER(' turmas sistema atual'!S90)</f>
        <v/>
      </c>
      <c r="S90" s="20" t="str">
        <f>UPPER(' turmas sistema atual'!V90)</f>
        <v/>
      </c>
      <c r="T90" s="20" t="str">
        <f>UPPER(' turmas sistema atual'!Y90)</f>
        <v/>
      </c>
      <c r="U90" s="20" t="str">
        <f>UPPER(' turmas sistema atual'!AB90)</f>
        <v/>
      </c>
      <c r="V90" s="20" t="str">
        <f>UPPER(' turmas sistema atual'!AE90)</f>
        <v/>
      </c>
    </row>
    <row r="91" spans="1:22" ht="48" customHeight="1" thickBot="1">
      <c r="A91" s="20" t="str">
        <f>' turmas sistema atual'!A91</f>
        <v>BACHARELADO EM CIÊNCIA E TECNOLOGIA</v>
      </c>
      <c r="B91" s="20" t="str">
        <f>' turmas sistema atual'!B91</f>
        <v>NB2BCL0306-15SA</v>
      </c>
      <c r="C91" s="20" t="str">
        <f>' turmas sistema atual'!C91</f>
        <v>BIODIVERSIDADE: INTERAÇÕES ENTRE ORGANISMOS E AMBIENTE B2-Noturno (SA)</v>
      </c>
      <c r="D91" s="20" t="str">
        <f>' turmas sistema atual'!D91</f>
        <v>BACHARELADO EM CIÊNCIA E TECNOLOGIA</v>
      </c>
      <c r="E91" s="20" t="str">
        <f>' turmas sistema atual'!F91</f>
        <v>NB2BCL0306-15SA</v>
      </c>
      <c r="F91" s="20" t="str">
        <f>' turmas sistema atual'!G91</f>
        <v>BCL0306-15</v>
      </c>
      <c r="G91" s="20" t="str">
        <f>' turmas sistema atual'!AO91</f>
        <v xml:space="preserve">terça das 21:00 às 23:00, quinzenal I; quinta das 19:00 às 21:00, semanal </v>
      </c>
      <c r="H91" s="20" t="str">
        <f>' turmas sistema atual'!AP91</f>
        <v/>
      </c>
      <c r="I91" s="21" t="str">
        <f>' turmas sistema atual'!I91</f>
        <v xml:space="preserve">terça das 21:00 às 23:00, sala S-211-0, quinzenal I, quinta das 19:00 às 21:00, sala S-211-0, semanal </v>
      </c>
      <c r="J91" s="21">
        <f>' turmas sistema atual'!J91</f>
        <v>0</v>
      </c>
      <c r="K91" s="21" t="str">
        <f>' turmas sistema atual'!K91</f>
        <v>SA</v>
      </c>
      <c r="L91" s="21" t="str">
        <f>' turmas sistema atual'!L91</f>
        <v>Noturno</v>
      </c>
      <c r="M91" s="21" t="str">
        <f>' turmas sistema atual'!M91</f>
        <v>3-0-4</v>
      </c>
      <c r="N91" s="21">
        <f>' turmas sistema atual'!N91</f>
        <v>90</v>
      </c>
      <c r="O91" s="21">
        <f>' turmas sistema atual'!O91</f>
        <v>89</v>
      </c>
      <c r="P91" s="21">
        <f t="shared" si="1"/>
        <v>1</v>
      </c>
      <c r="Q91" s="20" t="str">
        <f>UPPER(' turmas sistema atual'!P91)</f>
        <v>SIMONE RODRIGUES DE FREITAS</v>
      </c>
      <c r="R91" s="20" t="str">
        <f>UPPER(' turmas sistema atual'!S91)</f>
        <v/>
      </c>
      <c r="S91" s="20" t="str">
        <f>UPPER(' turmas sistema atual'!V91)</f>
        <v/>
      </c>
      <c r="T91" s="20" t="str">
        <f>UPPER(' turmas sistema atual'!Y91)</f>
        <v/>
      </c>
      <c r="U91" s="20" t="str">
        <f>UPPER(' turmas sistema atual'!AB91)</f>
        <v/>
      </c>
      <c r="V91" s="20" t="str">
        <f>UPPER(' turmas sistema atual'!AE91)</f>
        <v/>
      </c>
    </row>
    <row r="92" spans="1:22" ht="48" customHeight="1" thickBot="1">
      <c r="A92" s="20" t="str">
        <f>' turmas sistema atual'!A92</f>
        <v>BACHARELADO EM CIÊNCIA E TECNOLOGIA</v>
      </c>
      <c r="B92" s="20" t="str">
        <f>' turmas sistema atual'!B92</f>
        <v>DB3BCL0306-15SA</v>
      </c>
      <c r="C92" s="20" t="str">
        <f>' turmas sistema atual'!C92</f>
        <v>BIODIVERSIDADE: INTERAÇÕES ENTRE ORGANISMOS E AMBIENTE B3-Matutino (SA)</v>
      </c>
      <c r="D92" s="20" t="str">
        <f>' turmas sistema atual'!D92</f>
        <v>BACHARELADO EM CIÊNCIA E TECNOLOGIA</v>
      </c>
      <c r="E92" s="20" t="str">
        <f>' turmas sistema atual'!F92</f>
        <v>DB3BCL0306-15SA</v>
      </c>
      <c r="F92" s="20" t="str">
        <f>' turmas sistema atual'!G92</f>
        <v>BCL0306-15</v>
      </c>
      <c r="G92" s="20" t="str">
        <f>' turmas sistema atual'!AO92</f>
        <v xml:space="preserve">terça das 10:00 às 12:00, quinzenal I; quinta das 08:00 às 10:00, semanal </v>
      </c>
      <c r="H92" s="20" t="str">
        <f>' turmas sistema atual'!AP92</f>
        <v/>
      </c>
      <c r="I92" s="21" t="str">
        <f>' turmas sistema atual'!I92</f>
        <v xml:space="preserve">terça das 10:00 às 12:00, sala S-212-0, quinzenal I, quinta das 08:00 às 10:00, sala S-212-0, semanal </v>
      </c>
      <c r="J92" s="21">
        <f>' turmas sistema atual'!J92</f>
        <v>0</v>
      </c>
      <c r="K92" s="21" t="str">
        <f>' turmas sistema atual'!K92</f>
        <v>SA</v>
      </c>
      <c r="L92" s="21" t="str">
        <f>' turmas sistema atual'!L92</f>
        <v>Matutino</v>
      </c>
      <c r="M92" s="21" t="str">
        <f>' turmas sistema atual'!M92</f>
        <v>3-0-4</v>
      </c>
      <c r="N92" s="21">
        <f>' turmas sistema atual'!N92</f>
        <v>90</v>
      </c>
      <c r="O92" s="21">
        <f>' turmas sistema atual'!O92</f>
        <v>88</v>
      </c>
      <c r="P92" s="21">
        <f t="shared" si="1"/>
        <v>2</v>
      </c>
      <c r="Q92" s="20" t="str">
        <f>UPPER(' turmas sistema atual'!P92)</f>
        <v>ANSELMO NOGUEIRA</v>
      </c>
      <c r="R92" s="20" t="str">
        <f>UPPER(' turmas sistema atual'!S92)</f>
        <v/>
      </c>
      <c r="S92" s="20" t="str">
        <f>UPPER(' turmas sistema atual'!V92)</f>
        <v/>
      </c>
      <c r="T92" s="20" t="str">
        <f>UPPER(' turmas sistema atual'!Y92)</f>
        <v/>
      </c>
      <c r="U92" s="20" t="str">
        <f>UPPER(' turmas sistema atual'!AB92)</f>
        <v/>
      </c>
      <c r="V92" s="20" t="str">
        <f>UPPER(' turmas sistema atual'!AE92)</f>
        <v/>
      </c>
    </row>
    <row r="93" spans="1:22" ht="48" customHeight="1" thickBot="1">
      <c r="A93" s="20" t="str">
        <f>' turmas sistema atual'!A93</f>
        <v>BACHARELADO EM CIÊNCIA E TECNOLOGIA</v>
      </c>
      <c r="B93" s="20" t="str">
        <f>' turmas sistema atual'!B93</f>
        <v>NB3BCL0306-15SA</v>
      </c>
      <c r="C93" s="20" t="str">
        <f>' turmas sistema atual'!C93</f>
        <v>BIODIVERSIDADE: INTERAÇÕES ENTRE ORGANISMOS E AMBIENTE B3-Noturno (SA)</v>
      </c>
      <c r="D93" s="20" t="str">
        <f>' turmas sistema atual'!D93</f>
        <v>BACHARELADO EM CIÊNCIA E TECNOLOGIA</v>
      </c>
      <c r="E93" s="20" t="str">
        <f>' turmas sistema atual'!F93</f>
        <v>NB3BCL0306-15SA</v>
      </c>
      <c r="F93" s="20" t="str">
        <f>' turmas sistema atual'!G93</f>
        <v>BCL0306-15</v>
      </c>
      <c r="G93" s="20" t="str">
        <f>' turmas sistema atual'!AO93</f>
        <v xml:space="preserve">terça das 21:00 às 23:00, quinzenal I; quinta das 19:00 às 21:00, semanal </v>
      </c>
      <c r="H93" s="20" t="str">
        <f>' turmas sistema atual'!AP93</f>
        <v/>
      </c>
      <c r="I93" s="21" t="str">
        <f>' turmas sistema atual'!I93</f>
        <v xml:space="preserve">terça das 21:00 às 23:00, sala S-212-0, quinzenal I, quinta das 19:00 às 21:00, sala S-212-0, semanal </v>
      </c>
      <c r="J93" s="21">
        <f>' turmas sistema atual'!J93</f>
        <v>0</v>
      </c>
      <c r="K93" s="21" t="str">
        <f>' turmas sistema atual'!K93</f>
        <v>SA</v>
      </c>
      <c r="L93" s="21" t="str">
        <f>' turmas sistema atual'!L93</f>
        <v>Noturno</v>
      </c>
      <c r="M93" s="21" t="str">
        <f>' turmas sistema atual'!M93</f>
        <v>3-0-4</v>
      </c>
      <c r="N93" s="21">
        <f>' turmas sistema atual'!N93</f>
        <v>90</v>
      </c>
      <c r="O93" s="21">
        <f>' turmas sistema atual'!O93</f>
        <v>88</v>
      </c>
      <c r="P93" s="21">
        <f t="shared" si="1"/>
        <v>2</v>
      </c>
      <c r="Q93" s="20" t="str">
        <f>UPPER(' turmas sistema atual'!P93)</f>
        <v>ANDRE ETEROVIC</v>
      </c>
      <c r="R93" s="20" t="str">
        <f>UPPER(' turmas sistema atual'!S93)</f>
        <v/>
      </c>
      <c r="S93" s="20" t="str">
        <f>UPPER(' turmas sistema atual'!V93)</f>
        <v/>
      </c>
      <c r="T93" s="20" t="str">
        <f>UPPER(' turmas sistema atual'!Y93)</f>
        <v/>
      </c>
      <c r="U93" s="20" t="str">
        <f>UPPER(' turmas sistema atual'!AB93)</f>
        <v/>
      </c>
      <c r="V93" s="20" t="str">
        <f>UPPER(' turmas sistema atual'!AE93)</f>
        <v/>
      </c>
    </row>
    <row r="94" spans="1:22" ht="48" customHeight="1" thickBot="1">
      <c r="A94" s="20" t="str">
        <f>' turmas sistema atual'!A94</f>
        <v>BACHARELADO EM CIÊNCIA E TECNOLOGIA</v>
      </c>
      <c r="B94" s="20" t="str">
        <f>' turmas sistema atual'!B94</f>
        <v>DA1NHT4002-13SB</v>
      </c>
      <c r="C94" s="20" t="str">
        <f>' turmas sistema atual'!C94</f>
        <v>BIOQUÍMICA EXPERIMENTAL A1-Matutino (SB)</v>
      </c>
      <c r="D94" s="20" t="str">
        <f>' turmas sistema atual'!D94</f>
        <v>BACHARELADO EM CIÊNCIA E TECNOLOGIA</v>
      </c>
      <c r="E94" s="20" t="str">
        <f>' turmas sistema atual'!F94</f>
        <v>DA1NHT4002-13SB</v>
      </c>
      <c r="F94" s="20" t="str">
        <f>' turmas sistema atual'!G94</f>
        <v>NHT4002-13</v>
      </c>
      <c r="G94" s="20" t="str">
        <f>' turmas sistema atual'!AO94</f>
        <v xml:space="preserve">terça das 14:00 às 16:00, semanal </v>
      </c>
      <c r="H94" s="20" t="str">
        <f>' turmas sistema atual'!AP94</f>
        <v xml:space="preserve">quinta das 14:00 às 18:00, semanal </v>
      </c>
      <c r="I94" s="21" t="str">
        <f>' turmas sistema atual'!I94</f>
        <v xml:space="preserve">terça das 14:00 às 16:00, sala A1-S102-SB, semanal </v>
      </c>
      <c r="J94" s="21" t="str">
        <f>' turmas sistema atual'!J94</f>
        <v xml:space="preserve">quinta das 14:00 às 18:00, sala A1-L305-SB, semanal </v>
      </c>
      <c r="K94" s="21" t="str">
        <f>' turmas sistema atual'!K94</f>
        <v>SB</v>
      </c>
      <c r="L94" s="21" t="str">
        <f>' turmas sistema atual'!L94</f>
        <v>Matutino</v>
      </c>
      <c r="M94" s="21" t="str">
        <f>' turmas sistema atual'!M94</f>
        <v>2-4-6</v>
      </c>
      <c r="N94" s="21">
        <f>' turmas sistema atual'!N94</f>
        <v>30</v>
      </c>
      <c r="O94" s="21">
        <f>' turmas sistema atual'!O94</f>
        <v>0</v>
      </c>
      <c r="P94" s="21">
        <f t="shared" si="1"/>
        <v>30</v>
      </c>
      <c r="Q94" s="20" t="str">
        <f>UPPER(' turmas sistema atual'!P94)</f>
        <v>SERGIO DAISHI SASAKI</v>
      </c>
      <c r="R94" s="20" t="str">
        <f>UPPER(' turmas sistema atual'!S94)</f>
        <v/>
      </c>
      <c r="S94" s="20" t="str">
        <f>UPPER(' turmas sistema atual'!V94)</f>
        <v/>
      </c>
      <c r="T94" s="20" t="str">
        <f>UPPER(' turmas sistema atual'!Y94)</f>
        <v>SERGIO DAISHI SASAKI</v>
      </c>
      <c r="U94" s="20" t="str">
        <f>UPPER(' turmas sistema atual'!AB94)</f>
        <v/>
      </c>
      <c r="V94" s="20" t="str">
        <f>UPPER(' turmas sistema atual'!AE94)</f>
        <v/>
      </c>
    </row>
    <row r="95" spans="1:22" ht="48" customHeight="1" thickBot="1">
      <c r="A95" s="20" t="str">
        <f>' turmas sistema atual'!A95</f>
        <v>BACHARELADO EM CIÊNCIA E TECNOLOGIA</v>
      </c>
      <c r="B95" s="20" t="str">
        <f>' turmas sistema atual'!B95</f>
        <v>DA1BCL0308-15SA</v>
      </c>
      <c r="C95" s="20" t="str">
        <f>' turmas sistema atual'!C95</f>
        <v>BIOQUÍMICA: ESTRUTURA, PROPRIEDADES E FUNÇÕES DE BIOMOLÉCULAS A1-Matutino (SA)</v>
      </c>
      <c r="D95" s="20" t="str">
        <f>' turmas sistema atual'!D95</f>
        <v>BACHARELADO EM CIÊNCIA E TECNOLOGIA</v>
      </c>
      <c r="E95" s="20" t="str">
        <f>' turmas sistema atual'!F95</f>
        <v>DA1BCL0308-15SA</v>
      </c>
      <c r="F95" s="20" t="str">
        <f>' turmas sistema atual'!G95</f>
        <v>BCL0308-15</v>
      </c>
      <c r="G95" s="20" t="str">
        <f>' turmas sistema atual'!AO95</f>
        <v xml:space="preserve">segunda das 10:00 às 12:00, quinzenal I; sexta das 10:00 às 12:00, semanal </v>
      </c>
      <c r="H95" s="20" t="str">
        <f>' turmas sistema atual'!AP95</f>
        <v xml:space="preserve">quarta das 08:00 às 10:00, semanal </v>
      </c>
      <c r="I95" s="21" t="str">
        <f>' turmas sistema atual'!I95</f>
        <v xml:space="preserve">segunda das 10:00 às 12:00, sala A-106-0, quinzenal I, sexta das 10:00 às 12:00, sala A-106-0, semanal </v>
      </c>
      <c r="J95" s="21" t="str">
        <f>' turmas sistema atual'!J95</f>
        <v xml:space="preserve">quarta das 08:00 às 10:00, sala L601, semanal </v>
      </c>
      <c r="K95" s="21" t="str">
        <f>' turmas sistema atual'!K95</f>
        <v>SA</v>
      </c>
      <c r="L95" s="21" t="str">
        <f>' turmas sistema atual'!L95</f>
        <v>Matutino</v>
      </c>
      <c r="M95" s="21" t="str">
        <f>' turmas sistema atual'!M95</f>
        <v>3-2-6</v>
      </c>
      <c r="N95" s="21">
        <f>' turmas sistema atual'!N95</f>
        <v>30</v>
      </c>
      <c r="O95" s="21">
        <f>' turmas sistema atual'!O95</f>
        <v>0</v>
      </c>
      <c r="P95" s="21">
        <f t="shared" si="1"/>
        <v>30</v>
      </c>
      <c r="Q95" s="20" t="str">
        <f>UPPER(' turmas sistema atual'!P95)</f>
        <v>ANA PAULA DE MATTOS AREAS DAU</v>
      </c>
      <c r="R95" s="20" t="str">
        <f>UPPER(' turmas sistema atual'!S95)</f>
        <v/>
      </c>
      <c r="S95" s="20" t="str">
        <f>UPPER(' turmas sistema atual'!V95)</f>
        <v/>
      </c>
      <c r="T95" s="20" t="str">
        <f>UPPER(' turmas sistema atual'!Y95)</f>
        <v>ANA CAROLINA SANTOS DE SOUZA GALVAO</v>
      </c>
      <c r="U95" s="20" t="str">
        <f>UPPER(' turmas sistema atual'!AB95)</f>
        <v/>
      </c>
      <c r="V95" s="20" t="str">
        <f>UPPER(' turmas sistema atual'!AE95)</f>
        <v/>
      </c>
    </row>
    <row r="96" spans="1:22" ht="48" customHeight="1" thickBot="1">
      <c r="A96" s="20" t="str">
        <f>' turmas sistema atual'!A96</f>
        <v>BACHARELADO EM CIÊNCIA E TECNOLOGIA</v>
      </c>
      <c r="B96" s="20" t="str">
        <f>' turmas sistema atual'!B96</f>
        <v>DA1BCL0308-15SB</v>
      </c>
      <c r="C96" s="20" t="str">
        <f>' turmas sistema atual'!C96</f>
        <v>BIOQUÍMICA: ESTRUTURA, PROPRIEDADES E FUNÇÕES DE BIOMOLÉCULAS A1-Matutino (SB)</v>
      </c>
      <c r="D96" s="20" t="str">
        <f>' turmas sistema atual'!D96</f>
        <v>BACHARELADO EM CIÊNCIA E TECNOLOGIA</v>
      </c>
      <c r="E96" s="20" t="str">
        <f>' turmas sistema atual'!F96</f>
        <v>DA1BCL0308-15SB</v>
      </c>
      <c r="F96" s="20" t="str">
        <f>' turmas sistema atual'!G96</f>
        <v>BCL0308-15</v>
      </c>
      <c r="G96" s="20" t="str">
        <f>' turmas sistema atual'!AO96</f>
        <v xml:space="preserve">segunda das 10:00 às 12:00, quinzenal I; sexta das 10:00 às 12:00, semanal </v>
      </c>
      <c r="H96" s="20" t="str">
        <f>' turmas sistema atual'!AP96</f>
        <v xml:space="preserve">quarta das 08:00 às 10:00, semanal </v>
      </c>
      <c r="I96" s="21" t="str">
        <f>' turmas sistema atual'!I96</f>
        <v xml:space="preserve">segunda das 10:00 às 12:00, sala A1-S201-SB, quinzenal I, sexta das 10:00 às 12:00, sala A1-S201-SB, semanal </v>
      </c>
      <c r="J96" s="21" t="str">
        <f>' turmas sistema atual'!J96</f>
        <v xml:space="preserve">quarta das 08:00 às 10:00, sala A1-L301-SB, semanal </v>
      </c>
      <c r="K96" s="21" t="str">
        <f>' turmas sistema atual'!K96</f>
        <v>SB</v>
      </c>
      <c r="L96" s="21" t="str">
        <f>' turmas sistema atual'!L96</f>
        <v>Matutino</v>
      </c>
      <c r="M96" s="21" t="str">
        <f>' turmas sistema atual'!M96</f>
        <v>3-2-6</v>
      </c>
      <c r="N96" s="21">
        <f>' turmas sistema atual'!N96</f>
        <v>30</v>
      </c>
      <c r="O96" s="21">
        <f>' turmas sistema atual'!O96</f>
        <v>0</v>
      </c>
      <c r="P96" s="21">
        <f t="shared" si="1"/>
        <v>30</v>
      </c>
      <c r="Q96" s="20" t="str">
        <f>UPPER(' turmas sistema atual'!P96)</f>
        <v>LUIZ ROBERTO NUNES</v>
      </c>
      <c r="R96" s="20" t="str">
        <f>UPPER(' turmas sistema atual'!S96)</f>
        <v/>
      </c>
      <c r="S96" s="20" t="str">
        <f>UPPER(' turmas sistema atual'!V96)</f>
        <v/>
      </c>
      <c r="T96" s="20" t="str">
        <f>UPPER(' turmas sistema atual'!Y96)</f>
        <v>DALMO MANDELLI</v>
      </c>
      <c r="U96" s="20" t="str">
        <f>UPPER(' turmas sistema atual'!AB96)</f>
        <v/>
      </c>
      <c r="V96" s="20" t="str">
        <f>UPPER(' turmas sistema atual'!AE96)</f>
        <v/>
      </c>
    </row>
    <row r="97" spans="1:22" ht="48" customHeight="1" thickBot="1">
      <c r="A97" s="20" t="str">
        <f>' turmas sistema atual'!A97</f>
        <v>BACHARELADO EM CIÊNCIA E TECNOLOGIA</v>
      </c>
      <c r="B97" s="20" t="str">
        <f>' turmas sistema atual'!B97</f>
        <v>NA1BCL0308-15SA</v>
      </c>
      <c r="C97" s="20" t="str">
        <f>' turmas sistema atual'!C97</f>
        <v>BIOQUÍMICA: ESTRUTURA, PROPRIEDADES E FUNÇÕES DE BIOMOLÉCULAS A1-Noturno (SA)</v>
      </c>
      <c r="D97" s="20" t="str">
        <f>' turmas sistema atual'!D97</f>
        <v>BACHARELADO EM CIÊNCIA E TECNOLOGIA</v>
      </c>
      <c r="E97" s="20" t="str">
        <f>' turmas sistema atual'!F97</f>
        <v>NA1BCL0308-15SA</v>
      </c>
      <c r="F97" s="20" t="str">
        <f>' turmas sistema atual'!G97</f>
        <v>BCL0308-15</v>
      </c>
      <c r="G97" s="20" t="str">
        <f>' turmas sistema atual'!AO97</f>
        <v xml:space="preserve">segunda das 21:00 às 23:00, quinzenal I; sexta das 21:00 às 23:00, semanal </v>
      </c>
      <c r="H97" s="20" t="str">
        <f>' turmas sistema atual'!AP97</f>
        <v xml:space="preserve">quarta das 19:00 às 21:00, semanal </v>
      </c>
      <c r="I97" s="21" t="str">
        <f>' turmas sistema atual'!I97</f>
        <v xml:space="preserve">segunda das 21:00 às 23:00, sala A-106-0, quinzenal I, sexta das 21:00 às 23:00, sala A-105-0, semanal </v>
      </c>
      <c r="J97" s="21" t="str">
        <f>' turmas sistema atual'!J97</f>
        <v xml:space="preserve">quarta das 19:00 às 21:00, sala L601, semanal </v>
      </c>
      <c r="K97" s="21" t="str">
        <f>' turmas sistema atual'!K97</f>
        <v>SA</v>
      </c>
      <c r="L97" s="21" t="str">
        <f>' turmas sistema atual'!L97</f>
        <v>Noturno</v>
      </c>
      <c r="M97" s="21" t="str">
        <f>' turmas sistema atual'!M97</f>
        <v>3-2-6</v>
      </c>
      <c r="N97" s="21">
        <f>' turmas sistema atual'!N97</f>
        <v>30</v>
      </c>
      <c r="O97" s="21">
        <f>' turmas sistema atual'!O97</f>
        <v>0</v>
      </c>
      <c r="P97" s="21">
        <f t="shared" si="1"/>
        <v>30</v>
      </c>
      <c r="Q97" s="20" t="str">
        <f>UPPER(' turmas sistema atual'!P97)</f>
        <v>ISELI LOURENCO NANTES</v>
      </c>
      <c r="R97" s="20" t="str">
        <f>UPPER(' turmas sistema atual'!S97)</f>
        <v/>
      </c>
      <c r="S97" s="20" t="str">
        <f>UPPER(' turmas sistema atual'!V97)</f>
        <v/>
      </c>
      <c r="T97" s="20" t="str">
        <f>UPPER(' turmas sistema atual'!Y97)</f>
        <v>ISELI LOURENCO NANTES</v>
      </c>
      <c r="U97" s="20" t="str">
        <f>UPPER(' turmas sistema atual'!AB97)</f>
        <v/>
      </c>
      <c r="V97" s="20" t="str">
        <f>UPPER(' turmas sistema atual'!AE97)</f>
        <v/>
      </c>
    </row>
    <row r="98" spans="1:22" ht="48" customHeight="1" thickBot="1">
      <c r="A98" s="20" t="str">
        <f>' turmas sistema atual'!A98</f>
        <v>BACHARELADO EM CIÊNCIA E TECNOLOGIA</v>
      </c>
      <c r="B98" s="20" t="str">
        <f>' turmas sistema atual'!B98</f>
        <v>NA1BCL0308-15SB</v>
      </c>
      <c r="C98" s="20" t="str">
        <f>' turmas sistema atual'!C98</f>
        <v>BIOQUÍMICA: ESTRUTURA, PROPRIEDADES E FUNÇÕES DE BIOMOLÉCULAS A1-Noturno (SB)</v>
      </c>
      <c r="D98" s="20" t="str">
        <f>' turmas sistema atual'!D98</f>
        <v>BACHARELADO EM CIÊNCIA E TECNOLOGIA</v>
      </c>
      <c r="E98" s="20" t="str">
        <f>' turmas sistema atual'!F98</f>
        <v>NA1BCL0308-15SB</v>
      </c>
      <c r="F98" s="20" t="str">
        <f>' turmas sistema atual'!G98</f>
        <v>BCL0308-15</v>
      </c>
      <c r="G98" s="20" t="str">
        <f>' turmas sistema atual'!AO98</f>
        <v xml:space="preserve">segunda das 21:00 às 23:00, quinzenal I; sexta das 21:00 às 23:00, semanal </v>
      </c>
      <c r="H98" s="20" t="str">
        <f>' turmas sistema atual'!AP98</f>
        <v xml:space="preserve">quarta das 19:00 às 21:00, semanal </v>
      </c>
      <c r="I98" s="21" t="str">
        <f>' turmas sistema atual'!I98</f>
        <v xml:space="preserve">segunda das 21:00 às 23:00, sala A1-S201-SB, quinzenal I, sexta das 21:00 às 23:00, sala A1-S201-SB, semanal </v>
      </c>
      <c r="J98" s="21" t="str">
        <f>' turmas sistema atual'!J98</f>
        <v xml:space="preserve">quarta das 19:00 às 21:00, sala A1-L301-SB, semanal </v>
      </c>
      <c r="K98" s="21" t="str">
        <f>' turmas sistema atual'!K98</f>
        <v>SB</v>
      </c>
      <c r="L98" s="21" t="str">
        <f>' turmas sistema atual'!L98</f>
        <v>Noturno</v>
      </c>
      <c r="M98" s="21" t="str">
        <f>' turmas sistema atual'!M98</f>
        <v>3-2-6</v>
      </c>
      <c r="N98" s="21">
        <f>' turmas sistema atual'!N98</f>
        <v>30</v>
      </c>
      <c r="O98" s="21">
        <f>' turmas sistema atual'!O98</f>
        <v>0</v>
      </c>
      <c r="P98" s="21">
        <f t="shared" si="1"/>
        <v>30</v>
      </c>
      <c r="Q98" s="20" t="str">
        <f>UPPER(' turmas sistema atual'!P98)</f>
        <v>ALVARO TAKEO OMORI</v>
      </c>
      <c r="R98" s="20" t="str">
        <f>UPPER(' turmas sistema atual'!S98)</f>
        <v/>
      </c>
      <c r="S98" s="20" t="str">
        <f>UPPER(' turmas sistema atual'!V98)</f>
        <v/>
      </c>
      <c r="T98" s="20" t="str">
        <f>UPPER(' turmas sistema atual'!Y98)</f>
        <v>ARTUR FRANZ KEPPLER</v>
      </c>
      <c r="U98" s="20" t="str">
        <f>UPPER(' turmas sistema atual'!AB98)</f>
        <v/>
      </c>
      <c r="V98" s="20" t="str">
        <f>UPPER(' turmas sistema atual'!AE98)</f>
        <v/>
      </c>
    </row>
    <row r="99" spans="1:22" ht="48" customHeight="1" thickBot="1">
      <c r="A99" s="20" t="str">
        <f>' turmas sistema atual'!A99</f>
        <v>BACHARELADO EM CIÊNCIA E TECNOLOGIA</v>
      </c>
      <c r="B99" s="20" t="str">
        <f>' turmas sistema atual'!B99</f>
        <v>DA2BCL0308-15SA</v>
      </c>
      <c r="C99" s="20" t="str">
        <f>' turmas sistema atual'!C99</f>
        <v>BIOQUÍMICA: ESTRUTURA, PROPRIEDADES E FUNÇÕES DE BIOMOLÉCULAS A2-Matutino (SA)</v>
      </c>
      <c r="D99" s="20" t="str">
        <f>' turmas sistema atual'!D99</f>
        <v>BACHARELADO EM CIÊNCIA E TECNOLOGIA</v>
      </c>
      <c r="E99" s="20" t="str">
        <f>' turmas sistema atual'!F99</f>
        <v>DA2BCL0308-15SA</v>
      </c>
      <c r="F99" s="20" t="str">
        <f>' turmas sistema atual'!G99</f>
        <v>BCL0308-15</v>
      </c>
      <c r="G99" s="20" t="str">
        <f>' turmas sistema atual'!AO99</f>
        <v xml:space="preserve">segunda das 10:00 às 12:00, quinzenal I; sexta das 10:00 às 12:00, semanal </v>
      </c>
      <c r="H99" s="20" t="str">
        <f>' turmas sistema atual'!AP99</f>
        <v xml:space="preserve">quarta das 08:00 às 10:00, semanal </v>
      </c>
      <c r="I99" s="21" t="str">
        <f>' turmas sistema atual'!I99</f>
        <v xml:space="preserve">segunda das 10:00 às 12:00, sala A-106-0, quinzenal I, sexta das 10:00 às 12:00, sala A-106-0, semanal </v>
      </c>
      <c r="J99" s="21" t="str">
        <f>' turmas sistema atual'!J99</f>
        <v xml:space="preserve">quarta das 08:00 às 10:00, sala L602, semanal </v>
      </c>
      <c r="K99" s="21" t="str">
        <f>' turmas sistema atual'!K99</f>
        <v>SA</v>
      </c>
      <c r="L99" s="21" t="str">
        <f>' turmas sistema atual'!L99</f>
        <v>Matutino</v>
      </c>
      <c r="M99" s="21" t="str">
        <f>' turmas sistema atual'!M99</f>
        <v>3-2-6</v>
      </c>
      <c r="N99" s="21">
        <f>' turmas sistema atual'!N99</f>
        <v>30</v>
      </c>
      <c r="O99" s="21">
        <f>' turmas sistema atual'!O99</f>
        <v>0</v>
      </c>
      <c r="P99" s="21">
        <f t="shared" si="1"/>
        <v>30</v>
      </c>
      <c r="Q99" s="20" t="str">
        <f>UPPER(' turmas sistema atual'!P99)</f>
        <v>ANA PAULA DE MATTOS AREAS DAU</v>
      </c>
      <c r="R99" s="20" t="str">
        <f>UPPER(' turmas sistema atual'!S99)</f>
        <v/>
      </c>
      <c r="S99" s="20" t="str">
        <f>UPPER(' turmas sistema atual'!V99)</f>
        <v/>
      </c>
      <c r="T99" s="20" t="str">
        <f>UPPER(' turmas sistema atual'!Y99)</f>
        <v>ANA PAULA DE MATTOS AREAS DAU</v>
      </c>
      <c r="U99" s="20" t="str">
        <f>UPPER(' turmas sistema atual'!AB99)</f>
        <v/>
      </c>
      <c r="V99" s="20" t="str">
        <f>UPPER(' turmas sistema atual'!AE99)</f>
        <v/>
      </c>
    </row>
    <row r="100" spans="1:22" ht="48" customHeight="1" thickBot="1">
      <c r="A100" s="20" t="str">
        <f>' turmas sistema atual'!A100</f>
        <v>BACHARELADO EM CIÊNCIA E TECNOLOGIA</v>
      </c>
      <c r="B100" s="20" t="str">
        <f>' turmas sistema atual'!B100</f>
        <v>DA2BCL0308-15SB</v>
      </c>
      <c r="C100" s="20" t="str">
        <f>' turmas sistema atual'!C100</f>
        <v>BIOQUÍMICA: ESTRUTURA, PROPRIEDADES E FUNÇÕES DE BIOMOLÉCULAS A2-Matutino (SB)</v>
      </c>
      <c r="D100" s="20" t="str">
        <f>' turmas sistema atual'!D100</f>
        <v>BACHARELADO EM CIÊNCIA E TECNOLOGIA</v>
      </c>
      <c r="E100" s="20" t="str">
        <f>' turmas sistema atual'!F100</f>
        <v>DA2BCL0308-15SB</v>
      </c>
      <c r="F100" s="20" t="str">
        <f>' turmas sistema atual'!G100</f>
        <v>BCL0308-15</v>
      </c>
      <c r="G100" s="20" t="str">
        <f>' turmas sistema atual'!AO100</f>
        <v xml:space="preserve">segunda das 10:00 às 12:00, quinzenal I; sexta das 10:00 às 12:00, semanal </v>
      </c>
      <c r="H100" s="20" t="str">
        <f>' turmas sistema atual'!AP100</f>
        <v xml:space="preserve">quarta das 08:00 às 10:00, semanal </v>
      </c>
      <c r="I100" s="21" t="str">
        <f>' turmas sistema atual'!I100</f>
        <v xml:space="preserve">segunda das 10:00 às 12:00, sala A1-S201-SB, quinzenal I, sexta das 10:00 às 12:00, sala A1-S201-SB, semanal </v>
      </c>
      <c r="J100" s="21" t="str">
        <f>' turmas sistema atual'!J100</f>
        <v xml:space="preserve">quarta das 08:00 às 10:00, sala A1-L302-SB, semanal </v>
      </c>
      <c r="K100" s="21" t="str">
        <f>' turmas sistema atual'!K100</f>
        <v>SB</v>
      </c>
      <c r="L100" s="21" t="str">
        <f>' turmas sistema atual'!L100</f>
        <v>Matutino</v>
      </c>
      <c r="M100" s="21" t="str">
        <f>' turmas sistema atual'!M100</f>
        <v>3-2-6</v>
      </c>
      <c r="N100" s="21">
        <f>' turmas sistema atual'!N100</f>
        <v>30</v>
      </c>
      <c r="O100" s="21">
        <f>' turmas sistema atual'!O100</f>
        <v>0</v>
      </c>
      <c r="P100" s="21">
        <f t="shared" si="1"/>
        <v>30</v>
      </c>
      <c r="Q100" s="20" t="str">
        <f>UPPER(' turmas sistema atual'!P100)</f>
        <v>LUIZ ROBERTO NUNES</v>
      </c>
      <c r="R100" s="20" t="str">
        <f>UPPER(' turmas sistema atual'!S100)</f>
        <v/>
      </c>
      <c r="S100" s="20" t="str">
        <f>UPPER(' turmas sistema atual'!V100)</f>
        <v/>
      </c>
      <c r="T100" s="20" t="str">
        <f>UPPER(' turmas sistema atual'!Y100)</f>
        <v>FERNANDO CARLOS GIACOMELLI</v>
      </c>
      <c r="U100" s="20" t="str">
        <f>UPPER(' turmas sistema atual'!AB100)</f>
        <v/>
      </c>
      <c r="V100" s="20" t="str">
        <f>UPPER(' turmas sistema atual'!AE100)</f>
        <v/>
      </c>
    </row>
    <row r="101" spans="1:22" ht="48" customHeight="1" thickBot="1">
      <c r="A101" s="20" t="str">
        <f>' turmas sistema atual'!A101</f>
        <v>BACHARELADO EM CIÊNCIA E TECNOLOGIA</v>
      </c>
      <c r="B101" s="20" t="str">
        <f>' turmas sistema atual'!B101</f>
        <v>NA2BCL0308-15SA</v>
      </c>
      <c r="C101" s="20" t="str">
        <f>' turmas sistema atual'!C101</f>
        <v>BIOQUÍMICA: ESTRUTURA, PROPRIEDADES E FUNÇÕES DE BIOMOLÉCULAS A2-Noturno (SA)</v>
      </c>
      <c r="D101" s="20" t="str">
        <f>' turmas sistema atual'!D101</f>
        <v>BACHARELADO EM CIÊNCIA E TECNOLOGIA</v>
      </c>
      <c r="E101" s="20" t="str">
        <f>' turmas sistema atual'!F101</f>
        <v>NA2BCL0308-15SA</v>
      </c>
      <c r="F101" s="20" t="str">
        <f>' turmas sistema atual'!G101</f>
        <v>BCL0308-15</v>
      </c>
      <c r="G101" s="20" t="str">
        <f>' turmas sistema atual'!AO101</f>
        <v xml:space="preserve">segunda das 21:00 às 23:00, quinzenal I; sexta das 21:00 às 23:00, semanal </v>
      </c>
      <c r="H101" s="20" t="str">
        <f>' turmas sistema atual'!AP101</f>
        <v xml:space="preserve">quarta das 19:00 às 21:00, semanal </v>
      </c>
      <c r="I101" s="21" t="str">
        <f>' turmas sistema atual'!I101</f>
        <v xml:space="preserve">segunda das 21:00 às 23:00, sala A-106-0, quinzenal I, sexta das 21:00 às 23:00, sala A-105-0, semanal </v>
      </c>
      <c r="J101" s="21" t="str">
        <f>' turmas sistema atual'!J101</f>
        <v xml:space="preserve">quarta das 19:00 às 21:00, sala L602, semanal </v>
      </c>
      <c r="K101" s="21" t="str">
        <f>' turmas sistema atual'!K101</f>
        <v>SA</v>
      </c>
      <c r="L101" s="21" t="str">
        <f>' turmas sistema atual'!L101</f>
        <v>Noturno</v>
      </c>
      <c r="M101" s="21" t="str">
        <f>' turmas sistema atual'!M101</f>
        <v>3-2-6</v>
      </c>
      <c r="N101" s="21">
        <f>' turmas sistema atual'!N101</f>
        <v>30</v>
      </c>
      <c r="O101" s="21">
        <f>' turmas sistema atual'!O101</f>
        <v>0</v>
      </c>
      <c r="P101" s="21">
        <f t="shared" si="1"/>
        <v>30</v>
      </c>
      <c r="Q101" s="20" t="str">
        <f>UPPER(' turmas sistema atual'!P101)</f>
        <v>ISELI LOURENCO NANTES</v>
      </c>
      <c r="R101" s="20" t="str">
        <f>UPPER(' turmas sistema atual'!S101)</f>
        <v/>
      </c>
      <c r="S101" s="20" t="str">
        <f>UPPER(' turmas sistema atual'!V101)</f>
        <v/>
      </c>
      <c r="T101" s="20" t="str">
        <f>UPPER(' turmas sistema atual'!Y101)</f>
        <v>WAGNER RODRIGO DE SOUZA</v>
      </c>
      <c r="U101" s="20" t="str">
        <f>UPPER(' turmas sistema atual'!AB101)</f>
        <v/>
      </c>
      <c r="V101" s="20" t="str">
        <f>UPPER(' turmas sistema atual'!AE101)</f>
        <v/>
      </c>
    </row>
    <row r="102" spans="1:22" ht="48" customHeight="1" thickBot="1">
      <c r="A102" s="20" t="str">
        <f>' turmas sistema atual'!A102</f>
        <v>BACHARELADO EM CIÊNCIA E TECNOLOGIA</v>
      </c>
      <c r="B102" s="20" t="str">
        <f>' turmas sistema atual'!B102</f>
        <v>NA2BCL0308-15SB</v>
      </c>
      <c r="C102" s="20" t="str">
        <f>' turmas sistema atual'!C102</f>
        <v>BIOQUÍMICA: ESTRUTURA, PROPRIEDADES E FUNÇÕES DE BIOMOLÉCULAS A2-Noturno (SB)</v>
      </c>
      <c r="D102" s="20" t="str">
        <f>' turmas sistema atual'!D102</f>
        <v>BACHARELADO EM CIÊNCIA E TECNOLOGIA</v>
      </c>
      <c r="E102" s="20" t="str">
        <f>' turmas sistema atual'!F102</f>
        <v>NA2BCL0308-15SB</v>
      </c>
      <c r="F102" s="20" t="str">
        <f>' turmas sistema atual'!G102</f>
        <v>BCL0308-15</v>
      </c>
      <c r="G102" s="20" t="str">
        <f>' turmas sistema atual'!AO102</f>
        <v xml:space="preserve">segunda das 21:00 às 23:00, quinzenal I; sexta das 21:00 às 23:00, semanal </v>
      </c>
      <c r="H102" s="20" t="str">
        <f>' turmas sistema atual'!AP102</f>
        <v xml:space="preserve">quarta das 19:00 às 21:00, semanal </v>
      </c>
      <c r="I102" s="21" t="str">
        <f>' turmas sistema atual'!I102</f>
        <v xml:space="preserve">segunda das 21:00 às 23:00, sala A1-S201-SB, quinzenal I, sexta das 21:00 às 23:00, sala A1-S201-SB, semanal </v>
      </c>
      <c r="J102" s="21" t="str">
        <f>' turmas sistema atual'!J102</f>
        <v xml:space="preserve">quarta das 19:00 às 21:00, sala A1-L302-SB, semanal </v>
      </c>
      <c r="K102" s="21" t="str">
        <f>' turmas sistema atual'!K102</f>
        <v>SB</v>
      </c>
      <c r="L102" s="21" t="str">
        <f>' turmas sistema atual'!L102</f>
        <v>Noturno</v>
      </c>
      <c r="M102" s="21" t="str">
        <f>' turmas sistema atual'!M102</f>
        <v>3-2-6</v>
      </c>
      <c r="N102" s="21">
        <f>' turmas sistema atual'!N102</f>
        <v>30</v>
      </c>
      <c r="O102" s="21">
        <f>' turmas sistema atual'!O102</f>
        <v>0</v>
      </c>
      <c r="P102" s="21">
        <f t="shared" si="1"/>
        <v>30</v>
      </c>
      <c r="Q102" s="20" t="str">
        <f>UPPER(' turmas sistema atual'!P102)</f>
        <v>ALVARO TAKEO OMORI</v>
      </c>
      <c r="R102" s="20" t="str">
        <f>UPPER(' turmas sistema atual'!S102)</f>
        <v/>
      </c>
      <c r="S102" s="20" t="str">
        <f>UPPER(' turmas sistema atual'!V102)</f>
        <v/>
      </c>
      <c r="T102" s="20" t="str">
        <f>UPPER(' turmas sistema atual'!Y102)</f>
        <v>FULVIO RIELI MENDES</v>
      </c>
      <c r="U102" s="20" t="str">
        <f>UPPER(' turmas sistema atual'!AB102)</f>
        <v/>
      </c>
      <c r="V102" s="20" t="str">
        <f>UPPER(' turmas sistema atual'!AE102)</f>
        <v/>
      </c>
    </row>
    <row r="103" spans="1:22" ht="48" customHeight="1" thickBot="1">
      <c r="A103" s="20" t="str">
        <f>' turmas sistema atual'!A103</f>
        <v>BACHARELADO EM CIÊNCIA E TECNOLOGIA</v>
      </c>
      <c r="B103" s="20" t="str">
        <f>' turmas sistema atual'!B103</f>
        <v>DA3BCL0308-15SA</v>
      </c>
      <c r="C103" s="20" t="str">
        <f>' turmas sistema atual'!C103</f>
        <v>BIOQUÍMICA: ESTRUTURA, PROPRIEDADES E FUNÇÕES DE BIOMOLÉCULAS A3-Matutino (SA)</v>
      </c>
      <c r="D103" s="20" t="str">
        <f>' turmas sistema atual'!D103</f>
        <v>BACHARELADO EM CIÊNCIA E TECNOLOGIA</v>
      </c>
      <c r="E103" s="20" t="str">
        <f>' turmas sistema atual'!F103</f>
        <v>DA3BCL0308-15SA</v>
      </c>
      <c r="F103" s="20" t="str">
        <f>' turmas sistema atual'!G103</f>
        <v>BCL0308-15</v>
      </c>
      <c r="G103" s="20" t="str">
        <f>' turmas sistema atual'!AO103</f>
        <v xml:space="preserve">segunda das 10:00 às 12:00, quinzenal I; sexta das 10:00 às 12:00, semanal </v>
      </c>
      <c r="H103" s="20" t="str">
        <f>' turmas sistema atual'!AP103</f>
        <v xml:space="preserve">quarta das 08:00 às 10:00, semanal </v>
      </c>
      <c r="I103" s="21" t="str">
        <f>' turmas sistema atual'!I103</f>
        <v xml:space="preserve">segunda das 10:00 às 12:00, sala A-106-0, quinzenal I, sexta das 10:00 às 12:00, sala A-106-0, semanal </v>
      </c>
      <c r="J103" s="21" t="str">
        <f>' turmas sistema atual'!J103</f>
        <v xml:space="preserve">quarta das 08:00 às 10:00, sala L605, semanal </v>
      </c>
      <c r="K103" s="21" t="str">
        <f>' turmas sistema atual'!K103</f>
        <v>SA</v>
      </c>
      <c r="L103" s="21" t="str">
        <f>' turmas sistema atual'!L103</f>
        <v>Matutino</v>
      </c>
      <c r="M103" s="21" t="str">
        <f>' turmas sistema atual'!M103</f>
        <v>3-2-6</v>
      </c>
      <c r="N103" s="21">
        <f>' turmas sistema atual'!N103</f>
        <v>30</v>
      </c>
      <c r="O103" s="21">
        <f>' turmas sistema atual'!O103</f>
        <v>0</v>
      </c>
      <c r="P103" s="21">
        <f t="shared" si="1"/>
        <v>30</v>
      </c>
      <c r="Q103" s="20" t="str">
        <f>UPPER(' turmas sistema atual'!P103)</f>
        <v>ANA PAULA DE MATTOS AREAS DAU</v>
      </c>
      <c r="R103" s="20" t="str">
        <f>UPPER(' turmas sistema atual'!S103)</f>
        <v/>
      </c>
      <c r="S103" s="20" t="str">
        <f>UPPER(' turmas sistema atual'!V103)</f>
        <v/>
      </c>
      <c r="T103" s="20" t="str">
        <f>UPPER(' turmas sistema atual'!Y103)</f>
        <v>ALVARO TAKEO OMORI</v>
      </c>
      <c r="U103" s="20" t="str">
        <f>UPPER(' turmas sistema atual'!AB103)</f>
        <v/>
      </c>
      <c r="V103" s="20" t="str">
        <f>UPPER(' turmas sistema atual'!AE103)</f>
        <v/>
      </c>
    </row>
    <row r="104" spans="1:22" ht="48" customHeight="1" thickBot="1">
      <c r="A104" s="20" t="str">
        <f>' turmas sistema atual'!A104</f>
        <v>BACHARELADO EM CIÊNCIA E TECNOLOGIA</v>
      </c>
      <c r="B104" s="20" t="str">
        <f>' turmas sistema atual'!B104</f>
        <v>DA3BCL0308-15SB</v>
      </c>
      <c r="C104" s="20" t="str">
        <f>' turmas sistema atual'!C104</f>
        <v>BIOQUÍMICA: ESTRUTURA, PROPRIEDADES E FUNÇÕES DE BIOMOLÉCULAS A3-Matutino (SB)</v>
      </c>
      <c r="D104" s="20" t="str">
        <f>' turmas sistema atual'!D104</f>
        <v>BACHARELADO EM CIÊNCIA E TECNOLOGIA</v>
      </c>
      <c r="E104" s="20" t="str">
        <f>' turmas sistema atual'!F104</f>
        <v>DA3BCL0308-15SB</v>
      </c>
      <c r="F104" s="20" t="str">
        <f>' turmas sistema atual'!G104</f>
        <v>BCL0308-15</v>
      </c>
      <c r="G104" s="20" t="str">
        <f>' turmas sistema atual'!AO104</f>
        <v xml:space="preserve">segunda das 10:00 às 12:00, quinzenal I; sexta das 10:00 às 12:00, semanal </v>
      </c>
      <c r="H104" s="20" t="str">
        <f>' turmas sistema atual'!AP104</f>
        <v xml:space="preserve">quarta das 08:00 às 10:00, semanal </v>
      </c>
      <c r="I104" s="21" t="str">
        <f>' turmas sistema atual'!I104</f>
        <v xml:space="preserve">segunda das 10:00 às 12:00, sala A1-S201-SB, quinzenal I, sexta das 10:00 às 12:00, sala A1-S201-SB, semanal </v>
      </c>
      <c r="J104" s="21" t="str">
        <f>' turmas sistema atual'!J104</f>
        <v xml:space="preserve">quarta das 08:00 às 10:00, sala A1-L305-SB, semanal </v>
      </c>
      <c r="K104" s="21" t="str">
        <f>' turmas sistema atual'!K104</f>
        <v>SB</v>
      </c>
      <c r="L104" s="21" t="str">
        <f>' turmas sistema atual'!L104</f>
        <v>Matutino</v>
      </c>
      <c r="M104" s="21" t="str">
        <f>' turmas sistema atual'!M104</f>
        <v>3-2-6</v>
      </c>
      <c r="N104" s="21">
        <f>' turmas sistema atual'!N104</f>
        <v>30</v>
      </c>
      <c r="O104" s="21">
        <f>' turmas sistema atual'!O104</f>
        <v>0</v>
      </c>
      <c r="P104" s="21">
        <f t="shared" si="1"/>
        <v>30</v>
      </c>
      <c r="Q104" s="20" t="str">
        <f>UPPER(' turmas sistema atual'!P104)</f>
        <v>LUIZ ROBERTO NUNES</v>
      </c>
      <c r="R104" s="20" t="str">
        <f>UPPER(' turmas sistema atual'!S104)</f>
        <v/>
      </c>
      <c r="S104" s="20" t="str">
        <f>UPPER(' turmas sistema atual'!V104)</f>
        <v/>
      </c>
      <c r="T104" s="20" t="str">
        <f>UPPER(' turmas sistema atual'!Y104)</f>
        <v>DANILO DA CRUZ CENTENO</v>
      </c>
      <c r="U104" s="20" t="str">
        <f>UPPER(' turmas sistema atual'!AB104)</f>
        <v/>
      </c>
      <c r="V104" s="20" t="str">
        <f>UPPER(' turmas sistema atual'!AE104)</f>
        <v/>
      </c>
    </row>
    <row r="105" spans="1:22" ht="48" customHeight="1" thickBot="1">
      <c r="A105" s="20" t="str">
        <f>' turmas sistema atual'!A105</f>
        <v>BACHARELADO EM CIÊNCIA E TECNOLOGIA</v>
      </c>
      <c r="B105" s="20" t="str">
        <f>' turmas sistema atual'!B105</f>
        <v>NA3BCL0308-15SA</v>
      </c>
      <c r="C105" s="20" t="str">
        <f>' turmas sistema atual'!C105</f>
        <v>BIOQUÍMICA: ESTRUTURA, PROPRIEDADES E FUNÇÕES DE BIOMOLÉCULAS A3-Noturno (SA)</v>
      </c>
      <c r="D105" s="20" t="str">
        <f>' turmas sistema atual'!D105</f>
        <v>BACHARELADO EM CIÊNCIA E TECNOLOGIA</v>
      </c>
      <c r="E105" s="20" t="str">
        <f>' turmas sistema atual'!F105</f>
        <v>NA3BCL0308-15SA</v>
      </c>
      <c r="F105" s="20" t="str">
        <f>' turmas sistema atual'!G105</f>
        <v>BCL0308-15</v>
      </c>
      <c r="G105" s="20" t="str">
        <f>' turmas sistema atual'!AO105</f>
        <v xml:space="preserve">segunda das 21:00 às 23:00, quinzenal I; sexta das 21:00 às 23:00, semanal </v>
      </c>
      <c r="H105" s="20" t="str">
        <f>' turmas sistema atual'!AP105</f>
        <v xml:space="preserve">quarta das 19:00 às 21:00, semanal </v>
      </c>
      <c r="I105" s="21" t="str">
        <f>' turmas sistema atual'!I105</f>
        <v xml:space="preserve">segunda das 21:00 às 23:00, sala A-106-0, quinzenal I, sexta das 21:00 às 23:00, sala A-105-0, semanal </v>
      </c>
      <c r="J105" s="21" t="str">
        <f>' turmas sistema atual'!J105</f>
        <v xml:space="preserve">quarta das 19:00 às 21:00, sala L605, semanal </v>
      </c>
      <c r="K105" s="21" t="str">
        <f>' turmas sistema atual'!K105</f>
        <v>SA</v>
      </c>
      <c r="L105" s="21" t="str">
        <f>' turmas sistema atual'!L105</f>
        <v>Noturno</v>
      </c>
      <c r="M105" s="21" t="str">
        <f>' turmas sistema atual'!M105</f>
        <v>3-2-6</v>
      </c>
      <c r="N105" s="21">
        <f>' turmas sistema atual'!N105</f>
        <v>30</v>
      </c>
      <c r="O105" s="21">
        <f>' turmas sistema atual'!O105</f>
        <v>0</v>
      </c>
      <c r="P105" s="21">
        <f t="shared" si="1"/>
        <v>30</v>
      </c>
      <c r="Q105" s="20" t="str">
        <f>UPPER(' turmas sistema atual'!P105)</f>
        <v>ISELI LOURENCO NANTES</v>
      </c>
      <c r="R105" s="20" t="str">
        <f>UPPER(' turmas sistema atual'!S105)</f>
        <v/>
      </c>
      <c r="S105" s="20" t="str">
        <f>UPPER(' turmas sistema atual'!V105)</f>
        <v/>
      </c>
      <c r="T105" s="20" t="str">
        <f>UPPER(' turmas sistema atual'!Y105)</f>
        <v>MAURO COELHO DOS SANTOS</v>
      </c>
      <c r="U105" s="20" t="str">
        <f>UPPER(' turmas sistema atual'!AB105)</f>
        <v/>
      </c>
      <c r="V105" s="20" t="str">
        <f>UPPER(' turmas sistema atual'!AE105)</f>
        <v/>
      </c>
    </row>
    <row r="106" spans="1:22" ht="48" customHeight="1" thickBot="1">
      <c r="A106" s="20" t="str">
        <f>' turmas sistema atual'!A106</f>
        <v>BACHARELADO EM CIÊNCIA E TECNOLOGIA</v>
      </c>
      <c r="B106" s="20" t="str">
        <f>' turmas sistema atual'!B106</f>
        <v>NA3BCL0308-15SB</v>
      </c>
      <c r="C106" s="20" t="str">
        <f>' turmas sistema atual'!C106</f>
        <v>BIOQUÍMICA: ESTRUTURA, PROPRIEDADES E FUNÇÕES DE BIOMOLÉCULAS A3-Noturno (SB)</v>
      </c>
      <c r="D106" s="20" t="str">
        <f>' turmas sistema atual'!D106</f>
        <v>BACHARELADO EM CIÊNCIA E TECNOLOGIA</v>
      </c>
      <c r="E106" s="20" t="str">
        <f>' turmas sistema atual'!F106</f>
        <v>NA3BCL0308-15SB</v>
      </c>
      <c r="F106" s="20" t="str">
        <f>' turmas sistema atual'!G106</f>
        <v>BCL0308-15</v>
      </c>
      <c r="G106" s="20" t="str">
        <f>' turmas sistema atual'!AO106</f>
        <v xml:space="preserve">segunda das 21:00 às 23:00, quinzenal I; sexta das 21:00 às 23:00, semanal </v>
      </c>
      <c r="H106" s="20" t="str">
        <f>' turmas sistema atual'!AP106</f>
        <v xml:space="preserve">quarta das 19:00 às 21:00, semanal </v>
      </c>
      <c r="I106" s="21" t="str">
        <f>' turmas sistema atual'!I106</f>
        <v xml:space="preserve">segunda das 21:00 às 23:00, sala A1-S201-SB, quinzenal I, sexta das 21:00 às 23:00, sala A1-S201-SB, semanal </v>
      </c>
      <c r="J106" s="21" t="str">
        <f>' turmas sistema atual'!J106</f>
        <v xml:space="preserve">quarta das 19:00 às 21:00, sala A1-L305-SB, semanal </v>
      </c>
      <c r="K106" s="21" t="str">
        <f>' turmas sistema atual'!K106</f>
        <v>SB</v>
      </c>
      <c r="L106" s="21" t="str">
        <f>' turmas sistema atual'!L106</f>
        <v>Noturno</v>
      </c>
      <c r="M106" s="21" t="str">
        <f>' turmas sistema atual'!M106</f>
        <v>3-2-6</v>
      </c>
      <c r="N106" s="21">
        <f>' turmas sistema atual'!N106</f>
        <v>30</v>
      </c>
      <c r="O106" s="21">
        <f>' turmas sistema atual'!O106</f>
        <v>0</v>
      </c>
      <c r="P106" s="21">
        <f t="shared" si="1"/>
        <v>30</v>
      </c>
      <c r="Q106" s="20" t="str">
        <f>UPPER(' turmas sistema atual'!P106)</f>
        <v>ALVARO TAKEO OMORI</v>
      </c>
      <c r="R106" s="20" t="str">
        <f>UPPER(' turmas sistema atual'!S106)</f>
        <v/>
      </c>
      <c r="S106" s="20" t="str">
        <f>UPPER(' turmas sistema atual'!V106)</f>
        <v/>
      </c>
      <c r="T106" s="20" t="str">
        <f>UPPER(' turmas sistema atual'!Y106)</f>
        <v>SERGIO DAISHI SASAKI</v>
      </c>
      <c r="U106" s="20" t="str">
        <f>UPPER(' turmas sistema atual'!AB106)</f>
        <v/>
      </c>
      <c r="V106" s="20" t="str">
        <f>UPPER(' turmas sistema atual'!AE106)</f>
        <v/>
      </c>
    </row>
    <row r="107" spans="1:22" ht="48" customHeight="1" thickBot="1">
      <c r="A107" s="20" t="str">
        <f>' turmas sistema atual'!A107</f>
        <v>BACHARELADO EM CIÊNCIA E TECNOLOGIA</v>
      </c>
      <c r="B107" s="20" t="str">
        <f>' turmas sistema atual'!B107</f>
        <v>DA4BCL0308-15SA</v>
      </c>
      <c r="C107" s="20" t="str">
        <f>' turmas sistema atual'!C107</f>
        <v>BIOQUÍMICA: ESTRUTURA, PROPRIEDADES E FUNÇÕES DE BIOMOLÉCULAS A4-Matutino (SA)</v>
      </c>
      <c r="D107" s="20" t="str">
        <f>' turmas sistema atual'!D107</f>
        <v>BACHARELADO EM CIÊNCIA E TECNOLOGIA</v>
      </c>
      <c r="E107" s="20" t="str">
        <f>' turmas sistema atual'!F107</f>
        <v>DA4BCL0308-15SA</v>
      </c>
      <c r="F107" s="20" t="str">
        <f>' turmas sistema atual'!G107</f>
        <v>BCL0308-15</v>
      </c>
      <c r="G107" s="20" t="str">
        <f>' turmas sistema atual'!AO107</f>
        <v xml:space="preserve">segunda das 10:00 às 12:00, quinzenal I; sexta das 10:00 às 12:00, semanal </v>
      </c>
      <c r="H107" s="20" t="str">
        <f>' turmas sistema atual'!AP107</f>
        <v xml:space="preserve">quarta das 08:00 às 10:00, semanal </v>
      </c>
      <c r="I107" s="21" t="str">
        <f>' turmas sistema atual'!I107</f>
        <v xml:space="preserve">segunda das 10:00 às 12:00, sala S-206-0, quinzenal I, sexta das 10:00 às 12:00, sala S-206-0, semanal </v>
      </c>
      <c r="J107" s="21" t="str">
        <f>' turmas sistema atual'!J107</f>
        <v xml:space="preserve">quarta das 08:00 às 10:00, sala L606, semanal </v>
      </c>
      <c r="K107" s="21" t="str">
        <f>' turmas sistema atual'!K107</f>
        <v>SA</v>
      </c>
      <c r="L107" s="21" t="str">
        <f>' turmas sistema atual'!L107</f>
        <v>Matutino</v>
      </c>
      <c r="M107" s="21" t="str">
        <f>' turmas sistema atual'!M107</f>
        <v>3-2-6</v>
      </c>
      <c r="N107" s="21">
        <f>' turmas sistema atual'!N107</f>
        <v>30</v>
      </c>
      <c r="O107" s="21">
        <f>' turmas sistema atual'!O107</f>
        <v>0</v>
      </c>
      <c r="P107" s="21">
        <f t="shared" si="1"/>
        <v>30</v>
      </c>
      <c r="Q107" s="20" t="str">
        <f>UPPER(' turmas sistema atual'!P107)</f>
        <v>ELOAH RABELLO SUAREZ</v>
      </c>
      <c r="R107" s="20" t="str">
        <f>UPPER(' turmas sistema atual'!S107)</f>
        <v/>
      </c>
      <c r="S107" s="20" t="str">
        <f>UPPER(' turmas sistema atual'!V107)</f>
        <v/>
      </c>
      <c r="T107" s="20" t="str">
        <f>UPPER(' turmas sistema atual'!Y107)</f>
        <v>ALEXANDRE ZATKOVSKIS CARVALHO</v>
      </c>
      <c r="U107" s="20" t="str">
        <f>UPPER(' turmas sistema atual'!AB107)</f>
        <v/>
      </c>
      <c r="V107" s="20" t="str">
        <f>UPPER(' turmas sistema atual'!AE107)</f>
        <v/>
      </c>
    </row>
    <row r="108" spans="1:22" ht="48" customHeight="1" thickBot="1">
      <c r="A108" s="20" t="str">
        <f>' turmas sistema atual'!A108</f>
        <v>BACHARELADO EM CIÊNCIA E TECNOLOGIA</v>
      </c>
      <c r="B108" s="20" t="str">
        <f>' turmas sistema atual'!B108</f>
        <v>NA4BCL0308-15SA</v>
      </c>
      <c r="C108" s="20" t="str">
        <f>' turmas sistema atual'!C108</f>
        <v>BIOQUÍMICA: ESTRUTURA, PROPRIEDADES E FUNÇÕES DE BIOMOLÉCULAS A4-Noturno (SA)</v>
      </c>
      <c r="D108" s="20" t="str">
        <f>' turmas sistema atual'!D108</f>
        <v>BACHARELADO EM CIÊNCIA E TECNOLOGIA</v>
      </c>
      <c r="E108" s="20" t="str">
        <f>' turmas sistema atual'!F108</f>
        <v>NA4BCL0308-15SA</v>
      </c>
      <c r="F108" s="20" t="str">
        <f>' turmas sistema atual'!G108</f>
        <v>BCL0308-15</v>
      </c>
      <c r="G108" s="20" t="str">
        <f>' turmas sistema atual'!AO108</f>
        <v xml:space="preserve">segunda das 21:00 às 23:00, quinzenal I; sexta das 21:00 às 23:00, semanal </v>
      </c>
      <c r="H108" s="20" t="str">
        <f>' turmas sistema atual'!AP108</f>
        <v xml:space="preserve">quarta das 19:00 às 21:00, semanal </v>
      </c>
      <c r="I108" s="21" t="str">
        <f>' turmas sistema atual'!I108</f>
        <v xml:space="preserve">segunda das 21:00 às 23:00, sala S-214-0, quinzenal I, sexta das 21:00 às 23:00, sala S-214-0, semanal </v>
      </c>
      <c r="J108" s="21" t="str">
        <f>' turmas sistema atual'!J108</f>
        <v xml:space="preserve">quarta das 19:00 às 21:00, sala L606, semanal </v>
      </c>
      <c r="K108" s="21" t="str">
        <f>' turmas sistema atual'!K108</f>
        <v>SA</v>
      </c>
      <c r="L108" s="21" t="str">
        <f>' turmas sistema atual'!L108</f>
        <v>Noturno</v>
      </c>
      <c r="M108" s="21" t="str">
        <f>' turmas sistema atual'!M108</f>
        <v>3-2-6</v>
      </c>
      <c r="N108" s="21">
        <f>' turmas sistema atual'!N108</f>
        <v>30</v>
      </c>
      <c r="O108" s="21">
        <f>' turmas sistema atual'!O108</f>
        <v>0</v>
      </c>
      <c r="P108" s="21">
        <f t="shared" si="1"/>
        <v>30</v>
      </c>
      <c r="Q108" s="20" t="str">
        <f>UPPER(' turmas sistema atual'!P108)</f>
        <v>LUCIANO PUZER</v>
      </c>
      <c r="R108" s="20" t="str">
        <f>UPPER(' turmas sistema atual'!S108)</f>
        <v/>
      </c>
      <c r="S108" s="20" t="str">
        <f>UPPER(' turmas sistema atual'!V108)</f>
        <v/>
      </c>
      <c r="T108" s="20" t="str">
        <f>UPPER(' turmas sistema atual'!Y108)</f>
        <v>BRUNO LEMOS BATISTA</v>
      </c>
      <c r="U108" s="20" t="str">
        <f>UPPER(' turmas sistema atual'!AB108)</f>
        <v/>
      </c>
      <c r="V108" s="20" t="str">
        <f>UPPER(' turmas sistema atual'!AE108)</f>
        <v/>
      </c>
    </row>
    <row r="109" spans="1:22" ht="48" customHeight="1" thickBot="1">
      <c r="A109" s="20" t="str">
        <f>' turmas sistema atual'!A109</f>
        <v>BACHARELADO EM CIÊNCIA E TECNOLOGIA</v>
      </c>
      <c r="B109" s="20" t="str">
        <f>' turmas sistema atual'!B109</f>
        <v>DA5BCL0308-15SA</v>
      </c>
      <c r="C109" s="20" t="str">
        <f>' turmas sistema atual'!C109</f>
        <v>BIOQUÍMICA: ESTRUTURA, PROPRIEDADES E FUNÇÕES DE BIOMOLÉCULAS A5-Matutino (SA)</v>
      </c>
      <c r="D109" s="20" t="str">
        <f>' turmas sistema atual'!D109</f>
        <v>BACHARELADO EM CIÊNCIA E TECNOLOGIA</v>
      </c>
      <c r="E109" s="20" t="str">
        <f>' turmas sistema atual'!F109</f>
        <v>DA5BCL0308-15SA</v>
      </c>
      <c r="F109" s="20" t="str">
        <f>' turmas sistema atual'!G109</f>
        <v>BCL0308-15</v>
      </c>
      <c r="G109" s="20" t="str">
        <f>' turmas sistema atual'!AO109</f>
        <v>sexta das 10:00 às 12:00, semanal ; segunda das 10:00 às 12:00, quinzenal I</v>
      </c>
      <c r="H109" s="20" t="str">
        <f>' turmas sistema atual'!AP109</f>
        <v xml:space="preserve">quarta das 08:00 às 10:00, semanal </v>
      </c>
      <c r="I109" s="21" t="str">
        <f>' turmas sistema atual'!I109</f>
        <v>sexta das 10:00 às 12:00, sala S-206-0, semanal , segunda das 10:00 às 12:00, sala S-206-0, quinzenal I</v>
      </c>
      <c r="J109" s="21" t="str">
        <f>' turmas sistema atual'!J109</f>
        <v xml:space="preserve">quarta das 08:00 às 10:00, sala 405-3, semanal </v>
      </c>
      <c r="K109" s="21" t="str">
        <f>' turmas sistema atual'!K109</f>
        <v>SA</v>
      </c>
      <c r="L109" s="21" t="str">
        <f>' turmas sistema atual'!L109</f>
        <v>Matutino</v>
      </c>
      <c r="M109" s="21" t="str">
        <f>' turmas sistema atual'!M109</f>
        <v>3-2-6</v>
      </c>
      <c r="N109" s="21">
        <f>' turmas sistema atual'!N109</f>
        <v>30</v>
      </c>
      <c r="O109" s="21">
        <f>' turmas sistema atual'!O109</f>
        <v>0</v>
      </c>
      <c r="P109" s="21">
        <f t="shared" si="1"/>
        <v>30</v>
      </c>
      <c r="Q109" s="20" t="str">
        <f>UPPER(' turmas sistema atual'!P109)</f>
        <v>ELOAH RABELLO SUAREZ</v>
      </c>
      <c r="R109" s="20" t="str">
        <f>UPPER(' turmas sistema atual'!S109)</f>
        <v/>
      </c>
      <c r="S109" s="20" t="str">
        <f>UPPER(' turmas sistema atual'!V109)</f>
        <v/>
      </c>
      <c r="T109" s="20" t="str">
        <f>UPPER(' turmas sistema atual'!Y109)</f>
        <v>VANI XAVIER DE OLIVEIRA JUNIOR</v>
      </c>
      <c r="U109" s="20" t="str">
        <f>UPPER(' turmas sistema atual'!AB109)</f>
        <v/>
      </c>
      <c r="V109" s="20" t="str">
        <f>UPPER(' turmas sistema atual'!AE109)</f>
        <v/>
      </c>
    </row>
    <row r="110" spans="1:22" ht="48" customHeight="1" thickBot="1">
      <c r="A110" s="20" t="str">
        <f>' turmas sistema atual'!A110</f>
        <v>BACHARELADO EM CIÊNCIA E TECNOLOGIA</v>
      </c>
      <c r="B110" s="20" t="str">
        <f>' turmas sistema atual'!B110</f>
        <v>NA5BCL0308-15SA</v>
      </c>
      <c r="C110" s="20" t="str">
        <f>' turmas sistema atual'!C110</f>
        <v>BIOQUÍMICA: ESTRUTURA, PROPRIEDADES E FUNÇÕES DE BIOMOLÉCULAS A5-Noturno (SA)</v>
      </c>
      <c r="D110" s="20" t="str">
        <f>' turmas sistema atual'!D110</f>
        <v>BACHARELADO EM CIÊNCIA E TECNOLOGIA</v>
      </c>
      <c r="E110" s="20" t="str">
        <f>' turmas sistema atual'!F110</f>
        <v>NA5BCL0308-15SA</v>
      </c>
      <c r="F110" s="20" t="str">
        <f>' turmas sistema atual'!G110</f>
        <v>BCL0308-15</v>
      </c>
      <c r="G110" s="20" t="str">
        <f>' turmas sistema atual'!AO110</f>
        <v xml:space="preserve">segunda das 21:00 às 23:00, quinzenal I; sexta das 21:00 às 23:00, semanal </v>
      </c>
      <c r="H110" s="20" t="str">
        <f>' turmas sistema atual'!AP110</f>
        <v xml:space="preserve">quarta das 19:00 às 21:00, semanal </v>
      </c>
      <c r="I110" s="21" t="str">
        <f>' turmas sistema atual'!I110</f>
        <v xml:space="preserve">segunda das 21:00 às 23:00, sala S-214-0, quinzenal I, sexta das 21:00 às 23:00, sala S-214-0, semanal </v>
      </c>
      <c r="J110" s="21" t="str">
        <f>' turmas sistema atual'!J110</f>
        <v xml:space="preserve">quarta das 19:00 às 21:00, sala 405-3, semanal </v>
      </c>
      <c r="K110" s="21" t="str">
        <f>' turmas sistema atual'!K110</f>
        <v>SA</v>
      </c>
      <c r="L110" s="21" t="str">
        <f>' turmas sistema atual'!L110</f>
        <v>Noturno</v>
      </c>
      <c r="M110" s="21" t="str">
        <f>' turmas sistema atual'!M110</f>
        <v>3-2-6</v>
      </c>
      <c r="N110" s="21">
        <f>' turmas sistema atual'!N110</f>
        <v>30</v>
      </c>
      <c r="O110" s="21">
        <f>' turmas sistema atual'!O110</f>
        <v>0</v>
      </c>
      <c r="P110" s="21">
        <f t="shared" si="1"/>
        <v>30</v>
      </c>
      <c r="Q110" s="20" t="str">
        <f>UPPER(' turmas sistema atual'!P110)</f>
        <v>LUCIANO PUZER</v>
      </c>
      <c r="R110" s="20" t="str">
        <f>UPPER(' turmas sistema atual'!S110)</f>
        <v/>
      </c>
      <c r="S110" s="20" t="str">
        <f>UPPER(' turmas sistema atual'!V110)</f>
        <v/>
      </c>
      <c r="T110" s="20" t="str">
        <f>UPPER(' turmas sistema atual'!Y110)</f>
        <v>FERNANDO CARLOS GIACOMELLI</v>
      </c>
      <c r="U110" s="20" t="str">
        <f>UPPER(' turmas sistema atual'!AB110)</f>
        <v/>
      </c>
      <c r="V110" s="20" t="str">
        <f>UPPER(' turmas sistema atual'!AE110)</f>
        <v/>
      </c>
    </row>
    <row r="111" spans="1:22" ht="48" customHeight="1" thickBot="1">
      <c r="A111" s="20" t="str">
        <f>' turmas sistema atual'!A111</f>
        <v>BACHARELADO EM CIÊNCIA E TECNOLOGIA</v>
      </c>
      <c r="B111" s="20" t="str">
        <f>' turmas sistema atual'!B111</f>
        <v>DA6BCL0308-15SA</v>
      </c>
      <c r="C111" s="20" t="str">
        <f>' turmas sistema atual'!C111</f>
        <v>BIOQUÍMICA: ESTRUTURA, PROPRIEDADES E FUNÇÕES DE BIOMOLÉCULAS A6-Matutino (SA)</v>
      </c>
      <c r="D111" s="20" t="str">
        <f>' turmas sistema atual'!D111</f>
        <v>BACHARELADO EM CIÊNCIA E TECNOLOGIA</v>
      </c>
      <c r="E111" s="20" t="str">
        <f>' turmas sistema atual'!F111</f>
        <v>DA6BCL0308-15SA</v>
      </c>
      <c r="F111" s="20" t="str">
        <f>' turmas sistema atual'!G111</f>
        <v>BCL0308-15</v>
      </c>
      <c r="G111" s="20" t="str">
        <f>' turmas sistema atual'!AO111</f>
        <v xml:space="preserve">segunda das 10:00 às 12:00, quinzenal I; sexta das 10:00 às 12:00, semanal </v>
      </c>
      <c r="H111" s="20" t="str">
        <f>' turmas sistema atual'!AP111</f>
        <v xml:space="preserve">quarta das 08:00 às 10:00, semanal </v>
      </c>
      <c r="I111" s="21" t="str">
        <f>' turmas sistema atual'!I111</f>
        <v xml:space="preserve">segunda das 10:00 às 12:00, sala S-206-0, quinzenal I, sexta das 10:00 às 12:00, sala S-206-0, semanal </v>
      </c>
      <c r="J111" s="21" t="str">
        <f>' turmas sistema atual'!J111</f>
        <v xml:space="preserve">quarta das 08:00 às 10:00, sala 408-3, semanal </v>
      </c>
      <c r="K111" s="21" t="str">
        <f>' turmas sistema atual'!K111</f>
        <v>SA</v>
      </c>
      <c r="L111" s="21" t="str">
        <f>' turmas sistema atual'!L111</f>
        <v>Matutino</v>
      </c>
      <c r="M111" s="21" t="str">
        <f>' turmas sistema atual'!M111</f>
        <v>3-2-6</v>
      </c>
      <c r="N111" s="21">
        <f>' turmas sistema atual'!N111</f>
        <v>30</v>
      </c>
      <c r="O111" s="21">
        <f>' turmas sistema atual'!O111</f>
        <v>0</v>
      </c>
      <c r="P111" s="21">
        <f t="shared" si="1"/>
        <v>30</v>
      </c>
      <c r="Q111" s="20" t="str">
        <f>UPPER(' turmas sistema atual'!P111)</f>
        <v>ELOAH RABELLO SUAREZ</v>
      </c>
      <c r="R111" s="20" t="str">
        <f>UPPER(' turmas sistema atual'!S111)</f>
        <v/>
      </c>
      <c r="S111" s="20" t="str">
        <f>UPPER(' turmas sistema atual'!V111)</f>
        <v/>
      </c>
      <c r="T111" s="20" t="str">
        <f>UPPER(' turmas sistema atual'!Y111)</f>
        <v>LIVIA SENO FERREIRA CAMARGO</v>
      </c>
      <c r="U111" s="20" t="str">
        <f>UPPER(' turmas sistema atual'!AB111)</f>
        <v/>
      </c>
      <c r="V111" s="20" t="str">
        <f>UPPER(' turmas sistema atual'!AE111)</f>
        <v/>
      </c>
    </row>
    <row r="112" spans="1:22" ht="48" customHeight="1" thickBot="1">
      <c r="A112" s="20" t="str">
        <f>' turmas sistema atual'!A112</f>
        <v>BACHARELADO EM CIÊNCIA E TECNOLOGIA</v>
      </c>
      <c r="B112" s="20" t="str">
        <f>' turmas sistema atual'!B112</f>
        <v>NA6BCL0308-15SA</v>
      </c>
      <c r="C112" s="20" t="str">
        <f>' turmas sistema atual'!C112</f>
        <v>BIOQUÍMICA: ESTRUTURA, PROPRIEDADES E FUNÇÕES DE BIOMOLÉCULAS A6-Noturno (SA)</v>
      </c>
      <c r="D112" s="20" t="str">
        <f>' turmas sistema atual'!D112</f>
        <v>BACHARELADO EM CIÊNCIA E TECNOLOGIA</v>
      </c>
      <c r="E112" s="20" t="str">
        <f>' turmas sistema atual'!F112</f>
        <v>NA6BCL0308-15SA</v>
      </c>
      <c r="F112" s="20" t="str">
        <f>' turmas sistema atual'!G112</f>
        <v>BCL0308-15</v>
      </c>
      <c r="G112" s="20" t="str">
        <f>' turmas sistema atual'!AO112</f>
        <v>sexta das 21:00 às 23:00, semanal ; segunda das 21:00 às 23:00, quinzenal I</v>
      </c>
      <c r="H112" s="20" t="str">
        <f>' turmas sistema atual'!AP112</f>
        <v xml:space="preserve">quarta das 19:00 às 21:00, semanal </v>
      </c>
      <c r="I112" s="21" t="str">
        <f>' turmas sistema atual'!I112</f>
        <v>sexta das 21:00 às 23:00, sala S-214-0, semanal , segunda das 21:00 às 23:00, sala S-214-0, quinzenal I</v>
      </c>
      <c r="J112" s="21" t="str">
        <f>' turmas sistema atual'!J112</f>
        <v xml:space="preserve">quarta das 19:00 às 21:00, sala 408-3, semanal </v>
      </c>
      <c r="K112" s="21" t="str">
        <f>' turmas sistema atual'!K112</f>
        <v>SA</v>
      </c>
      <c r="L112" s="21" t="str">
        <f>' turmas sistema atual'!L112</f>
        <v>Noturno</v>
      </c>
      <c r="M112" s="21" t="str">
        <f>' turmas sistema atual'!M112</f>
        <v>3-2-6</v>
      </c>
      <c r="N112" s="21">
        <f>' turmas sistema atual'!N112</f>
        <v>30</v>
      </c>
      <c r="O112" s="21">
        <f>' turmas sistema atual'!O112</f>
        <v>0</v>
      </c>
      <c r="P112" s="21">
        <f t="shared" si="1"/>
        <v>30</v>
      </c>
      <c r="Q112" s="20" t="str">
        <f>UPPER(' turmas sistema atual'!P112)</f>
        <v>LUCIANO PUZER</v>
      </c>
      <c r="R112" s="20" t="str">
        <f>UPPER(' turmas sistema atual'!S112)</f>
        <v/>
      </c>
      <c r="S112" s="20" t="str">
        <f>UPPER(' turmas sistema atual'!V112)</f>
        <v/>
      </c>
      <c r="T112" s="20" t="str">
        <f>UPPER(' turmas sistema atual'!Y112)</f>
        <v>0A DEFINIR DOCENTE</v>
      </c>
      <c r="U112" s="20" t="str">
        <f>UPPER(' turmas sistema atual'!AB112)</f>
        <v/>
      </c>
      <c r="V112" s="20" t="str">
        <f>UPPER(' turmas sistema atual'!AE112)</f>
        <v/>
      </c>
    </row>
    <row r="113" spans="1:22" ht="48" customHeight="1" thickBot="1">
      <c r="A113" s="20" t="str">
        <f>' turmas sistema atual'!A113</f>
        <v>BACHARELADO EM CIÊNCIA E TECNOLOGIA</v>
      </c>
      <c r="B113" s="20" t="str">
        <f>' turmas sistema atual'!B113</f>
        <v>DB1BCL0308-15SA</v>
      </c>
      <c r="C113" s="20" t="str">
        <f>' turmas sistema atual'!C113</f>
        <v>BIOQUÍMICA: ESTRUTURA, PROPRIEDADES E FUNÇÕES DE BIOMOLÉCULAS B1-Matutino (SA)</v>
      </c>
      <c r="D113" s="20" t="str">
        <f>' turmas sistema atual'!D113</f>
        <v>BACHARELADO EM CIÊNCIA E TECNOLOGIA</v>
      </c>
      <c r="E113" s="20" t="str">
        <f>' turmas sistema atual'!F113</f>
        <v>DB1BCL0308-15SA</v>
      </c>
      <c r="F113" s="20" t="str">
        <f>' turmas sistema atual'!G113</f>
        <v>BCL0308-15</v>
      </c>
      <c r="G113" s="20" t="str">
        <f>' turmas sistema atual'!AO113</f>
        <v xml:space="preserve">segunda das 08:00 às 10:00, quinzenal I; sexta das 08:00 às 10:00, semanal </v>
      </c>
      <c r="H113" s="20" t="str">
        <f>' turmas sistema atual'!AP113</f>
        <v xml:space="preserve">quarta das 10:00 às 12:00, semanal </v>
      </c>
      <c r="I113" s="21" t="str">
        <f>' turmas sistema atual'!I113</f>
        <v xml:space="preserve">segunda das 08:00 às 10:00, sala A-106-0, quinzenal I, sexta das 08:00 às 10:00, sala A-106-0, semanal </v>
      </c>
      <c r="J113" s="21" t="str">
        <f>' turmas sistema atual'!J113</f>
        <v xml:space="preserve">quarta das 10:00 às 12:00, sala L601, semanal </v>
      </c>
      <c r="K113" s="21" t="str">
        <f>' turmas sistema atual'!K113</f>
        <v>SA</v>
      </c>
      <c r="L113" s="21" t="str">
        <f>' turmas sistema atual'!L113</f>
        <v>Matutino</v>
      </c>
      <c r="M113" s="21" t="str">
        <f>' turmas sistema atual'!M113</f>
        <v>3-2-6</v>
      </c>
      <c r="N113" s="21">
        <f>' turmas sistema atual'!N113</f>
        <v>30</v>
      </c>
      <c r="O113" s="21">
        <f>' turmas sistema atual'!O113</f>
        <v>0</v>
      </c>
      <c r="P113" s="21">
        <f t="shared" si="1"/>
        <v>30</v>
      </c>
      <c r="Q113" s="20" t="str">
        <f>UPPER(' turmas sistema atual'!P113)</f>
        <v>ANA PAULA DE MATTOS AREAS DAU</v>
      </c>
      <c r="R113" s="20" t="str">
        <f>UPPER(' turmas sistema atual'!S113)</f>
        <v/>
      </c>
      <c r="S113" s="20" t="str">
        <f>UPPER(' turmas sistema atual'!V113)</f>
        <v/>
      </c>
      <c r="T113" s="20" t="str">
        <f>UPPER(' turmas sistema atual'!Y113)</f>
        <v>ANA CAROLINA SANTOS DE SOUZA GALVAO</v>
      </c>
      <c r="U113" s="20" t="str">
        <f>UPPER(' turmas sistema atual'!AB113)</f>
        <v/>
      </c>
      <c r="V113" s="20" t="str">
        <f>UPPER(' turmas sistema atual'!AE113)</f>
        <v/>
      </c>
    </row>
    <row r="114" spans="1:22" ht="48" customHeight="1" thickBot="1">
      <c r="A114" s="20" t="str">
        <f>' turmas sistema atual'!A114</f>
        <v>BACHARELADO EM CIÊNCIA E TECNOLOGIA</v>
      </c>
      <c r="B114" s="20" t="str">
        <f>' turmas sistema atual'!B114</f>
        <v>DB1BCL0308-15SB</v>
      </c>
      <c r="C114" s="20" t="str">
        <f>' turmas sistema atual'!C114</f>
        <v>BIOQUÍMICA: ESTRUTURA, PROPRIEDADES E FUNÇÕES DE BIOMOLÉCULAS B1-Matutino (SB)</v>
      </c>
      <c r="D114" s="20" t="str">
        <f>' turmas sistema atual'!D114</f>
        <v>BACHARELADO EM CIÊNCIA E TECNOLOGIA</v>
      </c>
      <c r="E114" s="20" t="str">
        <f>' turmas sistema atual'!F114</f>
        <v>DB1BCL0308-15SB</v>
      </c>
      <c r="F114" s="20" t="str">
        <f>' turmas sistema atual'!G114</f>
        <v>BCL0308-15</v>
      </c>
      <c r="G114" s="20" t="str">
        <f>' turmas sistema atual'!AO114</f>
        <v xml:space="preserve">segunda das 08:00 às 10:00, quinzenal I; sexta das 08:00 às 10:00, semanal </v>
      </c>
      <c r="H114" s="20" t="str">
        <f>' turmas sistema atual'!AP114</f>
        <v xml:space="preserve">quarta das 10:00 às 12:00, semanal </v>
      </c>
      <c r="I114" s="21" t="str">
        <f>' turmas sistema atual'!I114</f>
        <v xml:space="preserve">segunda das 08:00 às 10:00, sala A1-S201-SB, quinzenal I, sexta das 08:00 às 10:00, sala A1-S201-SB, semanal </v>
      </c>
      <c r="J114" s="21" t="str">
        <f>' turmas sistema atual'!J114</f>
        <v xml:space="preserve">quarta das 10:00 às 12:00, sala A1-L301-SB, semanal </v>
      </c>
      <c r="K114" s="21" t="str">
        <f>' turmas sistema atual'!K114</f>
        <v>SB</v>
      </c>
      <c r="L114" s="21" t="str">
        <f>' turmas sistema atual'!L114</f>
        <v>Matutino</v>
      </c>
      <c r="M114" s="21" t="str">
        <f>' turmas sistema atual'!M114</f>
        <v>3-2-6</v>
      </c>
      <c r="N114" s="21">
        <f>' turmas sistema atual'!N114</f>
        <v>30</v>
      </c>
      <c r="O114" s="21">
        <f>' turmas sistema atual'!O114</f>
        <v>0</v>
      </c>
      <c r="P114" s="21">
        <f t="shared" si="1"/>
        <v>30</v>
      </c>
      <c r="Q114" s="20" t="str">
        <f>UPPER(' turmas sistema atual'!P114)</f>
        <v>FERNANDO HEERING BARTOLONI</v>
      </c>
      <c r="R114" s="20" t="str">
        <f>UPPER(' turmas sistema atual'!S114)</f>
        <v/>
      </c>
      <c r="S114" s="20" t="str">
        <f>UPPER(' turmas sistema atual'!V114)</f>
        <v/>
      </c>
      <c r="T114" s="20" t="str">
        <f>UPPER(' turmas sistema atual'!Y114)</f>
        <v>DANILO DA CRUZ CENTENO</v>
      </c>
      <c r="U114" s="20" t="str">
        <f>UPPER(' turmas sistema atual'!AB114)</f>
        <v/>
      </c>
      <c r="V114" s="20" t="str">
        <f>UPPER(' turmas sistema atual'!AE114)</f>
        <v/>
      </c>
    </row>
    <row r="115" spans="1:22" ht="48" customHeight="1" thickBot="1">
      <c r="A115" s="20" t="str">
        <f>' turmas sistema atual'!A115</f>
        <v>BACHARELADO EM CIÊNCIA E TECNOLOGIA</v>
      </c>
      <c r="B115" s="20" t="str">
        <f>' turmas sistema atual'!B115</f>
        <v>NB1BCL0308-15SA</v>
      </c>
      <c r="C115" s="20" t="str">
        <f>' turmas sistema atual'!C115</f>
        <v>BIOQUÍMICA: ESTRUTURA, PROPRIEDADES E FUNÇÕES DE BIOMOLÉCULAS B1-Noturno (SA)</v>
      </c>
      <c r="D115" s="20" t="str">
        <f>' turmas sistema atual'!D115</f>
        <v>BACHARELADO EM CIÊNCIA E TECNOLOGIA</v>
      </c>
      <c r="E115" s="20" t="str">
        <f>' turmas sistema atual'!F115</f>
        <v>NB1BCL0308-15SA</v>
      </c>
      <c r="F115" s="20" t="str">
        <f>' turmas sistema atual'!G115</f>
        <v>BCL0308-15</v>
      </c>
      <c r="G115" s="20" t="str">
        <f>' turmas sistema atual'!AO115</f>
        <v xml:space="preserve">segunda das 19:00 às 21:00, quinzenal I; sexta das 19:00 às 21:00, semanal </v>
      </c>
      <c r="H115" s="20" t="str">
        <f>' turmas sistema atual'!AP115</f>
        <v xml:space="preserve">quarta das 21:00 às 23:00, semanal </v>
      </c>
      <c r="I115" s="21" t="str">
        <f>' turmas sistema atual'!I115</f>
        <v xml:space="preserve">segunda das 19:00 às 21:00, sala A-105-0, quinzenal I, sexta das 19:00 às 21:00, sala A-106-0, semanal </v>
      </c>
      <c r="J115" s="21" t="str">
        <f>' turmas sistema atual'!J115</f>
        <v xml:space="preserve">quarta das 21:00 às 23:00, sala L601, semanal </v>
      </c>
      <c r="K115" s="21" t="str">
        <f>' turmas sistema atual'!K115</f>
        <v>SA</v>
      </c>
      <c r="L115" s="21" t="str">
        <f>' turmas sistema atual'!L115</f>
        <v>Noturno</v>
      </c>
      <c r="M115" s="21" t="str">
        <f>' turmas sistema atual'!M115</f>
        <v>3-2-6</v>
      </c>
      <c r="N115" s="21">
        <f>' turmas sistema atual'!N115</f>
        <v>30</v>
      </c>
      <c r="O115" s="21">
        <f>' turmas sistema atual'!O115</f>
        <v>0</v>
      </c>
      <c r="P115" s="21">
        <f t="shared" si="1"/>
        <v>30</v>
      </c>
      <c r="Q115" s="20" t="str">
        <f>UPPER(' turmas sistema atual'!P115)</f>
        <v>ISELI LOURENCO NANTES</v>
      </c>
      <c r="R115" s="20" t="str">
        <f>UPPER(' turmas sistema atual'!S115)</f>
        <v/>
      </c>
      <c r="S115" s="20" t="str">
        <f>UPPER(' turmas sistema atual'!V115)</f>
        <v/>
      </c>
      <c r="T115" s="20" t="str">
        <f>UPPER(' turmas sistema atual'!Y115)</f>
        <v>ISELI LOURENCO NANTES</v>
      </c>
      <c r="U115" s="20" t="str">
        <f>UPPER(' turmas sistema atual'!AB115)</f>
        <v/>
      </c>
      <c r="V115" s="20" t="str">
        <f>UPPER(' turmas sistema atual'!AE115)</f>
        <v/>
      </c>
    </row>
    <row r="116" spans="1:22" ht="48" customHeight="1" thickBot="1">
      <c r="A116" s="20" t="str">
        <f>' turmas sistema atual'!A116</f>
        <v>BACHARELADO EM CIÊNCIA E TECNOLOGIA</v>
      </c>
      <c r="B116" s="20" t="str">
        <f>' turmas sistema atual'!B116</f>
        <v>NB1BCL0308-15SB</v>
      </c>
      <c r="C116" s="20" t="str">
        <f>' turmas sistema atual'!C116</f>
        <v>BIOQUÍMICA: ESTRUTURA, PROPRIEDADES E FUNÇÕES DE BIOMOLÉCULAS B1-Noturno (SB)</v>
      </c>
      <c r="D116" s="20" t="str">
        <f>' turmas sistema atual'!D116</f>
        <v>BACHARELADO EM CIÊNCIA E TECNOLOGIA</v>
      </c>
      <c r="E116" s="20" t="str">
        <f>' turmas sistema atual'!F116</f>
        <v>NB1BCL0308-15SB</v>
      </c>
      <c r="F116" s="20" t="str">
        <f>' turmas sistema atual'!G116</f>
        <v>BCL0308-15</v>
      </c>
      <c r="G116" s="20" t="str">
        <f>' turmas sistema atual'!AO116</f>
        <v xml:space="preserve">segunda das 19:00 às 21:00, quinzenal I; sexta das 19:00 às 21:00, semanal </v>
      </c>
      <c r="H116" s="20" t="str">
        <f>' turmas sistema atual'!AP116</f>
        <v xml:space="preserve">quarta das 21:00 às 23:00, semanal </v>
      </c>
      <c r="I116" s="21" t="str">
        <f>' turmas sistema atual'!I116</f>
        <v xml:space="preserve">segunda das 19:00 às 21:00, sala A1-S201-SB, quinzenal I, sexta das 19:00 às 21:00, sala A1-S201-SB, semanal </v>
      </c>
      <c r="J116" s="21" t="str">
        <f>' turmas sistema atual'!J116</f>
        <v xml:space="preserve">quarta das 21:00 às 23:00, sala A1-L301-SB, semanal </v>
      </c>
      <c r="K116" s="21" t="str">
        <f>' turmas sistema atual'!K116</f>
        <v>SB</v>
      </c>
      <c r="L116" s="21" t="str">
        <f>' turmas sistema atual'!L116</f>
        <v>Noturno</v>
      </c>
      <c r="M116" s="21" t="str">
        <f>' turmas sistema atual'!M116</f>
        <v>3-2-6</v>
      </c>
      <c r="N116" s="21">
        <f>' turmas sistema atual'!N116</f>
        <v>30</v>
      </c>
      <c r="O116" s="21">
        <f>' turmas sistema atual'!O116</f>
        <v>0</v>
      </c>
      <c r="P116" s="21">
        <f t="shared" si="1"/>
        <v>30</v>
      </c>
      <c r="Q116" s="20" t="str">
        <f>UPPER(' turmas sistema atual'!P116)</f>
        <v>CESAR AUGUSTO JOAO RIBEIRO</v>
      </c>
      <c r="R116" s="20" t="str">
        <f>UPPER(' turmas sistema atual'!S116)</f>
        <v/>
      </c>
      <c r="S116" s="20" t="str">
        <f>UPPER(' turmas sistema atual'!V116)</f>
        <v/>
      </c>
      <c r="T116" s="20" t="str">
        <f>UPPER(' turmas sistema atual'!Y116)</f>
        <v>SERGIO DAISHI SASAKI</v>
      </c>
      <c r="U116" s="20" t="str">
        <f>UPPER(' turmas sistema atual'!AB116)</f>
        <v/>
      </c>
      <c r="V116" s="20" t="str">
        <f>UPPER(' turmas sistema atual'!AE116)</f>
        <v/>
      </c>
    </row>
    <row r="117" spans="1:22" ht="48" customHeight="1" thickBot="1">
      <c r="A117" s="20" t="str">
        <f>' turmas sistema atual'!A117</f>
        <v>BACHARELADO EM CIÊNCIA E TECNOLOGIA</v>
      </c>
      <c r="B117" s="20" t="str">
        <f>' turmas sistema atual'!B117</f>
        <v>DB2BCL0308-15SA</v>
      </c>
      <c r="C117" s="20" t="str">
        <f>' turmas sistema atual'!C117</f>
        <v>BIOQUÍMICA: ESTRUTURA, PROPRIEDADES E FUNÇÕES DE BIOMOLÉCULAS B2-Matutino (SA)</v>
      </c>
      <c r="D117" s="20" t="str">
        <f>' turmas sistema atual'!D117</f>
        <v>BACHARELADO EM CIÊNCIA E TECNOLOGIA</v>
      </c>
      <c r="E117" s="20" t="str">
        <f>' turmas sistema atual'!F117</f>
        <v>DB2BCL0308-15SA</v>
      </c>
      <c r="F117" s="20" t="str">
        <f>' turmas sistema atual'!G117</f>
        <v>BCL0308-15</v>
      </c>
      <c r="G117" s="20" t="str">
        <f>' turmas sistema atual'!AO117</f>
        <v xml:space="preserve">segunda das 08:00 às 10:00, quinzenal I; sexta das 08:00 às 10:00, semanal </v>
      </c>
      <c r="H117" s="20" t="str">
        <f>' turmas sistema atual'!AP117</f>
        <v xml:space="preserve">quarta das 10:00 às 12:00, semanal </v>
      </c>
      <c r="I117" s="21" t="str">
        <f>' turmas sistema atual'!I117</f>
        <v xml:space="preserve">segunda das 08:00 às 10:00, sala A-106-0, quinzenal I, sexta das 08:00 às 10:00, sala A-106-0, semanal </v>
      </c>
      <c r="J117" s="21" t="str">
        <f>' turmas sistema atual'!J117</f>
        <v xml:space="preserve">quarta das 10:00 às 12:00, sala L602, semanal </v>
      </c>
      <c r="K117" s="21" t="str">
        <f>' turmas sistema atual'!K117</f>
        <v>SA</v>
      </c>
      <c r="L117" s="21" t="str">
        <f>' turmas sistema atual'!L117</f>
        <v>Matutino</v>
      </c>
      <c r="M117" s="21" t="str">
        <f>' turmas sistema atual'!M117</f>
        <v>3-2-6</v>
      </c>
      <c r="N117" s="21">
        <f>' turmas sistema atual'!N117</f>
        <v>30</v>
      </c>
      <c r="O117" s="21">
        <f>' turmas sistema atual'!O117</f>
        <v>0</v>
      </c>
      <c r="P117" s="21">
        <f t="shared" si="1"/>
        <v>30</v>
      </c>
      <c r="Q117" s="20" t="str">
        <f>UPPER(' turmas sistema atual'!P117)</f>
        <v>ANA PAULA DE MATTOS AREAS DAU</v>
      </c>
      <c r="R117" s="20" t="str">
        <f>UPPER(' turmas sistema atual'!S117)</f>
        <v/>
      </c>
      <c r="S117" s="20" t="str">
        <f>UPPER(' turmas sistema atual'!V117)</f>
        <v/>
      </c>
      <c r="T117" s="20" t="str">
        <f>UPPER(' turmas sistema atual'!Y117)</f>
        <v>ANA PAULA DE MATTOS AREAS DAU</v>
      </c>
      <c r="U117" s="20" t="str">
        <f>UPPER(' turmas sistema atual'!AB117)</f>
        <v/>
      </c>
      <c r="V117" s="20" t="str">
        <f>UPPER(' turmas sistema atual'!AE117)</f>
        <v/>
      </c>
    </row>
    <row r="118" spans="1:22" ht="48" customHeight="1" thickBot="1">
      <c r="A118" s="20" t="str">
        <f>' turmas sistema atual'!A118</f>
        <v>BACHARELADO EM CIÊNCIA E TECNOLOGIA</v>
      </c>
      <c r="B118" s="20" t="str">
        <f>' turmas sistema atual'!B118</f>
        <v>DB2BCL0308-15SB</v>
      </c>
      <c r="C118" s="20" t="str">
        <f>' turmas sistema atual'!C118</f>
        <v>BIOQUÍMICA: ESTRUTURA, PROPRIEDADES E FUNÇÕES DE BIOMOLÉCULAS B2-Matutino (SB)</v>
      </c>
      <c r="D118" s="20" t="str">
        <f>' turmas sistema atual'!D118</f>
        <v>BACHARELADO EM CIÊNCIA E TECNOLOGIA</v>
      </c>
      <c r="E118" s="20" t="str">
        <f>' turmas sistema atual'!F118</f>
        <v>DB2BCL0308-15SB</v>
      </c>
      <c r="F118" s="20" t="str">
        <f>' turmas sistema atual'!G118</f>
        <v>BCL0308-15</v>
      </c>
      <c r="G118" s="20" t="str">
        <f>' turmas sistema atual'!AO118</f>
        <v xml:space="preserve">segunda das 08:00 às 10:00, quinzenal I; sexta das 08:00 às 10:00, semanal </v>
      </c>
      <c r="H118" s="20" t="str">
        <f>' turmas sistema atual'!AP118</f>
        <v xml:space="preserve">quarta das 10:00 às 12:00, semanal </v>
      </c>
      <c r="I118" s="21" t="str">
        <f>' turmas sistema atual'!I118</f>
        <v xml:space="preserve">segunda das 08:00 às 10:00, sala A1-S201-SB, quinzenal I, sexta das 08:00 às 10:00, sala A1-S201-SB, semanal </v>
      </c>
      <c r="J118" s="21" t="str">
        <f>' turmas sistema atual'!J118</f>
        <v xml:space="preserve">quarta das 10:00 às 12:00, sala A1-L302-SB, semanal </v>
      </c>
      <c r="K118" s="21" t="str">
        <f>' turmas sistema atual'!K118</f>
        <v>SB</v>
      </c>
      <c r="L118" s="21" t="str">
        <f>' turmas sistema atual'!L118</f>
        <v>Matutino</v>
      </c>
      <c r="M118" s="21" t="str">
        <f>' turmas sistema atual'!M118</f>
        <v>3-2-6</v>
      </c>
      <c r="N118" s="21">
        <f>' turmas sistema atual'!N118</f>
        <v>30</v>
      </c>
      <c r="O118" s="21">
        <f>' turmas sistema atual'!O118</f>
        <v>0</v>
      </c>
      <c r="P118" s="21">
        <f t="shared" si="1"/>
        <v>30</v>
      </c>
      <c r="Q118" s="20" t="str">
        <f>UPPER(' turmas sistema atual'!P118)</f>
        <v>FERNANDO HEERING BARTOLONI</v>
      </c>
      <c r="R118" s="20" t="str">
        <f>UPPER(' turmas sistema atual'!S118)</f>
        <v/>
      </c>
      <c r="S118" s="20" t="str">
        <f>UPPER(' turmas sistema atual'!V118)</f>
        <v/>
      </c>
      <c r="T118" s="20" t="str">
        <f>UPPER(' turmas sistema atual'!Y118)</f>
        <v>AMEDEA BAROZZI SEABRA</v>
      </c>
      <c r="U118" s="20" t="str">
        <f>UPPER(' turmas sistema atual'!AB118)</f>
        <v/>
      </c>
      <c r="V118" s="20" t="str">
        <f>UPPER(' turmas sistema atual'!AE118)</f>
        <v/>
      </c>
    </row>
    <row r="119" spans="1:22" ht="48" customHeight="1" thickBot="1">
      <c r="A119" s="20" t="str">
        <f>' turmas sistema atual'!A119</f>
        <v>BACHARELADO EM CIÊNCIA E TECNOLOGIA</v>
      </c>
      <c r="B119" s="20" t="str">
        <f>' turmas sistema atual'!B119</f>
        <v>NB2BCL0308-15SA</v>
      </c>
      <c r="C119" s="20" t="str">
        <f>' turmas sistema atual'!C119</f>
        <v>BIOQUÍMICA: ESTRUTURA, PROPRIEDADES E FUNÇÕES DE BIOMOLÉCULAS B2-Noturno (SA)</v>
      </c>
      <c r="D119" s="20" t="str">
        <f>' turmas sistema atual'!D119</f>
        <v>BACHARELADO EM CIÊNCIA E TECNOLOGIA</v>
      </c>
      <c r="E119" s="20" t="str">
        <f>' turmas sistema atual'!F119</f>
        <v>NB2BCL0308-15SA</v>
      </c>
      <c r="F119" s="20" t="str">
        <f>' turmas sistema atual'!G119</f>
        <v>BCL0308-15</v>
      </c>
      <c r="G119" s="20" t="str">
        <f>' turmas sistema atual'!AO119</f>
        <v xml:space="preserve">segunda das 19:00 às 21:00, quinzenal I; sexta das 19:00 às 21:00, semanal </v>
      </c>
      <c r="H119" s="20" t="str">
        <f>' turmas sistema atual'!AP119</f>
        <v xml:space="preserve">quarta das 21:00 às 23:00, semanal </v>
      </c>
      <c r="I119" s="21" t="str">
        <f>' turmas sistema atual'!I119</f>
        <v xml:space="preserve">segunda das 19:00 às 21:00, sala A-105-0, quinzenal I, sexta das 19:00 às 21:00, sala A-106-0, semanal </v>
      </c>
      <c r="J119" s="21" t="str">
        <f>' turmas sistema atual'!J119</f>
        <v xml:space="preserve">quarta das 21:00 às 23:00, sala L602, semanal </v>
      </c>
      <c r="K119" s="21" t="str">
        <f>' turmas sistema atual'!K119</f>
        <v>SA</v>
      </c>
      <c r="L119" s="21" t="str">
        <f>' turmas sistema atual'!L119</f>
        <v>Noturno</v>
      </c>
      <c r="M119" s="21" t="str">
        <f>' turmas sistema atual'!M119</f>
        <v>3-2-6</v>
      </c>
      <c r="N119" s="21">
        <f>' turmas sistema atual'!N119</f>
        <v>30</v>
      </c>
      <c r="O119" s="21">
        <f>' turmas sistema atual'!O119</f>
        <v>0</v>
      </c>
      <c r="P119" s="21">
        <f t="shared" si="1"/>
        <v>30</v>
      </c>
      <c r="Q119" s="20" t="str">
        <f>UPPER(' turmas sistema atual'!P119)</f>
        <v>ISELI LOURENCO NANTES</v>
      </c>
      <c r="R119" s="20" t="str">
        <f>UPPER(' turmas sistema atual'!S119)</f>
        <v/>
      </c>
      <c r="S119" s="20" t="str">
        <f>UPPER(' turmas sistema atual'!V119)</f>
        <v/>
      </c>
      <c r="T119" s="20" t="str">
        <f>UPPER(' turmas sistema atual'!Y119)</f>
        <v>WAGNER RODRIGO DE SOUZA</v>
      </c>
      <c r="U119" s="20" t="str">
        <f>UPPER(' turmas sistema atual'!AB119)</f>
        <v/>
      </c>
      <c r="V119" s="20" t="str">
        <f>UPPER(' turmas sistema atual'!AE119)</f>
        <v/>
      </c>
    </row>
    <row r="120" spans="1:22" ht="48" customHeight="1" thickBot="1">
      <c r="A120" s="20" t="str">
        <f>' turmas sistema atual'!A120</f>
        <v>BACHARELADO EM CIÊNCIA E TECNOLOGIA</v>
      </c>
      <c r="B120" s="20" t="str">
        <f>' turmas sistema atual'!B120</f>
        <v>NB2BCL0308-15SB</v>
      </c>
      <c r="C120" s="20" t="str">
        <f>' turmas sistema atual'!C120</f>
        <v>BIOQUÍMICA: ESTRUTURA, PROPRIEDADES E FUNÇÕES DE BIOMOLÉCULAS B2-Noturno (SB)</v>
      </c>
      <c r="D120" s="20" t="str">
        <f>' turmas sistema atual'!D120</f>
        <v>BACHARELADO EM CIÊNCIA E TECNOLOGIA</v>
      </c>
      <c r="E120" s="20" t="str">
        <f>' turmas sistema atual'!F120</f>
        <v>NB2BCL0308-15SB</v>
      </c>
      <c r="F120" s="20" t="str">
        <f>' turmas sistema atual'!G120</f>
        <v>BCL0308-15</v>
      </c>
      <c r="G120" s="20" t="str">
        <f>' turmas sistema atual'!AO120</f>
        <v xml:space="preserve">segunda das 19:00 às 21:00, quinzenal I; sexta das 19:00 às 21:00, semanal </v>
      </c>
      <c r="H120" s="20" t="str">
        <f>' turmas sistema atual'!AP120</f>
        <v xml:space="preserve">quarta das 21:00 às 23:00, semanal </v>
      </c>
      <c r="I120" s="21" t="str">
        <f>' turmas sistema atual'!I120</f>
        <v xml:space="preserve">segunda das 19:00 às 21:00, sala A1-S201-SB, quinzenal I, sexta das 19:00 às 21:00, sala A1-S201-SB, semanal </v>
      </c>
      <c r="J120" s="21" t="str">
        <f>' turmas sistema atual'!J120</f>
        <v xml:space="preserve">quarta das 21:00 às 23:00, sala A1-L302-SB, semanal </v>
      </c>
      <c r="K120" s="21" t="str">
        <f>' turmas sistema atual'!K120</f>
        <v>SB</v>
      </c>
      <c r="L120" s="21" t="str">
        <f>' turmas sistema atual'!L120</f>
        <v>Noturno</v>
      </c>
      <c r="M120" s="21" t="str">
        <f>' turmas sistema atual'!M120</f>
        <v>3-2-6</v>
      </c>
      <c r="N120" s="21">
        <f>' turmas sistema atual'!N120</f>
        <v>30</v>
      </c>
      <c r="O120" s="21">
        <f>' turmas sistema atual'!O120</f>
        <v>0</v>
      </c>
      <c r="P120" s="21">
        <f t="shared" si="1"/>
        <v>30</v>
      </c>
      <c r="Q120" s="20" t="str">
        <f>UPPER(' turmas sistema atual'!P120)</f>
        <v>CESAR AUGUSTO JOAO RIBEIRO</v>
      </c>
      <c r="R120" s="20" t="str">
        <f>UPPER(' turmas sistema atual'!S120)</f>
        <v/>
      </c>
      <c r="S120" s="20" t="str">
        <f>UPPER(' turmas sistema atual'!V120)</f>
        <v/>
      </c>
      <c r="T120" s="20" t="str">
        <f>UPPER(' turmas sistema atual'!Y120)</f>
        <v>FULVIO RIELI MENDES</v>
      </c>
      <c r="U120" s="20" t="str">
        <f>UPPER(' turmas sistema atual'!AB120)</f>
        <v/>
      </c>
      <c r="V120" s="20" t="str">
        <f>UPPER(' turmas sistema atual'!AE120)</f>
        <v/>
      </c>
    </row>
    <row r="121" spans="1:22" ht="48" customHeight="1" thickBot="1">
      <c r="A121" s="20" t="str">
        <f>' turmas sistema atual'!A121</f>
        <v>BACHARELADO EM CIÊNCIA E TECNOLOGIA</v>
      </c>
      <c r="B121" s="20" t="str">
        <f>' turmas sistema atual'!B121</f>
        <v>DB3BCL0308-15SA</v>
      </c>
      <c r="C121" s="20" t="str">
        <f>' turmas sistema atual'!C121</f>
        <v>BIOQUÍMICA: ESTRUTURA, PROPRIEDADES E FUNÇÕES DE BIOMOLÉCULAS B3-Matutino (SA)</v>
      </c>
      <c r="D121" s="20" t="str">
        <f>' turmas sistema atual'!D121</f>
        <v>BACHARELADO EM CIÊNCIA E TECNOLOGIA</v>
      </c>
      <c r="E121" s="20" t="str">
        <f>' turmas sistema atual'!F121</f>
        <v>DB3BCL0308-15SA</v>
      </c>
      <c r="F121" s="20" t="str">
        <f>' turmas sistema atual'!G121</f>
        <v>BCL0308-15</v>
      </c>
      <c r="G121" s="20" t="str">
        <f>' turmas sistema atual'!AO121</f>
        <v xml:space="preserve">segunda das 08:00 às 10:00, quinzenal I; sexta das 08:00 às 10:00, semanal </v>
      </c>
      <c r="H121" s="20" t="str">
        <f>' turmas sistema atual'!AP121</f>
        <v xml:space="preserve">quarta das 10:00 às 12:00, semanal </v>
      </c>
      <c r="I121" s="21" t="str">
        <f>' turmas sistema atual'!I121</f>
        <v xml:space="preserve">segunda das 08:00 às 10:00, sala A-106-0, quinzenal I, sexta das 08:00 às 10:00, sala A-106-0, semanal </v>
      </c>
      <c r="J121" s="21" t="str">
        <f>' turmas sistema atual'!J121</f>
        <v xml:space="preserve">quarta das 10:00 às 12:00, sala L605, semanal </v>
      </c>
      <c r="K121" s="21" t="str">
        <f>' turmas sistema atual'!K121</f>
        <v>SA</v>
      </c>
      <c r="L121" s="21" t="str">
        <f>' turmas sistema atual'!L121</f>
        <v>Matutino</v>
      </c>
      <c r="M121" s="21" t="str">
        <f>' turmas sistema atual'!M121</f>
        <v>3-2-6</v>
      </c>
      <c r="N121" s="21">
        <f>' turmas sistema atual'!N121</f>
        <v>30</v>
      </c>
      <c r="O121" s="21">
        <f>' turmas sistema atual'!O121</f>
        <v>0</v>
      </c>
      <c r="P121" s="21">
        <f t="shared" si="1"/>
        <v>30</v>
      </c>
      <c r="Q121" s="20" t="str">
        <f>UPPER(' turmas sistema atual'!P121)</f>
        <v>ANA PAULA DE MATTOS AREAS DAU</v>
      </c>
      <c r="R121" s="20" t="str">
        <f>UPPER(' turmas sistema atual'!S121)</f>
        <v/>
      </c>
      <c r="S121" s="20" t="str">
        <f>UPPER(' turmas sistema atual'!V121)</f>
        <v/>
      </c>
      <c r="T121" s="20" t="str">
        <f>UPPER(' turmas sistema atual'!Y121)</f>
        <v>ARTUR FRANZ KEPPLER</v>
      </c>
      <c r="U121" s="20" t="str">
        <f>UPPER(' turmas sistema atual'!AB121)</f>
        <v/>
      </c>
      <c r="V121" s="20" t="str">
        <f>UPPER(' turmas sistema atual'!AE121)</f>
        <v/>
      </c>
    </row>
    <row r="122" spans="1:22" ht="48" customHeight="1" thickBot="1">
      <c r="A122" s="20" t="str">
        <f>' turmas sistema atual'!A122</f>
        <v>BACHARELADO EM CIÊNCIA E TECNOLOGIA</v>
      </c>
      <c r="B122" s="20" t="str">
        <f>' turmas sistema atual'!B122</f>
        <v>DB3BCL0308-15SB</v>
      </c>
      <c r="C122" s="20" t="str">
        <f>' turmas sistema atual'!C122</f>
        <v>BIOQUÍMICA: ESTRUTURA, PROPRIEDADES E FUNÇÕES DE BIOMOLÉCULAS B3-Matutino (SB)</v>
      </c>
      <c r="D122" s="20" t="str">
        <f>' turmas sistema atual'!D122</f>
        <v>BACHARELADO EM CIÊNCIA E TECNOLOGIA</v>
      </c>
      <c r="E122" s="20" t="str">
        <f>' turmas sistema atual'!F122</f>
        <v>DB3BCL0308-15SB</v>
      </c>
      <c r="F122" s="20" t="str">
        <f>' turmas sistema atual'!G122</f>
        <v>BCL0308-15</v>
      </c>
      <c r="G122" s="20" t="str">
        <f>' turmas sistema atual'!AO122</f>
        <v xml:space="preserve">segunda das 08:00 às 10:00, quinzenal I; sexta das 08:00 às 10:00, semanal </v>
      </c>
      <c r="H122" s="20" t="str">
        <f>' turmas sistema atual'!AP122</f>
        <v xml:space="preserve">quarta das 10:00 às 12:00, semanal </v>
      </c>
      <c r="I122" s="21" t="str">
        <f>' turmas sistema atual'!I122</f>
        <v xml:space="preserve">segunda das 08:00 às 10:00, sala A1-S201-SB, quinzenal I, sexta das 08:00 às 10:00, sala A1-S201-SB, semanal </v>
      </c>
      <c r="J122" s="21" t="str">
        <f>' turmas sistema atual'!J122</f>
        <v xml:space="preserve">quarta das 10:00 às 12:00, sala A1-L305-SB, semanal </v>
      </c>
      <c r="K122" s="21" t="str">
        <f>' turmas sistema atual'!K122</f>
        <v>SB</v>
      </c>
      <c r="L122" s="21" t="str">
        <f>' turmas sistema atual'!L122</f>
        <v>Matutino</v>
      </c>
      <c r="M122" s="21" t="str">
        <f>' turmas sistema atual'!M122</f>
        <v>3-2-6</v>
      </c>
      <c r="N122" s="21">
        <f>' turmas sistema atual'!N122</f>
        <v>30</v>
      </c>
      <c r="O122" s="21">
        <f>' turmas sistema atual'!O122</f>
        <v>0</v>
      </c>
      <c r="P122" s="21">
        <f t="shared" si="1"/>
        <v>30</v>
      </c>
      <c r="Q122" s="20" t="str">
        <f>UPPER(' turmas sistema atual'!P122)</f>
        <v>FERNANDO HEERING BARTOLONI</v>
      </c>
      <c r="R122" s="20" t="str">
        <f>UPPER(' turmas sistema atual'!S122)</f>
        <v/>
      </c>
      <c r="S122" s="20" t="str">
        <f>UPPER(' turmas sistema atual'!V122)</f>
        <v/>
      </c>
      <c r="T122" s="20" t="str">
        <f>UPPER(' turmas sistema atual'!Y122)</f>
        <v>DALMO MANDELLI</v>
      </c>
      <c r="U122" s="20" t="str">
        <f>UPPER(' turmas sistema atual'!AB122)</f>
        <v/>
      </c>
      <c r="V122" s="20" t="str">
        <f>UPPER(' turmas sistema atual'!AE122)</f>
        <v/>
      </c>
    </row>
    <row r="123" spans="1:22" ht="48" customHeight="1" thickBot="1">
      <c r="A123" s="20" t="str">
        <f>' turmas sistema atual'!A123</f>
        <v>BACHARELADO EM CIÊNCIA E TECNOLOGIA</v>
      </c>
      <c r="B123" s="20" t="str">
        <f>' turmas sistema atual'!B123</f>
        <v>NB3BCL0308-15SA</v>
      </c>
      <c r="C123" s="20" t="str">
        <f>' turmas sistema atual'!C123</f>
        <v>BIOQUÍMICA: ESTRUTURA, PROPRIEDADES E FUNÇÕES DE BIOMOLÉCULAS B3-Noturno (SA)</v>
      </c>
      <c r="D123" s="20" t="str">
        <f>' turmas sistema atual'!D123</f>
        <v>BACHARELADO EM CIÊNCIA E TECNOLOGIA</v>
      </c>
      <c r="E123" s="20" t="str">
        <f>' turmas sistema atual'!F123</f>
        <v>NB3BCL0308-15SA</v>
      </c>
      <c r="F123" s="20" t="str">
        <f>' turmas sistema atual'!G123</f>
        <v>BCL0308-15</v>
      </c>
      <c r="G123" s="20" t="str">
        <f>' turmas sistema atual'!AO123</f>
        <v xml:space="preserve">segunda das 19:00 às 21:00, quinzenal I; sexta das 19:00 às 21:00, semanal </v>
      </c>
      <c r="H123" s="20" t="str">
        <f>' turmas sistema atual'!AP123</f>
        <v xml:space="preserve">quarta das 21:00 às 23:00, semanal </v>
      </c>
      <c r="I123" s="21" t="str">
        <f>' turmas sistema atual'!I123</f>
        <v xml:space="preserve">segunda das 19:00 às 21:00, sala A-105-0, quinzenal I, sexta das 19:00 às 21:00, sala A-106-0, semanal </v>
      </c>
      <c r="J123" s="21" t="str">
        <f>' turmas sistema atual'!J123</f>
        <v xml:space="preserve">quarta das 21:00 às 23:00, sala L605, semanal </v>
      </c>
      <c r="K123" s="21" t="str">
        <f>' turmas sistema atual'!K123</f>
        <v>SA</v>
      </c>
      <c r="L123" s="21" t="str">
        <f>' turmas sistema atual'!L123</f>
        <v>Noturno</v>
      </c>
      <c r="M123" s="21" t="str">
        <f>' turmas sistema atual'!M123</f>
        <v>3-2-6</v>
      </c>
      <c r="N123" s="21">
        <f>' turmas sistema atual'!N123</f>
        <v>30</v>
      </c>
      <c r="O123" s="21">
        <f>' turmas sistema atual'!O123</f>
        <v>0</v>
      </c>
      <c r="P123" s="21">
        <f t="shared" si="1"/>
        <v>30</v>
      </c>
      <c r="Q123" s="20" t="str">
        <f>UPPER(' turmas sistema atual'!P123)</f>
        <v>ISELI LOURENCO NANTES</v>
      </c>
      <c r="R123" s="20" t="str">
        <f>UPPER(' turmas sistema atual'!S123)</f>
        <v/>
      </c>
      <c r="S123" s="20" t="str">
        <f>UPPER(' turmas sistema atual'!V123)</f>
        <v/>
      </c>
      <c r="T123" s="20" t="str">
        <f>UPPER(' turmas sistema atual'!Y123)</f>
        <v>MAURO COELHO DOS SANTOS</v>
      </c>
      <c r="U123" s="20" t="str">
        <f>UPPER(' turmas sistema atual'!AB123)</f>
        <v/>
      </c>
      <c r="V123" s="20" t="str">
        <f>UPPER(' turmas sistema atual'!AE123)</f>
        <v/>
      </c>
    </row>
    <row r="124" spans="1:22" ht="48" customHeight="1" thickBot="1">
      <c r="A124" s="20" t="str">
        <f>' turmas sistema atual'!A124</f>
        <v>BACHARELADO EM CIÊNCIA E TECNOLOGIA</v>
      </c>
      <c r="B124" s="20" t="str">
        <f>' turmas sistema atual'!B124</f>
        <v>NB3BCL0308-15SB</v>
      </c>
      <c r="C124" s="20" t="str">
        <f>' turmas sistema atual'!C124</f>
        <v>BIOQUÍMICA: ESTRUTURA, PROPRIEDADES E FUNÇÕES DE BIOMOLÉCULAS B3-Noturno (SB)</v>
      </c>
      <c r="D124" s="20" t="str">
        <f>' turmas sistema atual'!D124</f>
        <v>BACHARELADO EM CIÊNCIA E TECNOLOGIA</v>
      </c>
      <c r="E124" s="20" t="str">
        <f>' turmas sistema atual'!F124</f>
        <v>NB3BCL0308-15SB</v>
      </c>
      <c r="F124" s="20" t="str">
        <f>' turmas sistema atual'!G124</f>
        <v>BCL0308-15</v>
      </c>
      <c r="G124" s="20" t="str">
        <f>' turmas sistema atual'!AO124</f>
        <v xml:space="preserve">segunda das 19:00 às 21:00, quinzenal I; sexta das 19:00 às 21:00, semanal </v>
      </c>
      <c r="H124" s="20" t="str">
        <f>' turmas sistema atual'!AP124</f>
        <v xml:space="preserve">quarta das 21:00 às 23:00, semanal </v>
      </c>
      <c r="I124" s="21" t="str">
        <f>' turmas sistema atual'!I124</f>
        <v xml:space="preserve">segunda das 19:00 às 21:00, sala A1-S201-SB, quinzenal I, sexta das 19:00 às 21:00, sala A1-S201-SB, semanal </v>
      </c>
      <c r="J124" s="21" t="str">
        <f>' turmas sistema atual'!J124</f>
        <v xml:space="preserve">quarta das 21:00 às 23:00, sala A1-L305-SB, semanal </v>
      </c>
      <c r="K124" s="21" t="str">
        <f>' turmas sistema atual'!K124</f>
        <v>SB</v>
      </c>
      <c r="L124" s="21" t="str">
        <f>' turmas sistema atual'!L124</f>
        <v>Noturno</v>
      </c>
      <c r="M124" s="21" t="str">
        <f>' turmas sistema atual'!M124</f>
        <v>3-2-6</v>
      </c>
      <c r="N124" s="21">
        <f>' turmas sistema atual'!N124</f>
        <v>30</v>
      </c>
      <c r="O124" s="21">
        <f>' turmas sistema atual'!O124</f>
        <v>0</v>
      </c>
      <c r="P124" s="21">
        <f t="shared" si="1"/>
        <v>30</v>
      </c>
      <c r="Q124" s="20" t="str">
        <f>UPPER(' turmas sistema atual'!P124)</f>
        <v>CESAR AUGUSTO JOAO RIBEIRO</v>
      </c>
      <c r="R124" s="20" t="str">
        <f>UPPER(' turmas sistema atual'!S124)</f>
        <v/>
      </c>
      <c r="S124" s="20" t="str">
        <f>UPPER(' turmas sistema atual'!V124)</f>
        <v/>
      </c>
      <c r="T124" s="20" t="str">
        <f>UPPER(' turmas sistema atual'!Y124)</f>
        <v>ARTUR FRANZ KEPPLER</v>
      </c>
      <c r="U124" s="20" t="str">
        <f>UPPER(' turmas sistema atual'!AB124)</f>
        <v/>
      </c>
      <c r="V124" s="20" t="str">
        <f>UPPER(' turmas sistema atual'!AE124)</f>
        <v/>
      </c>
    </row>
    <row r="125" spans="1:22" ht="48" customHeight="1" thickBot="1">
      <c r="A125" s="20" t="str">
        <f>' turmas sistema atual'!A125</f>
        <v>BACHARELADO EM CIÊNCIA E TECNOLOGIA</v>
      </c>
      <c r="B125" s="20" t="str">
        <f>' turmas sistema atual'!B125</f>
        <v>DB4BCL0308-15SA</v>
      </c>
      <c r="C125" s="20" t="str">
        <f>' turmas sistema atual'!C125</f>
        <v>BIOQUÍMICA: ESTRUTURA, PROPRIEDADES E FUNÇÕES DE BIOMOLÉCULAS B4-Matutino (SA)</v>
      </c>
      <c r="D125" s="20" t="str">
        <f>' turmas sistema atual'!D125</f>
        <v>BACHARELADO EM CIÊNCIA E TECNOLOGIA</v>
      </c>
      <c r="E125" s="20" t="str">
        <f>' turmas sistema atual'!F125</f>
        <v>DB4BCL0308-15SA</v>
      </c>
      <c r="F125" s="20" t="str">
        <f>' turmas sistema atual'!G125</f>
        <v>BCL0308-15</v>
      </c>
      <c r="G125" s="20" t="str">
        <f>' turmas sistema atual'!AO125</f>
        <v xml:space="preserve">segunda das 08:00 às 10:00, quinzenal I; sexta das 08:00 às 10:00, semanal </v>
      </c>
      <c r="H125" s="20" t="str">
        <f>' turmas sistema atual'!AP125</f>
        <v xml:space="preserve">quarta das 10:00 às 12:00, semanal </v>
      </c>
      <c r="I125" s="21" t="str">
        <f>' turmas sistema atual'!I125</f>
        <v xml:space="preserve">segunda das 08:00 às 10:00, sala S-206-0, quinzenal I, sexta das 08:00 às 10:00, sala S-206-0, semanal </v>
      </c>
      <c r="J125" s="21" t="str">
        <f>' turmas sistema atual'!J125</f>
        <v xml:space="preserve">quarta das 10:00 às 12:00, sala L606, semanal </v>
      </c>
      <c r="K125" s="21" t="str">
        <f>' turmas sistema atual'!K125</f>
        <v>SA</v>
      </c>
      <c r="L125" s="21" t="str">
        <f>' turmas sistema atual'!L125</f>
        <v>Matutino</v>
      </c>
      <c r="M125" s="21" t="str">
        <f>' turmas sistema atual'!M125</f>
        <v>3-2-6</v>
      </c>
      <c r="N125" s="21">
        <f>' turmas sistema atual'!N125</f>
        <v>30</v>
      </c>
      <c r="O125" s="21">
        <f>' turmas sistema atual'!O125</f>
        <v>0</v>
      </c>
      <c r="P125" s="21">
        <f t="shared" si="1"/>
        <v>30</v>
      </c>
      <c r="Q125" s="20" t="str">
        <f>UPPER(' turmas sistema atual'!P125)</f>
        <v>PAULO DE AVILA JUNIOR</v>
      </c>
      <c r="R125" s="20" t="str">
        <f>UPPER(' turmas sistema atual'!S125)</f>
        <v/>
      </c>
      <c r="S125" s="20" t="str">
        <f>UPPER(' turmas sistema atual'!V125)</f>
        <v/>
      </c>
      <c r="T125" s="20" t="str">
        <f>UPPER(' turmas sistema atual'!Y125)</f>
        <v>PAULO DE AVILA JUNIOR</v>
      </c>
      <c r="U125" s="20" t="str">
        <f>UPPER(' turmas sistema atual'!AB125)</f>
        <v/>
      </c>
      <c r="V125" s="20" t="str">
        <f>UPPER(' turmas sistema atual'!AE125)</f>
        <v/>
      </c>
    </row>
    <row r="126" spans="1:22" ht="48" customHeight="1" thickBot="1">
      <c r="A126" s="20" t="str">
        <f>' turmas sistema atual'!A126</f>
        <v>BACHARELADO EM CIÊNCIA E TECNOLOGIA</v>
      </c>
      <c r="B126" s="20" t="str">
        <f>' turmas sistema atual'!B126</f>
        <v>NB4BCL0308-15SA</v>
      </c>
      <c r="C126" s="20" t="str">
        <f>' turmas sistema atual'!C126</f>
        <v>BIOQUÍMICA: ESTRUTURA, PROPRIEDADES E FUNÇÕES DE BIOMOLÉCULAS B4-Noturno (SA)</v>
      </c>
      <c r="D126" s="20" t="str">
        <f>' turmas sistema atual'!D126</f>
        <v>BACHARELADO EM CIÊNCIA E TECNOLOGIA</v>
      </c>
      <c r="E126" s="20" t="str">
        <f>' turmas sistema atual'!F126</f>
        <v>NB4BCL0308-15SA</v>
      </c>
      <c r="F126" s="20" t="str">
        <f>' turmas sistema atual'!G126</f>
        <v>BCL0308-15</v>
      </c>
      <c r="G126" s="20" t="str">
        <f>' turmas sistema atual'!AO126</f>
        <v xml:space="preserve">segunda das 19:00 às 21:00, quinzenal I; sexta das 19:00 às 21:00, semanal </v>
      </c>
      <c r="H126" s="20" t="str">
        <f>' turmas sistema atual'!AP126</f>
        <v xml:space="preserve">quarta das 21:00 às 23:00, semanal </v>
      </c>
      <c r="I126" s="21" t="str">
        <f>' turmas sistema atual'!I126</f>
        <v xml:space="preserve">segunda das 19:00 às 21:00, sala S-214-0, quinzenal I, sexta das 19:00 às 21:00, sala S-214-0, semanal </v>
      </c>
      <c r="J126" s="21" t="str">
        <f>' turmas sistema atual'!J126</f>
        <v xml:space="preserve">quarta das 21:00 às 23:00, sala L606, semanal </v>
      </c>
      <c r="K126" s="21" t="str">
        <f>' turmas sistema atual'!K126</f>
        <v>SA</v>
      </c>
      <c r="L126" s="21" t="str">
        <f>' turmas sistema atual'!L126</f>
        <v>Noturno</v>
      </c>
      <c r="M126" s="21" t="str">
        <f>' turmas sistema atual'!M126</f>
        <v>3-2-6</v>
      </c>
      <c r="N126" s="21">
        <f>' turmas sistema atual'!N126</f>
        <v>30</v>
      </c>
      <c r="O126" s="21">
        <f>' turmas sistema atual'!O126</f>
        <v>0</v>
      </c>
      <c r="P126" s="21">
        <f t="shared" ref="P126:P189" si="2">N126-O126</f>
        <v>30</v>
      </c>
      <c r="Q126" s="20" t="str">
        <f>UPPER(' turmas sistema atual'!P126)</f>
        <v>LUCIANO PUZER</v>
      </c>
      <c r="R126" s="20" t="str">
        <f>UPPER(' turmas sistema atual'!S126)</f>
        <v/>
      </c>
      <c r="S126" s="20" t="str">
        <f>UPPER(' turmas sistema atual'!V126)</f>
        <v/>
      </c>
      <c r="T126" s="20" t="str">
        <f>UPPER(' turmas sistema atual'!Y126)</f>
        <v>MARCIA APARECIDA DA SILVA SPINACE</v>
      </c>
      <c r="U126" s="20" t="str">
        <f>UPPER(' turmas sistema atual'!AB126)</f>
        <v/>
      </c>
      <c r="V126" s="20" t="str">
        <f>UPPER(' turmas sistema atual'!AE126)</f>
        <v/>
      </c>
    </row>
    <row r="127" spans="1:22" ht="48" customHeight="1" thickBot="1">
      <c r="A127" s="20" t="str">
        <f>' turmas sistema atual'!A127</f>
        <v>BACHARELADO EM CIÊNCIA E TECNOLOGIA</v>
      </c>
      <c r="B127" s="20" t="str">
        <f>' turmas sistema atual'!B127</f>
        <v>DB5BCL0308-15SA</v>
      </c>
      <c r="C127" s="20" t="str">
        <f>' turmas sistema atual'!C127</f>
        <v>BIOQUÍMICA: ESTRUTURA, PROPRIEDADES E FUNÇÕES DE BIOMOLÉCULAS B5-Matutino (SA)</v>
      </c>
      <c r="D127" s="20" t="str">
        <f>' turmas sistema atual'!D127</f>
        <v>BACHARELADO EM CIÊNCIA E TECNOLOGIA</v>
      </c>
      <c r="E127" s="20" t="str">
        <f>' turmas sistema atual'!F127</f>
        <v>DB5BCL0308-15SA</v>
      </c>
      <c r="F127" s="20" t="str">
        <f>' turmas sistema atual'!G127</f>
        <v>BCL0308-15</v>
      </c>
      <c r="G127" s="20" t="str">
        <f>' turmas sistema atual'!AO127</f>
        <v xml:space="preserve">segunda das 08:00 às 10:00, quinzenal I; sexta das 08:00 às 10:00, semanal </v>
      </c>
      <c r="H127" s="20" t="str">
        <f>' turmas sistema atual'!AP127</f>
        <v xml:space="preserve">quarta das 10:00 às 12:00, semanal </v>
      </c>
      <c r="I127" s="21" t="str">
        <f>' turmas sistema atual'!I127</f>
        <v xml:space="preserve">segunda das 08:00 às 10:00, sala S-206-0, quinzenal I, sexta das 08:00 às 10:00, sala S-206-0, semanal </v>
      </c>
      <c r="J127" s="21" t="str">
        <f>' turmas sistema atual'!J127</f>
        <v xml:space="preserve">quarta das 10:00 às 12:00, sala 405-3, semanal </v>
      </c>
      <c r="K127" s="21" t="str">
        <f>' turmas sistema atual'!K127</f>
        <v>SA</v>
      </c>
      <c r="L127" s="21" t="str">
        <f>' turmas sistema atual'!L127</f>
        <v>Matutino</v>
      </c>
      <c r="M127" s="21" t="str">
        <f>' turmas sistema atual'!M127</f>
        <v>3-2-6</v>
      </c>
      <c r="N127" s="21">
        <f>' turmas sistema atual'!N127</f>
        <v>30</v>
      </c>
      <c r="O127" s="21">
        <f>' turmas sistema atual'!O127</f>
        <v>0</v>
      </c>
      <c r="P127" s="21">
        <f t="shared" si="2"/>
        <v>30</v>
      </c>
      <c r="Q127" s="20" t="str">
        <f>UPPER(' turmas sistema atual'!P127)</f>
        <v>PAULO DE AVILA JUNIOR</v>
      </c>
      <c r="R127" s="20" t="str">
        <f>UPPER(' turmas sistema atual'!S127)</f>
        <v/>
      </c>
      <c r="S127" s="20" t="str">
        <f>UPPER(' turmas sistema atual'!V127)</f>
        <v/>
      </c>
      <c r="T127" s="20" t="str">
        <f>UPPER(' turmas sistema atual'!Y127)</f>
        <v>VANI XAVIER DE OLIVEIRA JUNIOR</v>
      </c>
      <c r="U127" s="20" t="str">
        <f>UPPER(' turmas sistema atual'!AB127)</f>
        <v/>
      </c>
      <c r="V127" s="20" t="str">
        <f>UPPER(' turmas sistema atual'!AE127)</f>
        <v/>
      </c>
    </row>
    <row r="128" spans="1:22" ht="48" customHeight="1" thickBot="1">
      <c r="A128" s="20" t="str">
        <f>' turmas sistema atual'!A128</f>
        <v>BACHARELADO EM CIÊNCIA E TECNOLOGIA</v>
      </c>
      <c r="B128" s="20" t="str">
        <f>' turmas sistema atual'!B128</f>
        <v>NB5BCL0308-15SA</v>
      </c>
      <c r="C128" s="20" t="str">
        <f>' turmas sistema atual'!C128</f>
        <v>BIOQUÍMICA: ESTRUTURA, PROPRIEDADES E FUNÇÕES DE BIOMOLÉCULAS B5-Noturno (SA)</v>
      </c>
      <c r="D128" s="20" t="str">
        <f>' turmas sistema atual'!D128</f>
        <v>BACHARELADO EM CIÊNCIA E TECNOLOGIA</v>
      </c>
      <c r="E128" s="20" t="str">
        <f>' turmas sistema atual'!F128</f>
        <v>NB5BCL0308-15SA</v>
      </c>
      <c r="F128" s="20" t="str">
        <f>' turmas sistema atual'!G128</f>
        <v>BCL0308-15</v>
      </c>
      <c r="G128" s="20" t="str">
        <f>' turmas sistema atual'!AO128</f>
        <v>sexta das 19:00 às 21:00, semanal ; segunda das 19:00 às 21:00, quinzenal I</v>
      </c>
      <c r="H128" s="20" t="str">
        <f>' turmas sistema atual'!AP128</f>
        <v xml:space="preserve">quarta das 21:00 às 23:00, semanal </v>
      </c>
      <c r="I128" s="21" t="str">
        <f>' turmas sistema atual'!I128</f>
        <v>sexta das 19:00 às 21:00, sala S-214-0, semanal , segunda das 19:00 às 21:00, sala S-214-0, quinzenal I</v>
      </c>
      <c r="J128" s="21" t="str">
        <f>' turmas sistema atual'!J128</f>
        <v xml:space="preserve">quarta das 21:00 às 23:00, sala 405-3, semanal </v>
      </c>
      <c r="K128" s="21" t="str">
        <f>' turmas sistema atual'!K128</f>
        <v>SA</v>
      </c>
      <c r="L128" s="21" t="str">
        <f>' turmas sistema atual'!L128</f>
        <v>Noturno</v>
      </c>
      <c r="M128" s="21" t="str">
        <f>' turmas sistema atual'!M128</f>
        <v>3-2-6</v>
      </c>
      <c r="N128" s="21">
        <f>' turmas sistema atual'!N128</f>
        <v>30</v>
      </c>
      <c r="O128" s="21">
        <f>' turmas sistema atual'!O128</f>
        <v>0</v>
      </c>
      <c r="P128" s="21">
        <f t="shared" si="2"/>
        <v>30</v>
      </c>
      <c r="Q128" s="20" t="str">
        <f>UPPER(' turmas sistema atual'!P128)</f>
        <v>LUCIANO PUZER</v>
      </c>
      <c r="R128" s="20" t="str">
        <f>UPPER(' turmas sistema atual'!S128)</f>
        <v/>
      </c>
      <c r="S128" s="20" t="str">
        <f>UPPER(' turmas sistema atual'!V128)</f>
        <v/>
      </c>
      <c r="T128" s="20" t="str">
        <f>UPPER(' turmas sistema atual'!Y128)</f>
        <v>FERNANDO CARLOS GIACOMELLI</v>
      </c>
      <c r="U128" s="20" t="str">
        <f>UPPER(' turmas sistema atual'!AB128)</f>
        <v/>
      </c>
      <c r="V128" s="20" t="str">
        <f>UPPER(' turmas sistema atual'!AE128)</f>
        <v/>
      </c>
    </row>
    <row r="129" spans="1:22" ht="48" customHeight="1" thickBot="1">
      <c r="A129" s="20" t="str">
        <f>' turmas sistema atual'!A129</f>
        <v>BACHARELADO EM CIÊNCIA E TECNOLOGIA</v>
      </c>
      <c r="B129" s="20" t="str">
        <f>' turmas sistema atual'!B129</f>
        <v>DB6BCL0308-15SA</v>
      </c>
      <c r="C129" s="20" t="str">
        <f>' turmas sistema atual'!C129</f>
        <v>BIOQUÍMICA: ESTRUTURA, PROPRIEDADES E FUNÇÕES DE BIOMOLÉCULAS B6-Matutino (SA)</v>
      </c>
      <c r="D129" s="20" t="str">
        <f>' turmas sistema atual'!D129</f>
        <v>BACHARELADO EM CIÊNCIA E TECNOLOGIA</v>
      </c>
      <c r="E129" s="20" t="str">
        <f>' turmas sistema atual'!F129</f>
        <v>DB6BCL0308-15SA</v>
      </c>
      <c r="F129" s="20" t="str">
        <f>' turmas sistema atual'!G129</f>
        <v>BCL0308-15</v>
      </c>
      <c r="G129" s="20" t="str">
        <f>' turmas sistema atual'!AO129</f>
        <v xml:space="preserve">segunda das 08:00 às 10:00, quinzenal I; sexta das 08:00 às 10:00, semanal </v>
      </c>
      <c r="H129" s="20" t="str">
        <f>' turmas sistema atual'!AP129</f>
        <v xml:space="preserve">quarta das 10:00 às 12:00, semanal </v>
      </c>
      <c r="I129" s="21" t="str">
        <f>' turmas sistema atual'!I129</f>
        <v xml:space="preserve">segunda das 08:00 às 10:00, sala S-206-0, quinzenal I, sexta das 08:00 às 10:00, sala S-206-0, semanal </v>
      </c>
      <c r="J129" s="21" t="str">
        <f>' turmas sistema atual'!J129</f>
        <v xml:space="preserve">quarta das 10:00 às 12:00, sala 408-3, semanal </v>
      </c>
      <c r="K129" s="21" t="str">
        <f>' turmas sistema atual'!K129</f>
        <v>SA</v>
      </c>
      <c r="L129" s="21" t="str">
        <f>' turmas sistema atual'!L129</f>
        <v>Matutino</v>
      </c>
      <c r="M129" s="21" t="str">
        <f>' turmas sistema atual'!M129</f>
        <v>3-2-6</v>
      </c>
      <c r="N129" s="21">
        <f>' turmas sistema atual'!N129</f>
        <v>30</v>
      </c>
      <c r="O129" s="21">
        <f>' turmas sistema atual'!O129</f>
        <v>0</v>
      </c>
      <c r="P129" s="21">
        <f t="shared" si="2"/>
        <v>30</v>
      </c>
      <c r="Q129" s="20" t="str">
        <f>UPPER(' turmas sistema atual'!P129)</f>
        <v>PAULO DE AVILA JUNIOR</v>
      </c>
      <c r="R129" s="20" t="str">
        <f>UPPER(' turmas sistema atual'!S129)</f>
        <v/>
      </c>
      <c r="S129" s="20" t="str">
        <f>UPPER(' turmas sistema atual'!V129)</f>
        <v/>
      </c>
      <c r="T129" s="20" t="str">
        <f>UPPER(' turmas sistema atual'!Y129)</f>
        <v>LIVIA SENO FERREIRA CAMARGO</v>
      </c>
      <c r="U129" s="20" t="str">
        <f>UPPER(' turmas sistema atual'!AB129)</f>
        <v/>
      </c>
      <c r="V129" s="20" t="str">
        <f>UPPER(' turmas sistema atual'!AE129)</f>
        <v/>
      </c>
    </row>
    <row r="130" spans="1:22" ht="48" customHeight="1" thickBot="1">
      <c r="A130" s="20" t="str">
        <f>' turmas sistema atual'!A130</f>
        <v>BACHARELADO EM CIÊNCIA E TECNOLOGIA</v>
      </c>
      <c r="B130" s="20" t="str">
        <f>' turmas sistema atual'!B130</f>
        <v>NB6BCL0308-15SA</v>
      </c>
      <c r="C130" s="20" t="str">
        <f>' turmas sistema atual'!C130</f>
        <v>BIOQUÍMICA: ESTRUTURA, PROPRIEDADES E FUNÇÕES DE BIOMOLÉCULAS B6-Noturno (SA)</v>
      </c>
      <c r="D130" s="20" t="str">
        <f>' turmas sistema atual'!D130</f>
        <v>BACHARELADO EM CIÊNCIA E TECNOLOGIA</v>
      </c>
      <c r="E130" s="20" t="str">
        <f>' turmas sistema atual'!F130</f>
        <v>NB6BCL0308-15SA</v>
      </c>
      <c r="F130" s="20" t="str">
        <f>' turmas sistema atual'!G130</f>
        <v>BCL0308-15</v>
      </c>
      <c r="G130" s="20" t="str">
        <f>' turmas sistema atual'!AO130</f>
        <v xml:space="preserve">segunda das 19:00 às 21:00, quinzenal I; sexta das 19:00 às 21:00, semanal </v>
      </c>
      <c r="H130" s="20" t="str">
        <f>' turmas sistema atual'!AP130</f>
        <v xml:space="preserve">quarta das 21:00 às 23:00, semanal </v>
      </c>
      <c r="I130" s="21" t="str">
        <f>' turmas sistema atual'!I130</f>
        <v xml:space="preserve">segunda das 19:00 às 21:00, sala S-214-0, quinzenal I, sexta das 19:00 às 21:00, sala S-214-0, semanal </v>
      </c>
      <c r="J130" s="21" t="str">
        <f>' turmas sistema atual'!J130</f>
        <v xml:space="preserve">quarta das 21:00 às 23:00, sala 408-3, semanal </v>
      </c>
      <c r="K130" s="21" t="str">
        <f>' turmas sistema atual'!K130</f>
        <v>SA</v>
      </c>
      <c r="L130" s="21" t="str">
        <f>' turmas sistema atual'!L130</f>
        <v>Noturno</v>
      </c>
      <c r="M130" s="21" t="str">
        <f>' turmas sistema atual'!M130</f>
        <v>3-2-6</v>
      </c>
      <c r="N130" s="21">
        <f>' turmas sistema atual'!N130</f>
        <v>30</v>
      </c>
      <c r="O130" s="21">
        <f>' turmas sistema atual'!O130</f>
        <v>0</v>
      </c>
      <c r="P130" s="21">
        <f t="shared" si="2"/>
        <v>30</v>
      </c>
      <c r="Q130" s="20" t="str">
        <f>UPPER(' turmas sistema atual'!P130)</f>
        <v>LUCIANO PUZER</v>
      </c>
      <c r="R130" s="20" t="str">
        <f>UPPER(' turmas sistema atual'!S130)</f>
        <v/>
      </c>
      <c r="S130" s="20" t="str">
        <f>UPPER(' turmas sistema atual'!V130)</f>
        <v/>
      </c>
      <c r="T130" s="20" t="str">
        <f>UPPER(' turmas sistema atual'!Y130)</f>
        <v>0A DEFINIR DOCENTE</v>
      </c>
      <c r="U130" s="20" t="str">
        <f>UPPER(' turmas sistema atual'!AB130)</f>
        <v/>
      </c>
      <c r="V130" s="20" t="str">
        <f>UPPER(' turmas sistema atual'!AE130)</f>
        <v/>
      </c>
    </row>
    <row r="131" spans="1:22" ht="48" customHeight="1" thickBot="1">
      <c r="A131" s="20" t="str">
        <f>' turmas sistema atual'!A131</f>
        <v>BACHARELADO EM CIÊNCIA E TECNOLOGIA</v>
      </c>
      <c r="B131" s="20" t="str">
        <f>' turmas sistema atual'!B131</f>
        <v>DC1BCL0308-15SA</v>
      </c>
      <c r="C131" s="20" t="str">
        <f>' turmas sistema atual'!C131</f>
        <v>BIOQUÍMICA: ESTRUTURA, PROPRIEDADES E FUNÇÕES DE BIOMOLÉCULAS C1-Matutino (SA)</v>
      </c>
      <c r="D131" s="20" t="str">
        <f>' turmas sistema atual'!D131</f>
        <v>BACHARELADO EM CIÊNCIA E TECNOLOGIA</v>
      </c>
      <c r="E131" s="20" t="str">
        <f>' turmas sistema atual'!F131</f>
        <v>DC1BCL0308-15SA</v>
      </c>
      <c r="F131" s="20" t="str">
        <f>' turmas sistema atual'!G131</f>
        <v>BCL0308-15</v>
      </c>
      <c r="G131" s="20" t="str">
        <f>' turmas sistema atual'!AO131</f>
        <v xml:space="preserve">segunda das 10:00 às 12:00, quinzenal I; quarta das 08:00 às 10:00, semanal </v>
      </c>
      <c r="H131" s="20" t="str">
        <f>' turmas sistema atual'!AP131</f>
        <v xml:space="preserve">sexta das 10:00 às 12:00, semanal </v>
      </c>
      <c r="I131" s="21" t="str">
        <f>' turmas sistema atual'!I131</f>
        <v xml:space="preserve">segunda das 10:00 às 12:00, sala S-311-3, quinzenal I, quarta das 08:00 às 10:00, sala S-311-3, semanal </v>
      </c>
      <c r="J131" s="21" t="str">
        <f>' turmas sistema atual'!J131</f>
        <v xml:space="preserve">sexta das 10:00 às 12:00, sala L601, semanal </v>
      </c>
      <c r="K131" s="21" t="str">
        <f>' turmas sistema atual'!K131</f>
        <v>SA</v>
      </c>
      <c r="L131" s="21" t="str">
        <f>' turmas sistema atual'!L131</f>
        <v>Matutino</v>
      </c>
      <c r="M131" s="21" t="str">
        <f>' turmas sistema atual'!M131</f>
        <v>3-2-6</v>
      </c>
      <c r="N131" s="21">
        <f>' turmas sistema atual'!N131</f>
        <v>30</v>
      </c>
      <c r="O131" s="21">
        <f>' turmas sistema atual'!O131</f>
        <v>0</v>
      </c>
      <c r="P131" s="21">
        <f t="shared" si="2"/>
        <v>30</v>
      </c>
      <c r="Q131" s="20" t="str">
        <f>UPPER(' turmas sistema atual'!P131)</f>
        <v>TIAGO RODRIGUES</v>
      </c>
      <c r="R131" s="20" t="str">
        <f>UPPER(' turmas sistema atual'!S131)</f>
        <v/>
      </c>
      <c r="S131" s="20" t="str">
        <f>UPPER(' turmas sistema atual'!V131)</f>
        <v/>
      </c>
      <c r="T131" s="20" t="str">
        <f>UPPER(' turmas sistema atual'!Y131)</f>
        <v>ANA CAROLINA SANTOS DE SOUZA GALVAO</v>
      </c>
      <c r="U131" s="20" t="str">
        <f>UPPER(' turmas sistema atual'!AB131)</f>
        <v/>
      </c>
      <c r="V131" s="20" t="str">
        <f>UPPER(' turmas sistema atual'!AE131)</f>
        <v/>
      </c>
    </row>
    <row r="132" spans="1:22" ht="48" customHeight="1" thickBot="1">
      <c r="A132" s="20" t="str">
        <f>' turmas sistema atual'!A132</f>
        <v>BACHARELADO EM CIÊNCIA E TECNOLOGIA</v>
      </c>
      <c r="B132" s="20" t="str">
        <f>' turmas sistema atual'!B132</f>
        <v>NC1BCL0308-15SA</v>
      </c>
      <c r="C132" s="20" t="str">
        <f>' turmas sistema atual'!C132</f>
        <v>BIOQUÍMICA: ESTRUTURA, PROPRIEDADES E FUNÇÕES DE BIOMOLÉCULAS C1-Noturno (SA)</v>
      </c>
      <c r="D132" s="20" t="str">
        <f>' turmas sistema atual'!D132</f>
        <v>BACHARELADO EM CIÊNCIA E TECNOLOGIA</v>
      </c>
      <c r="E132" s="20" t="str">
        <f>' turmas sistema atual'!F132</f>
        <v>NC1BCL0308-15SA</v>
      </c>
      <c r="F132" s="20" t="str">
        <f>' turmas sistema atual'!G132</f>
        <v>BCL0308-15</v>
      </c>
      <c r="G132" s="20" t="str">
        <f>' turmas sistema atual'!AO132</f>
        <v xml:space="preserve">segunda das 21:00 às 23:00, quinzenal I; quarta das 19:00 às 21:00, semanal </v>
      </c>
      <c r="H132" s="20" t="str">
        <f>' turmas sistema atual'!AP132</f>
        <v xml:space="preserve">sexta das 21:00 às 23:00, semanal </v>
      </c>
      <c r="I132" s="21" t="str">
        <f>' turmas sistema atual'!I132</f>
        <v xml:space="preserve">segunda das 21:00 às 23:00, sala S-311-3, quinzenal I, quarta das 19:00 às 21:00, sala S-311-3, semanal </v>
      </c>
      <c r="J132" s="21" t="str">
        <f>' turmas sistema atual'!J132</f>
        <v xml:space="preserve">sexta das 21:00 às 23:00, sala L601, semanal </v>
      </c>
      <c r="K132" s="21" t="str">
        <f>' turmas sistema atual'!K132</f>
        <v>SA</v>
      </c>
      <c r="L132" s="21" t="str">
        <f>' turmas sistema atual'!L132</f>
        <v>Noturno</v>
      </c>
      <c r="M132" s="21" t="str">
        <f>' turmas sistema atual'!M132</f>
        <v>3-2-6</v>
      </c>
      <c r="N132" s="21">
        <f>' turmas sistema atual'!N132</f>
        <v>30</v>
      </c>
      <c r="O132" s="21">
        <f>' turmas sistema atual'!O132</f>
        <v>0</v>
      </c>
      <c r="P132" s="21">
        <f t="shared" si="2"/>
        <v>30</v>
      </c>
      <c r="Q132" s="20" t="str">
        <f>UPPER(' turmas sistema atual'!P132)</f>
        <v>ELOAH RABELLO SUAREZ</v>
      </c>
      <c r="R132" s="20" t="str">
        <f>UPPER(' turmas sistema atual'!S132)</f>
        <v/>
      </c>
      <c r="S132" s="20" t="str">
        <f>UPPER(' turmas sistema atual'!V132)</f>
        <v/>
      </c>
      <c r="T132" s="20" t="str">
        <f>UPPER(' turmas sistema atual'!Y132)</f>
        <v>0A DEFINIR DOCENTE</v>
      </c>
      <c r="U132" s="20" t="str">
        <f>UPPER(' turmas sistema atual'!AB132)</f>
        <v/>
      </c>
      <c r="V132" s="20" t="str">
        <f>UPPER(' turmas sistema atual'!AE132)</f>
        <v/>
      </c>
    </row>
    <row r="133" spans="1:22" ht="48" customHeight="1" thickBot="1">
      <c r="A133" s="20" t="str">
        <f>' turmas sistema atual'!A133</f>
        <v>BACHARELADO EM CIÊNCIA E TECNOLOGIA</v>
      </c>
      <c r="B133" s="20" t="str">
        <f>' turmas sistema atual'!B133</f>
        <v>DC2BCL0308-15SA</v>
      </c>
      <c r="C133" s="20" t="str">
        <f>' turmas sistema atual'!C133</f>
        <v>BIOQUÍMICA: ESTRUTURA, PROPRIEDADES E FUNÇÕES DE BIOMOLÉCULAS C2-Matutino (SA)</v>
      </c>
      <c r="D133" s="20" t="str">
        <f>' turmas sistema atual'!D133</f>
        <v>BACHARELADO EM CIÊNCIA E TECNOLOGIA</v>
      </c>
      <c r="E133" s="20" t="str">
        <f>' turmas sistema atual'!F133</f>
        <v>DC2BCL0308-15SA</v>
      </c>
      <c r="F133" s="20" t="str">
        <f>' turmas sistema atual'!G133</f>
        <v>BCL0308-15</v>
      </c>
      <c r="G133" s="20" t="str">
        <f>' turmas sistema atual'!AO133</f>
        <v xml:space="preserve">segunda das 10:00 às 12:00, quinzenal I; quarta das 08:00 às 10:00, semanal </v>
      </c>
      <c r="H133" s="20" t="str">
        <f>' turmas sistema atual'!AP133</f>
        <v xml:space="preserve">sexta das 10:00 às 12:00, semanal </v>
      </c>
      <c r="I133" s="21" t="str">
        <f>' turmas sistema atual'!I133</f>
        <v xml:space="preserve">segunda das 10:00 às 12:00, sala S-311-3, quinzenal I, quarta das 08:00 às 10:00, sala S-311-3, semanal </v>
      </c>
      <c r="J133" s="21" t="str">
        <f>' turmas sistema atual'!J133</f>
        <v xml:space="preserve">sexta das 10:00 às 12:00, sala L602, semanal </v>
      </c>
      <c r="K133" s="21" t="str">
        <f>' turmas sistema atual'!K133</f>
        <v>SA</v>
      </c>
      <c r="L133" s="21" t="str">
        <f>' turmas sistema atual'!L133</f>
        <v>Matutino</v>
      </c>
      <c r="M133" s="21" t="str">
        <f>' turmas sistema atual'!M133</f>
        <v>3-2-6</v>
      </c>
      <c r="N133" s="21">
        <f>' turmas sistema atual'!N133</f>
        <v>30</v>
      </c>
      <c r="O133" s="21">
        <f>' turmas sistema atual'!O133</f>
        <v>0</v>
      </c>
      <c r="P133" s="21">
        <f t="shared" si="2"/>
        <v>30</v>
      </c>
      <c r="Q133" s="20" t="str">
        <f>UPPER(' turmas sistema atual'!P133)</f>
        <v>TIAGO RODRIGUES</v>
      </c>
      <c r="R133" s="20" t="str">
        <f>UPPER(' turmas sistema atual'!S133)</f>
        <v/>
      </c>
      <c r="S133" s="20" t="str">
        <f>UPPER(' turmas sistema atual'!V133)</f>
        <v/>
      </c>
      <c r="T133" s="20" t="str">
        <f>UPPER(' turmas sistema atual'!Y133)</f>
        <v>ALEXANDRE ZATKOVSKIS CARVALHO</v>
      </c>
      <c r="U133" s="20" t="str">
        <f>UPPER(' turmas sistema atual'!AB133)</f>
        <v/>
      </c>
      <c r="V133" s="20" t="str">
        <f>UPPER(' turmas sistema atual'!AE133)</f>
        <v/>
      </c>
    </row>
    <row r="134" spans="1:22" ht="48" customHeight="1" thickBot="1">
      <c r="A134" s="20" t="str">
        <f>' turmas sistema atual'!A134</f>
        <v>BACHARELADO EM CIÊNCIA E TECNOLOGIA</v>
      </c>
      <c r="B134" s="20" t="str">
        <f>' turmas sistema atual'!B134</f>
        <v>NC2BCL0308-15SA</v>
      </c>
      <c r="C134" s="20" t="str">
        <f>' turmas sistema atual'!C134</f>
        <v>BIOQUÍMICA: ESTRUTURA, PROPRIEDADES E FUNÇÕES DE BIOMOLÉCULAS C2-Noturno (SA)</v>
      </c>
      <c r="D134" s="20" t="str">
        <f>' turmas sistema atual'!D134</f>
        <v>BACHARELADO EM CIÊNCIA E TECNOLOGIA</v>
      </c>
      <c r="E134" s="20" t="str">
        <f>' turmas sistema atual'!F134</f>
        <v>NC2BCL0308-15SA</v>
      </c>
      <c r="F134" s="20" t="str">
        <f>' turmas sistema atual'!G134</f>
        <v>BCL0308-15</v>
      </c>
      <c r="G134" s="20" t="str">
        <f>' turmas sistema atual'!AO134</f>
        <v xml:space="preserve">segunda das 21:00 às 23:00, quinzenal I; quarta das 19:00 às 21:00, semanal </v>
      </c>
      <c r="H134" s="20" t="str">
        <f>' turmas sistema atual'!AP134</f>
        <v xml:space="preserve">sexta das 21:00 às 23:00, semanal </v>
      </c>
      <c r="I134" s="21" t="str">
        <f>' turmas sistema atual'!I134</f>
        <v xml:space="preserve">segunda das 21:00 às 23:00, sala S-311-3, quinzenal I, quarta das 19:00 às 21:00, sala S-311-3, semanal </v>
      </c>
      <c r="J134" s="21" t="str">
        <f>' turmas sistema atual'!J134</f>
        <v xml:space="preserve">sexta das 21:00 às 23:00, sala L602, semanal </v>
      </c>
      <c r="K134" s="21" t="str">
        <f>' turmas sistema atual'!K134</f>
        <v>SA</v>
      </c>
      <c r="L134" s="21" t="str">
        <f>' turmas sistema atual'!L134</f>
        <v>Noturno</v>
      </c>
      <c r="M134" s="21" t="str">
        <f>' turmas sistema atual'!M134</f>
        <v>3-2-6</v>
      </c>
      <c r="N134" s="21">
        <f>' turmas sistema atual'!N134</f>
        <v>30</v>
      </c>
      <c r="O134" s="21">
        <f>' turmas sistema atual'!O134</f>
        <v>0</v>
      </c>
      <c r="P134" s="21">
        <f t="shared" si="2"/>
        <v>30</v>
      </c>
      <c r="Q134" s="20" t="str">
        <f>UPPER(' turmas sistema atual'!P134)</f>
        <v>ELOAH RABELLO SUAREZ</v>
      </c>
      <c r="R134" s="20" t="str">
        <f>UPPER(' turmas sistema atual'!S134)</f>
        <v/>
      </c>
      <c r="S134" s="20" t="str">
        <f>UPPER(' turmas sistema atual'!V134)</f>
        <v/>
      </c>
      <c r="T134" s="20" t="str">
        <f>UPPER(' turmas sistema atual'!Y134)</f>
        <v>WENDEL ANDRADE ALVES</v>
      </c>
      <c r="U134" s="20" t="str">
        <f>UPPER(' turmas sistema atual'!AB134)</f>
        <v/>
      </c>
      <c r="V134" s="20" t="str">
        <f>UPPER(' turmas sistema atual'!AE134)</f>
        <v/>
      </c>
    </row>
    <row r="135" spans="1:22" ht="48" customHeight="1" thickBot="1">
      <c r="A135" s="20" t="str">
        <f>' turmas sistema atual'!A135</f>
        <v>BACHARELADO EM CIÊNCIA E TECNOLOGIA</v>
      </c>
      <c r="B135" s="20" t="str">
        <f>' turmas sistema atual'!B135</f>
        <v>DA1BIR0603-15SA</v>
      </c>
      <c r="C135" s="20" t="str">
        <f>' turmas sistema atual'!C135</f>
        <v>CIÊNCIA, TECNOLOGIA E SOCIEDADE A1-Matutino (SA)</v>
      </c>
      <c r="D135" s="20" t="str">
        <f>' turmas sistema atual'!D135</f>
        <v>BACHARELADO EM CIÊNCIA E TECNOLOGIA</v>
      </c>
      <c r="E135" s="20" t="str">
        <f>' turmas sistema atual'!F135</f>
        <v>DA1BIR0603-15SA</v>
      </c>
      <c r="F135" s="20" t="str">
        <f>' turmas sistema atual'!G135</f>
        <v>BIR0603-15</v>
      </c>
      <c r="G135" s="20" t="str">
        <f>' turmas sistema atual'!AO135</f>
        <v>segunda das 08:00 às 10:00, semanal ; quarta das 10:00 às 12:00, quinzenal II</v>
      </c>
      <c r="H135" s="20" t="str">
        <f>' turmas sistema atual'!AP135</f>
        <v/>
      </c>
      <c r="I135" s="21" t="str">
        <f>' turmas sistema atual'!I135</f>
        <v>segunda das 08:00 às 10:00, sala S-212-0, semanal , quarta das 10:00 às 12:00, sala S-212-0, quinzenal II</v>
      </c>
      <c r="J135" s="21">
        <f>' turmas sistema atual'!J135</f>
        <v>0</v>
      </c>
      <c r="K135" s="21" t="str">
        <f>' turmas sistema atual'!K135</f>
        <v>SA</v>
      </c>
      <c r="L135" s="21" t="str">
        <f>' turmas sistema atual'!L135</f>
        <v>Matutino</v>
      </c>
      <c r="M135" s="21" t="str">
        <f>' turmas sistema atual'!M135</f>
        <v>3-0-4</v>
      </c>
      <c r="N135" s="21">
        <f>' turmas sistema atual'!N135</f>
        <v>90</v>
      </c>
      <c r="O135" s="21">
        <f>' turmas sistema atual'!O135</f>
        <v>0</v>
      </c>
      <c r="P135" s="21">
        <f t="shared" si="2"/>
        <v>90</v>
      </c>
      <c r="Q135" s="20" t="str">
        <f>UPPER(' turmas sistema atual'!P135)</f>
        <v>ANDREA PAULA DOS SANTOS OLIVEIRA KAMENSKY</v>
      </c>
      <c r="R135" s="20" t="str">
        <f>UPPER(' turmas sistema atual'!S135)</f>
        <v/>
      </c>
      <c r="S135" s="20" t="str">
        <f>UPPER(' turmas sistema atual'!V135)</f>
        <v/>
      </c>
      <c r="T135" s="20" t="str">
        <f>UPPER(' turmas sistema atual'!Y135)</f>
        <v/>
      </c>
      <c r="U135" s="20" t="str">
        <f>UPPER(' turmas sistema atual'!AB135)</f>
        <v/>
      </c>
      <c r="V135" s="20" t="str">
        <f>UPPER(' turmas sistema atual'!AE135)</f>
        <v/>
      </c>
    </row>
    <row r="136" spans="1:22" ht="48" customHeight="1" thickBot="1">
      <c r="A136" s="20" t="str">
        <f>' turmas sistema atual'!A136</f>
        <v>BACHARELADO EM CIÊNCIA E TECNOLOGIA</v>
      </c>
      <c r="B136" s="20" t="str">
        <f>' turmas sistema atual'!B136</f>
        <v>DA1BIR0603-15SB</v>
      </c>
      <c r="C136" s="20" t="str">
        <f>' turmas sistema atual'!C136</f>
        <v>CIÊNCIA, TECNOLOGIA E SOCIEDADE A1-Matutino (SB)</v>
      </c>
      <c r="D136" s="20" t="str">
        <f>' turmas sistema atual'!D136</f>
        <v>BACHARELADO EM CIÊNCIA E TECNOLOGIA</v>
      </c>
      <c r="E136" s="20" t="str">
        <f>' turmas sistema atual'!F136</f>
        <v>DA1BIR0603-15SB</v>
      </c>
      <c r="F136" s="20" t="str">
        <f>' turmas sistema atual'!G136</f>
        <v>BIR0603-15</v>
      </c>
      <c r="G136" s="20" t="str">
        <f>' turmas sistema atual'!AO136</f>
        <v>segunda das 08:00 às 10:00, semanal ; quarta das 10:00 às 12:00, quinzenal II</v>
      </c>
      <c r="H136" s="20" t="str">
        <f>' turmas sistema atual'!AP136</f>
        <v/>
      </c>
      <c r="I136" s="21" t="str">
        <f>' turmas sistema atual'!I136</f>
        <v>segunda das 08:00 às 10:00, sala B-A004-SB, semanal , quarta das 10:00 às 12:00, sala B-A004-SB, quinzenal II</v>
      </c>
      <c r="J136" s="21">
        <f>' turmas sistema atual'!J136</f>
        <v>0</v>
      </c>
      <c r="K136" s="21" t="str">
        <f>' turmas sistema atual'!K136</f>
        <v>SB</v>
      </c>
      <c r="L136" s="21" t="str">
        <f>' turmas sistema atual'!L136</f>
        <v>Matutino</v>
      </c>
      <c r="M136" s="21" t="str">
        <f>' turmas sistema atual'!M136</f>
        <v>3-0-4</v>
      </c>
      <c r="N136" s="21">
        <f>' turmas sistema atual'!N136</f>
        <v>90</v>
      </c>
      <c r="O136" s="21">
        <f>' turmas sistema atual'!O136</f>
        <v>0</v>
      </c>
      <c r="P136" s="21">
        <f t="shared" si="2"/>
        <v>90</v>
      </c>
      <c r="Q136" s="20" t="str">
        <f>UPPER(' turmas sistema atual'!P136)</f>
        <v>CLAUDIO LUIS DE CAMARGO PENTEADO</v>
      </c>
      <c r="R136" s="20" t="str">
        <f>UPPER(' turmas sistema atual'!S136)</f>
        <v/>
      </c>
      <c r="S136" s="20" t="str">
        <f>UPPER(' turmas sistema atual'!V136)</f>
        <v/>
      </c>
      <c r="T136" s="20" t="str">
        <f>UPPER(' turmas sistema atual'!Y136)</f>
        <v/>
      </c>
      <c r="U136" s="20" t="str">
        <f>UPPER(' turmas sistema atual'!AB136)</f>
        <v/>
      </c>
      <c r="V136" s="20" t="str">
        <f>UPPER(' turmas sistema atual'!AE136)</f>
        <v/>
      </c>
    </row>
    <row r="137" spans="1:22" ht="48" customHeight="1" thickBot="1">
      <c r="A137" s="20" t="str">
        <f>' turmas sistema atual'!A137</f>
        <v>BACHARELADO EM CIÊNCIA E TECNOLOGIA</v>
      </c>
      <c r="B137" s="20" t="str">
        <f>' turmas sistema atual'!B137</f>
        <v>NA1BIR0603-15SA</v>
      </c>
      <c r="C137" s="20" t="str">
        <f>' turmas sistema atual'!C137</f>
        <v>CIÊNCIA, TECNOLOGIA E SOCIEDADE A1-Noturno (SA)</v>
      </c>
      <c r="D137" s="20" t="str">
        <f>' turmas sistema atual'!D137</f>
        <v>BACHARELADO EM CIÊNCIA E TECNOLOGIA</v>
      </c>
      <c r="E137" s="20" t="str">
        <f>' turmas sistema atual'!F137</f>
        <v>NA1BIR0603-15SA</v>
      </c>
      <c r="F137" s="20" t="str">
        <f>' turmas sistema atual'!G137</f>
        <v>BIR0603-15</v>
      </c>
      <c r="G137" s="20" t="str">
        <f>' turmas sistema atual'!AO137</f>
        <v>segunda das 19:00 às 21:00, semanal ; quarta das 21:00 às 23:00, quinzenal II</v>
      </c>
      <c r="H137" s="20" t="str">
        <f>' turmas sistema atual'!AP137</f>
        <v/>
      </c>
      <c r="I137" s="21" t="str">
        <f>' turmas sistema atual'!I137</f>
        <v>segunda das 19:00 às 21:00, sala S-204-0, semanal , quarta das 21:00 às 23:00, sala S-204-0, quinzenal II</v>
      </c>
      <c r="J137" s="21">
        <f>' turmas sistema atual'!J137</f>
        <v>0</v>
      </c>
      <c r="K137" s="21" t="str">
        <f>' turmas sistema atual'!K137</f>
        <v>SA</v>
      </c>
      <c r="L137" s="21" t="str">
        <f>' turmas sistema atual'!L137</f>
        <v>Noturno</v>
      </c>
      <c r="M137" s="21" t="str">
        <f>' turmas sistema atual'!M137</f>
        <v>3-0-4</v>
      </c>
      <c r="N137" s="21">
        <f>' turmas sistema atual'!N137</f>
        <v>90</v>
      </c>
      <c r="O137" s="21">
        <f>' turmas sistema atual'!O137</f>
        <v>0</v>
      </c>
      <c r="P137" s="21">
        <f t="shared" si="2"/>
        <v>90</v>
      </c>
      <c r="Q137" s="20" t="str">
        <f>UPPER(' turmas sistema atual'!P137)</f>
        <v>MARIA GABRIELA SILVA MARTINS CUNHA MARINHO</v>
      </c>
      <c r="R137" s="20" t="str">
        <f>UPPER(' turmas sistema atual'!S137)</f>
        <v/>
      </c>
      <c r="S137" s="20" t="str">
        <f>UPPER(' turmas sistema atual'!V137)</f>
        <v/>
      </c>
      <c r="T137" s="20" t="str">
        <f>UPPER(' turmas sistema atual'!Y137)</f>
        <v/>
      </c>
      <c r="U137" s="20" t="str">
        <f>UPPER(' turmas sistema atual'!AB137)</f>
        <v/>
      </c>
      <c r="V137" s="20" t="str">
        <f>UPPER(' turmas sistema atual'!AE137)</f>
        <v/>
      </c>
    </row>
    <row r="138" spans="1:22" ht="48" customHeight="1" thickBot="1">
      <c r="A138" s="20" t="str">
        <f>' turmas sistema atual'!A138</f>
        <v>BACHARELADO EM CIÊNCIA E TECNOLOGIA</v>
      </c>
      <c r="B138" s="20" t="str">
        <f>' turmas sistema atual'!B138</f>
        <v>NA1BIR0603-15SB</v>
      </c>
      <c r="C138" s="20" t="str">
        <f>' turmas sistema atual'!C138</f>
        <v>CIÊNCIA, TECNOLOGIA E SOCIEDADE A1-Noturno (SB)</v>
      </c>
      <c r="D138" s="20" t="str">
        <f>' turmas sistema atual'!D138</f>
        <v>BACHARELADO EM CIÊNCIA E TECNOLOGIA</v>
      </c>
      <c r="E138" s="20" t="str">
        <f>' turmas sistema atual'!F138</f>
        <v>NA1BIR0603-15SB</v>
      </c>
      <c r="F138" s="20" t="str">
        <f>' turmas sistema atual'!G138</f>
        <v>BIR0603-15</v>
      </c>
      <c r="G138" s="20" t="str">
        <f>' turmas sistema atual'!AO138</f>
        <v>segunda das 19:00 às 21:00, semanal ; quarta das 21:00 às 23:00, quinzenal II</v>
      </c>
      <c r="H138" s="20" t="str">
        <f>' turmas sistema atual'!AP138</f>
        <v/>
      </c>
      <c r="I138" s="21" t="str">
        <f>' turmas sistema atual'!I138</f>
        <v>segunda das 19:00 às 21:00, sala B-A004-SB, semanal , quarta das 21:00 às 23:00, sala B-A004-SB, quinzenal II</v>
      </c>
      <c r="J138" s="21">
        <f>' turmas sistema atual'!J138</f>
        <v>0</v>
      </c>
      <c r="K138" s="21" t="str">
        <f>' turmas sistema atual'!K138</f>
        <v>SB</v>
      </c>
      <c r="L138" s="21" t="str">
        <f>' turmas sistema atual'!L138</f>
        <v>Noturno</v>
      </c>
      <c r="M138" s="21" t="str">
        <f>' turmas sistema atual'!M138</f>
        <v>3-0-4</v>
      </c>
      <c r="N138" s="21">
        <f>' turmas sistema atual'!N138</f>
        <v>90</v>
      </c>
      <c r="O138" s="21">
        <f>' turmas sistema atual'!O138</f>
        <v>0</v>
      </c>
      <c r="P138" s="21">
        <f t="shared" si="2"/>
        <v>90</v>
      </c>
      <c r="Q138" s="20" t="str">
        <f>UPPER(' turmas sistema atual'!P138)</f>
        <v>ANGELO MARCOS QUEIROZ PRATES</v>
      </c>
      <c r="R138" s="20" t="str">
        <f>UPPER(' turmas sistema atual'!S138)</f>
        <v/>
      </c>
      <c r="S138" s="20" t="str">
        <f>UPPER(' turmas sistema atual'!V138)</f>
        <v/>
      </c>
      <c r="T138" s="20" t="str">
        <f>UPPER(' turmas sistema atual'!Y138)</f>
        <v/>
      </c>
      <c r="U138" s="20" t="str">
        <f>UPPER(' turmas sistema atual'!AB138)</f>
        <v/>
      </c>
      <c r="V138" s="20" t="str">
        <f>UPPER(' turmas sistema atual'!AE138)</f>
        <v/>
      </c>
    </row>
    <row r="139" spans="1:22" ht="48" customHeight="1" thickBot="1">
      <c r="A139" s="20" t="str">
        <f>' turmas sistema atual'!A139</f>
        <v>BACHARELADO EM CIÊNCIA E TECNOLOGIA</v>
      </c>
      <c r="B139" s="20" t="str">
        <f>' turmas sistema atual'!B139</f>
        <v>DB1BIR0603-15SA</v>
      </c>
      <c r="C139" s="20" t="str">
        <f>' turmas sistema atual'!C139</f>
        <v>CIÊNCIA, TECNOLOGIA E SOCIEDADE B1-Matutino (SA)</v>
      </c>
      <c r="D139" s="20" t="str">
        <f>' turmas sistema atual'!D139</f>
        <v>BACHARELADO EM CIÊNCIA E TECNOLOGIA</v>
      </c>
      <c r="E139" s="20" t="str">
        <f>' turmas sistema atual'!F139</f>
        <v>DB1BIR0603-15SA</v>
      </c>
      <c r="F139" s="20" t="str">
        <f>' turmas sistema atual'!G139</f>
        <v>BIR0603-15</v>
      </c>
      <c r="G139" s="20" t="str">
        <f>' turmas sistema atual'!AO139</f>
        <v>segunda das 10:00 às 12:00, semanal ; quarta das 08:00 às 10:00, quinzenal II</v>
      </c>
      <c r="H139" s="20" t="str">
        <f>' turmas sistema atual'!AP139</f>
        <v/>
      </c>
      <c r="I139" s="21" t="str">
        <f>' turmas sistema atual'!I139</f>
        <v>segunda das 10:00 às 12:00, sala S-204-0, semanal , quarta das 08:00 às 10:00, sala S-204-0, quinzenal II</v>
      </c>
      <c r="J139" s="21">
        <f>' turmas sistema atual'!J139</f>
        <v>0</v>
      </c>
      <c r="K139" s="21" t="str">
        <f>' turmas sistema atual'!K139</f>
        <v>SA</v>
      </c>
      <c r="L139" s="21" t="str">
        <f>' turmas sistema atual'!L139</f>
        <v>Matutino</v>
      </c>
      <c r="M139" s="21" t="str">
        <f>' turmas sistema atual'!M139</f>
        <v>3-0-4</v>
      </c>
      <c r="N139" s="21">
        <f>' turmas sistema atual'!N139</f>
        <v>90</v>
      </c>
      <c r="O139" s="21">
        <f>' turmas sistema atual'!O139</f>
        <v>0</v>
      </c>
      <c r="P139" s="21">
        <f t="shared" si="2"/>
        <v>90</v>
      </c>
      <c r="Q139" s="20" t="str">
        <f>UPPER(' turmas sistema atual'!P139)</f>
        <v>ANDREA PAULA DOS SANTOS OLIVEIRA KAMENSKY</v>
      </c>
      <c r="R139" s="20" t="str">
        <f>UPPER(' turmas sistema atual'!S139)</f>
        <v/>
      </c>
      <c r="S139" s="20" t="str">
        <f>UPPER(' turmas sistema atual'!V139)</f>
        <v/>
      </c>
      <c r="T139" s="20" t="str">
        <f>UPPER(' turmas sistema atual'!Y139)</f>
        <v/>
      </c>
      <c r="U139" s="20" t="str">
        <f>UPPER(' turmas sistema atual'!AB139)</f>
        <v/>
      </c>
      <c r="V139" s="20" t="str">
        <f>UPPER(' turmas sistema atual'!AE139)</f>
        <v/>
      </c>
    </row>
    <row r="140" spans="1:22" ht="48" customHeight="1" thickBot="1">
      <c r="A140" s="20" t="str">
        <f>' turmas sistema atual'!A140</f>
        <v>BACHARELADO EM CIÊNCIA E TECNOLOGIA</v>
      </c>
      <c r="B140" s="20" t="str">
        <f>' turmas sistema atual'!B140</f>
        <v>DB1BIR0603-15SB</v>
      </c>
      <c r="C140" s="20" t="str">
        <f>' turmas sistema atual'!C140</f>
        <v>CIÊNCIA, TECNOLOGIA E SOCIEDADE B1-Matutino (SB)</v>
      </c>
      <c r="D140" s="20" t="str">
        <f>' turmas sistema atual'!D140</f>
        <v>BACHARELADO EM CIÊNCIA E TECNOLOGIA</v>
      </c>
      <c r="E140" s="20" t="str">
        <f>' turmas sistema atual'!F140</f>
        <v>DB1BIR0603-15SB</v>
      </c>
      <c r="F140" s="20" t="str">
        <f>' turmas sistema atual'!G140</f>
        <v>BIR0603-15</v>
      </c>
      <c r="G140" s="20" t="str">
        <f>' turmas sistema atual'!AO140</f>
        <v>segunda das 10:00 às 12:00, semanal ; quarta das 08:00 às 10:00, quinzenal II</v>
      </c>
      <c r="H140" s="20" t="str">
        <f>' turmas sistema atual'!AP140</f>
        <v/>
      </c>
      <c r="I140" s="21" t="str">
        <f>' turmas sistema atual'!I140</f>
        <v>segunda das 10:00 às 12:00, sala A1-S206-SB, semanal , quarta das 08:00 às 10:00, sala A1-S206-SB, quinzenal II</v>
      </c>
      <c r="J140" s="21">
        <f>' turmas sistema atual'!J140</f>
        <v>0</v>
      </c>
      <c r="K140" s="21" t="str">
        <f>' turmas sistema atual'!K140</f>
        <v>SB</v>
      </c>
      <c r="L140" s="21" t="str">
        <f>' turmas sistema atual'!L140</f>
        <v>Matutino</v>
      </c>
      <c r="M140" s="21" t="str">
        <f>' turmas sistema atual'!M140</f>
        <v>3-0-4</v>
      </c>
      <c r="N140" s="21">
        <f>' turmas sistema atual'!N140</f>
        <v>90</v>
      </c>
      <c r="O140" s="21">
        <f>' turmas sistema atual'!O140</f>
        <v>0</v>
      </c>
      <c r="P140" s="21">
        <f t="shared" si="2"/>
        <v>90</v>
      </c>
      <c r="Q140" s="20" t="str">
        <f>UPPER(' turmas sistema atual'!P140)</f>
        <v>CLAUDIO LUIS DE CAMARGO PENTEADO</v>
      </c>
      <c r="R140" s="20" t="str">
        <f>UPPER(' turmas sistema atual'!S140)</f>
        <v/>
      </c>
      <c r="S140" s="20" t="str">
        <f>UPPER(' turmas sistema atual'!V140)</f>
        <v/>
      </c>
      <c r="T140" s="20" t="str">
        <f>UPPER(' turmas sistema atual'!Y140)</f>
        <v/>
      </c>
      <c r="U140" s="20" t="str">
        <f>UPPER(' turmas sistema atual'!AB140)</f>
        <v/>
      </c>
      <c r="V140" s="20" t="str">
        <f>UPPER(' turmas sistema atual'!AE140)</f>
        <v/>
      </c>
    </row>
    <row r="141" spans="1:22" ht="48" customHeight="1" thickBot="1">
      <c r="A141" s="20" t="str">
        <f>' turmas sistema atual'!A141</f>
        <v>BACHARELADO EM CIÊNCIA E TECNOLOGIA</v>
      </c>
      <c r="B141" s="20" t="str">
        <f>' turmas sistema atual'!B141</f>
        <v>NB1BIR0603-15SA</v>
      </c>
      <c r="C141" s="20" t="str">
        <f>' turmas sistema atual'!C141</f>
        <v>CIÊNCIA, TECNOLOGIA E SOCIEDADE B1-Noturno (SA)</v>
      </c>
      <c r="D141" s="20" t="str">
        <f>' turmas sistema atual'!D141</f>
        <v>BACHARELADO EM CIÊNCIA E TECNOLOGIA</v>
      </c>
      <c r="E141" s="20" t="str">
        <f>' turmas sistema atual'!F141</f>
        <v>NB1BIR0603-15SA</v>
      </c>
      <c r="F141" s="20" t="str">
        <f>' turmas sistema atual'!G141</f>
        <v>BIR0603-15</v>
      </c>
      <c r="G141" s="20" t="str">
        <f>' turmas sistema atual'!AO141</f>
        <v>segunda das 21:00 às 23:00, semanal ; quarta das 19:00 às 21:00, quinzenal II</v>
      </c>
      <c r="H141" s="20" t="str">
        <f>' turmas sistema atual'!AP141</f>
        <v/>
      </c>
      <c r="I141" s="21" t="str">
        <f>' turmas sistema atual'!I141</f>
        <v>segunda das 21:00 às 23:00, sala S-204-0, semanal , quarta das 19:00 às 21:00, sala S-204-0, quinzenal II</v>
      </c>
      <c r="J141" s="21">
        <f>' turmas sistema atual'!J141</f>
        <v>0</v>
      </c>
      <c r="K141" s="21" t="str">
        <f>' turmas sistema atual'!K141</f>
        <v>SA</v>
      </c>
      <c r="L141" s="21" t="str">
        <f>' turmas sistema atual'!L141</f>
        <v>Noturno</v>
      </c>
      <c r="M141" s="21" t="str">
        <f>' turmas sistema atual'!M141</f>
        <v>3-0-4</v>
      </c>
      <c r="N141" s="21">
        <f>' turmas sistema atual'!N141</f>
        <v>90</v>
      </c>
      <c r="O141" s="21">
        <f>' turmas sistema atual'!O141</f>
        <v>0</v>
      </c>
      <c r="P141" s="21">
        <f t="shared" si="2"/>
        <v>90</v>
      </c>
      <c r="Q141" s="20" t="str">
        <f>UPPER(' turmas sistema atual'!P141)</f>
        <v>MARIA GABRIELA SILVA MARTINS CUNHA MARINHO</v>
      </c>
      <c r="R141" s="20" t="str">
        <f>UPPER(' turmas sistema atual'!S141)</f>
        <v/>
      </c>
      <c r="S141" s="20" t="str">
        <f>UPPER(' turmas sistema atual'!V141)</f>
        <v/>
      </c>
      <c r="T141" s="20" t="str">
        <f>UPPER(' turmas sistema atual'!Y141)</f>
        <v/>
      </c>
      <c r="U141" s="20" t="str">
        <f>UPPER(' turmas sistema atual'!AB141)</f>
        <v/>
      </c>
      <c r="V141" s="20" t="str">
        <f>UPPER(' turmas sistema atual'!AE141)</f>
        <v/>
      </c>
    </row>
    <row r="142" spans="1:22" ht="48" customHeight="1" thickBot="1">
      <c r="A142" s="20" t="str">
        <f>' turmas sistema atual'!A142</f>
        <v>BACHARELADO EM CIÊNCIA E TECNOLOGIA</v>
      </c>
      <c r="B142" s="20" t="str">
        <f>' turmas sistema atual'!B142</f>
        <v>NB1BIR0603-15SB</v>
      </c>
      <c r="C142" s="20" t="str">
        <f>' turmas sistema atual'!C142</f>
        <v>CIÊNCIA, TECNOLOGIA E SOCIEDADE B1-Noturno (SB)</v>
      </c>
      <c r="D142" s="20" t="str">
        <f>' turmas sistema atual'!D142</f>
        <v>BACHARELADO EM CIÊNCIA E TECNOLOGIA</v>
      </c>
      <c r="E142" s="20" t="str">
        <f>' turmas sistema atual'!F142</f>
        <v>NB1BIR0603-15SB</v>
      </c>
      <c r="F142" s="20" t="str">
        <f>' turmas sistema atual'!G142</f>
        <v>BIR0603-15</v>
      </c>
      <c r="G142" s="20" t="str">
        <f>' turmas sistema atual'!AO142</f>
        <v>segunda das 21:00 às 23:00, semanal ; quarta das 19:00 às 21:00, quinzenal II</v>
      </c>
      <c r="H142" s="20" t="str">
        <f>' turmas sistema atual'!AP142</f>
        <v/>
      </c>
      <c r="I142" s="21" t="str">
        <f>' turmas sistema atual'!I142</f>
        <v>segunda das 21:00 às 23:00, sala A1-S206-SB, semanal , quarta das 19:00 às 21:00, sala A1-S206-SB, quinzenal II</v>
      </c>
      <c r="J142" s="21">
        <f>' turmas sistema atual'!J142</f>
        <v>0</v>
      </c>
      <c r="K142" s="21" t="str">
        <f>' turmas sistema atual'!K142</f>
        <v>SB</v>
      </c>
      <c r="L142" s="21" t="str">
        <f>' turmas sistema atual'!L142</f>
        <v>Noturno</v>
      </c>
      <c r="M142" s="21" t="str">
        <f>' turmas sistema atual'!M142</f>
        <v>3-0-4</v>
      </c>
      <c r="N142" s="21">
        <f>' turmas sistema atual'!N142</f>
        <v>90</v>
      </c>
      <c r="O142" s="21">
        <f>' turmas sistema atual'!O142</f>
        <v>0</v>
      </c>
      <c r="P142" s="21">
        <f t="shared" si="2"/>
        <v>90</v>
      </c>
      <c r="Q142" s="20" t="str">
        <f>UPPER(' turmas sistema atual'!P142)</f>
        <v>ANGELO MARCOS QUEIROZ PRATES</v>
      </c>
      <c r="R142" s="20" t="str">
        <f>UPPER(' turmas sistema atual'!S142)</f>
        <v/>
      </c>
      <c r="S142" s="20" t="str">
        <f>UPPER(' turmas sistema atual'!V142)</f>
        <v/>
      </c>
      <c r="T142" s="20" t="str">
        <f>UPPER(' turmas sistema atual'!Y142)</f>
        <v/>
      </c>
      <c r="U142" s="20" t="str">
        <f>UPPER(' turmas sistema atual'!AB142)</f>
        <v/>
      </c>
      <c r="V142" s="20" t="str">
        <f>UPPER(' turmas sistema atual'!AE142)</f>
        <v/>
      </c>
    </row>
    <row r="143" spans="1:22" ht="48" customHeight="1" thickBot="1">
      <c r="A143" s="20" t="str">
        <f>' turmas sistema atual'!A143</f>
        <v>BACHARELADO EM CIÊNCIA E TECNOLOGIA</v>
      </c>
      <c r="B143" s="20" t="str">
        <f>' turmas sistema atual'!B143</f>
        <v>DA1BCM0506-15SA</v>
      </c>
      <c r="C143" s="20" t="str">
        <f>' turmas sistema atual'!C143</f>
        <v>COMUNICAÇÃO E REDES A1-Matutino (SA)</v>
      </c>
      <c r="D143" s="20" t="str">
        <f>' turmas sistema atual'!D143</f>
        <v>BACHARELADO EM CIÊNCIA E TECNOLOGIA</v>
      </c>
      <c r="E143" s="20" t="str">
        <f>' turmas sistema atual'!F143</f>
        <v>DA1BCM0506-15SA</v>
      </c>
      <c r="F143" s="20" t="str">
        <f>' turmas sistema atual'!G143</f>
        <v>BCM0506-15</v>
      </c>
      <c r="G143" s="20" t="str">
        <f>' turmas sistema atual'!AO143</f>
        <v>segunda das 14:00 às 16:00, semanal ; quarta das 16:00 às 18:00, quinzenal I</v>
      </c>
      <c r="H143" s="20" t="str">
        <f>' turmas sistema atual'!AP143</f>
        <v/>
      </c>
      <c r="I143" s="21" t="str">
        <f>' turmas sistema atual'!I143</f>
        <v>segunda das 14:00 às 16:00, sala S-208-0, semanal , quarta das 16:00 às 18:00, sala S-208-0, quinzenal I</v>
      </c>
      <c r="J143" s="21">
        <f>' turmas sistema atual'!J143</f>
        <v>0</v>
      </c>
      <c r="K143" s="21" t="str">
        <f>' turmas sistema atual'!K143</f>
        <v>SA</v>
      </c>
      <c r="L143" s="21" t="str">
        <f>' turmas sistema atual'!L143</f>
        <v>Matutino</v>
      </c>
      <c r="M143" s="21" t="str">
        <f>' turmas sistema atual'!M143</f>
        <v>3-0-4</v>
      </c>
      <c r="N143" s="21">
        <f>' turmas sistema atual'!N143</f>
        <v>90</v>
      </c>
      <c r="O143" s="21">
        <f>' turmas sistema atual'!O143</f>
        <v>0</v>
      </c>
      <c r="P143" s="21">
        <f t="shared" si="2"/>
        <v>90</v>
      </c>
      <c r="Q143" s="20" t="str">
        <f>UPPER(' turmas sistema atual'!P143)</f>
        <v>JESUS PASCUAL MENA CHALCO</v>
      </c>
      <c r="R143" s="20" t="str">
        <f>UPPER(' turmas sistema atual'!S143)</f>
        <v/>
      </c>
      <c r="S143" s="20" t="str">
        <f>UPPER(' turmas sistema atual'!V143)</f>
        <v/>
      </c>
      <c r="T143" s="20" t="str">
        <f>UPPER(' turmas sistema atual'!Y143)</f>
        <v/>
      </c>
      <c r="U143" s="20" t="str">
        <f>UPPER(' turmas sistema atual'!AB143)</f>
        <v/>
      </c>
      <c r="V143" s="20" t="str">
        <f>UPPER(' turmas sistema atual'!AE143)</f>
        <v/>
      </c>
    </row>
    <row r="144" spans="1:22" ht="48" customHeight="1" thickBot="1">
      <c r="A144" s="20" t="str">
        <f>' turmas sistema atual'!A144</f>
        <v>BACHARELADO EM CIÊNCIA E TECNOLOGIA</v>
      </c>
      <c r="B144" s="20" t="str">
        <f>' turmas sistema atual'!B144</f>
        <v>NA1BCM0506-15SA</v>
      </c>
      <c r="C144" s="20" t="str">
        <f>' turmas sistema atual'!C144</f>
        <v>COMUNICAÇÃO E REDES A1-Noturno (SA)</v>
      </c>
      <c r="D144" s="20" t="str">
        <f>' turmas sistema atual'!D144</f>
        <v>BACHARELADO EM CIÊNCIA E TECNOLOGIA</v>
      </c>
      <c r="E144" s="20" t="str">
        <f>' turmas sistema atual'!F144</f>
        <v>NA1BCM0506-15SA</v>
      </c>
      <c r="F144" s="20" t="str">
        <f>' turmas sistema atual'!G144</f>
        <v>BCM0506-15</v>
      </c>
      <c r="G144" s="20" t="str">
        <f>' turmas sistema atual'!AO144</f>
        <v>segunda das 19:00 às 21:00, semanal ; quarta das 21:00 às 23:00, quinzenal I</v>
      </c>
      <c r="H144" s="20" t="str">
        <f>' turmas sistema atual'!AP144</f>
        <v/>
      </c>
      <c r="I144" s="21" t="str">
        <f>' turmas sistema atual'!I144</f>
        <v>segunda das 19:00 às 21:00, sala A-103-0, semanal , quarta das 21:00 às 23:00, sala S-212-0, quinzenal I</v>
      </c>
      <c r="J144" s="21">
        <f>' turmas sistema atual'!J144</f>
        <v>0</v>
      </c>
      <c r="K144" s="21" t="str">
        <f>' turmas sistema atual'!K144</f>
        <v>SA</v>
      </c>
      <c r="L144" s="21" t="str">
        <f>' turmas sistema atual'!L144</f>
        <v>Noturno</v>
      </c>
      <c r="M144" s="21" t="str">
        <f>' turmas sistema atual'!M144</f>
        <v>3-0-4</v>
      </c>
      <c r="N144" s="21">
        <f>' turmas sistema atual'!N144</f>
        <v>90</v>
      </c>
      <c r="O144" s="21">
        <f>' turmas sistema atual'!O144</f>
        <v>0</v>
      </c>
      <c r="P144" s="21">
        <f t="shared" si="2"/>
        <v>90</v>
      </c>
      <c r="Q144" s="20" t="str">
        <f>UPPER(' turmas sistema atual'!P144)</f>
        <v>JESUS PASCUAL MENA CHALCO</v>
      </c>
      <c r="R144" s="20" t="str">
        <f>UPPER(' turmas sistema atual'!S144)</f>
        <v/>
      </c>
      <c r="S144" s="20" t="str">
        <f>UPPER(' turmas sistema atual'!V144)</f>
        <v/>
      </c>
      <c r="T144" s="20" t="str">
        <f>UPPER(' turmas sistema atual'!Y144)</f>
        <v/>
      </c>
      <c r="U144" s="20" t="str">
        <f>UPPER(' turmas sistema atual'!AB144)</f>
        <v/>
      </c>
      <c r="V144" s="20" t="str">
        <f>UPPER(' turmas sistema atual'!AE144)</f>
        <v/>
      </c>
    </row>
    <row r="145" spans="1:22" ht="48" customHeight="1" thickBot="1">
      <c r="A145" s="20" t="str">
        <f>' turmas sistema atual'!A145</f>
        <v>BACHARELADO EM CIÊNCIA E TECNOLOGIA</v>
      </c>
      <c r="B145" s="20" t="str">
        <f>' turmas sistema atual'!B145</f>
        <v>NA1BCM0506-15SB</v>
      </c>
      <c r="C145" s="20" t="str">
        <f>' turmas sistema atual'!C145</f>
        <v>COMUNICAÇÃO E REDES A1-Noturno (SB)</v>
      </c>
      <c r="D145" s="20" t="str">
        <f>' turmas sistema atual'!D145</f>
        <v>BACHARELADO EM CIÊNCIA E TECNOLOGIA</v>
      </c>
      <c r="E145" s="20" t="str">
        <f>' turmas sistema atual'!F145</f>
        <v>NA1BCM0506-15SB</v>
      </c>
      <c r="F145" s="20" t="str">
        <f>' turmas sistema atual'!G145</f>
        <v>BCM0506-15</v>
      </c>
      <c r="G145" s="20" t="str">
        <f>' turmas sistema atual'!AO145</f>
        <v>segunda das 19:00 às 21:00, semanal ; quarta das 21:00 às 23:00, quinzenal I</v>
      </c>
      <c r="H145" s="20" t="str">
        <f>' turmas sistema atual'!AP145</f>
        <v/>
      </c>
      <c r="I145" s="21" t="str">
        <f>' turmas sistema atual'!I145</f>
        <v>segunda das 19:00 às 21:00, sala A1-S203-SB, semanal , quarta das 21:00 às 23:00, sala A1-S205-SB, quinzenal I</v>
      </c>
      <c r="J145" s="21">
        <f>' turmas sistema atual'!J145</f>
        <v>0</v>
      </c>
      <c r="K145" s="21" t="str">
        <f>' turmas sistema atual'!K145</f>
        <v>SB</v>
      </c>
      <c r="L145" s="21" t="str">
        <f>' turmas sistema atual'!L145</f>
        <v>Noturno</v>
      </c>
      <c r="M145" s="21" t="str">
        <f>' turmas sistema atual'!M145</f>
        <v>3-0-4</v>
      </c>
      <c r="N145" s="21">
        <f>' turmas sistema atual'!N145</f>
        <v>90</v>
      </c>
      <c r="O145" s="21">
        <f>' turmas sistema atual'!O145</f>
        <v>0</v>
      </c>
      <c r="P145" s="21">
        <f t="shared" si="2"/>
        <v>90</v>
      </c>
      <c r="Q145" s="20" t="str">
        <f>UPPER(' turmas sistema atual'!P145)</f>
        <v>DAVID CORREA MARTINS JUNIOR</v>
      </c>
      <c r="R145" s="20" t="str">
        <f>UPPER(' turmas sistema atual'!S145)</f>
        <v/>
      </c>
      <c r="S145" s="20" t="str">
        <f>UPPER(' turmas sistema atual'!V145)</f>
        <v/>
      </c>
      <c r="T145" s="20" t="str">
        <f>UPPER(' turmas sistema atual'!Y145)</f>
        <v/>
      </c>
      <c r="U145" s="20" t="str">
        <f>UPPER(' turmas sistema atual'!AB145)</f>
        <v/>
      </c>
      <c r="V145" s="20" t="str">
        <f>UPPER(' turmas sistema atual'!AE145)</f>
        <v/>
      </c>
    </row>
    <row r="146" spans="1:22" ht="48" customHeight="1" thickBot="1">
      <c r="A146" s="20" t="str">
        <f>' turmas sistema atual'!A146</f>
        <v>BACHARELADO EM CIÊNCIA E TECNOLOGIA</v>
      </c>
      <c r="B146" s="20" t="str">
        <f>' turmas sistema atual'!B146</f>
        <v>DA1BIK0102-15SA</v>
      </c>
      <c r="C146" s="20" t="str">
        <f>' turmas sistema atual'!C146</f>
        <v>ESTRUTURA DA MATÉRIA A1-Matutino (SA)</v>
      </c>
      <c r="D146" s="20" t="str">
        <f>' turmas sistema atual'!D146</f>
        <v>BACHARELADO EM CIÊNCIA E TECNOLOGIA</v>
      </c>
      <c r="E146" s="20" t="str">
        <f>' turmas sistema atual'!F146</f>
        <v>DA1BIK0102-15SA</v>
      </c>
      <c r="F146" s="20" t="str">
        <f>' turmas sistema atual'!G146</f>
        <v>BIK0102-15</v>
      </c>
      <c r="G146" s="20" t="str">
        <f>' turmas sistema atual'!AO146</f>
        <v>terça das 14:00 às 16:00, semanal ; sexta das 16:00 às 18:00, quinzenal I</v>
      </c>
      <c r="H146" s="20" t="str">
        <f>' turmas sistema atual'!AP146</f>
        <v/>
      </c>
      <c r="I146" s="21" t="str">
        <f>' turmas sistema atual'!I146</f>
        <v>terça das 14:00 às 16:00, sala S-212-0, semanal , sexta das 16:00 às 18:00, sala S-212-0, quinzenal I</v>
      </c>
      <c r="J146" s="21">
        <f>' turmas sistema atual'!J146</f>
        <v>0</v>
      </c>
      <c r="K146" s="21" t="str">
        <f>' turmas sistema atual'!K146</f>
        <v>SA</v>
      </c>
      <c r="L146" s="21" t="str">
        <f>' turmas sistema atual'!L146</f>
        <v>Matutino</v>
      </c>
      <c r="M146" s="21" t="str">
        <f>' turmas sistema atual'!M146</f>
        <v>3-0-4</v>
      </c>
      <c r="N146" s="21">
        <f>' turmas sistema atual'!N146</f>
        <v>90</v>
      </c>
      <c r="O146" s="21">
        <f>' turmas sistema atual'!O146</f>
        <v>0</v>
      </c>
      <c r="P146" s="21">
        <f t="shared" si="2"/>
        <v>90</v>
      </c>
      <c r="Q146" s="20" t="str">
        <f>UPPER(' turmas sistema atual'!P146)</f>
        <v>LEONARDO JOSE DUARTE</v>
      </c>
      <c r="R146" s="20" t="str">
        <f>UPPER(' turmas sistema atual'!S146)</f>
        <v/>
      </c>
      <c r="S146" s="20" t="str">
        <f>UPPER(' turmas sistema atual'!V146)</f>
        <v/>
      </c>
      <c r="T146" s="20" t="str">
        <f>UPPER(' turmas sistema atual'!Y146)</f>
        <v/>
      </c>
      <c r="U146" s="20" t="str">
        <f>UPPER(' turmas sistema atual'!AB146)</f>
        <v/>
      </c>
      <c r="V146" s="20" t="str">
        <f>UPPER(' turmas sistema atual'!AE146)</f>
        <v/>
      </c>
    </row>
    <row r="147" spans="1:22" ht="48" customHeight="1" thickBot="1">
      <c r="A147" s="20" t="str">
        <f>' turmas sistema atual'!A147</f>
        <v>BACHARELADO EM CIÊNCIA E TECNOLOGIA</v>
      </c>
      <c r="B147" s="20" t="str">
        <f>' turmas sistema atual'!B147</f>
        <v>DA1BIK0102-15SB</v>
      </c>
      <c r="C147" s="20" t="str">
        <f>' turmas sistema atual'!C147</f>
        <v>ESTRUTURA DA MATÉRIA A1-Matutino (SB)</v>
      </c>
      <c r="D147" s="20" t="str">
        <f>' turmas sistema atual'!D147</f>
        <v>BACHARELADO EM CIÊNCIA E TECNOLOGIA</v>
      </c>
      <c r="E147" s="20" t="str">
        <f>' turmas sistema atual'!F147</f>
        <v>DA1BIK0102-15SB</v>
      </c>
      <c r="F147" s="20" t="str">
        <f>' turmas sistema atual'!G147</f>
        <v>BIK0102-15</v>
      </c>
      <c r="G147" s="20" t="str">
        <f>' turmas sistema atual'!AO147</f>
        <v>terça das 14:00 às 16:00, semanal ; sexta das 16:00 às 18:00, quinzenal I</v>
      </c>
      <c r="H147" s="20" t="str">
        <f>' turmas sistema atual'!AP147</f>
        <v/>
      </c>
      <c r="I147" s="21" t="str">
        <f>' turmas sistema atual'!I147</f>
        <v>terça das 14:00 às 16:00, sala A1-S202-SB, semanal , sexta das 16:00 às 18:00, sala A1-S202-SB, quinzenal I</v>
      </c>
      <c r="J147" s="21">
        <f>' turmas sistema atual'!J147</f>
        <v>0</v>
      </c>
      <c r="K147" s="21" t="str">
        <f>' turmas sistema atual'!K147</f>
        <v>SB</v>
      </c>
      <c r="L147" s="21" t="str">
        <f>' turmas sistema atual'!L147</f>
        <v>Matutino</v>
      </c>
      <c r="M147" s="21" t="str">
        <f>' turmas sistema atual'!M147</f>
        <v>3-0-4</v>
      </c>
      <c r="N147" s="21">
        <f>' turmas sistema atual'!N147</f>
        <v>90</v>
      </c>
      <c r="O147" s="21">
        <f>' turmas sistema atual'!O147</f>
        <v>0</v>
      </c>
      <c r="P147" s="21">
        <f t="shared" si="2"/>
        <v>90</v>
      </c>
      <c r="Q147" s="20" t="str">
        <f>UPPER(' turmas sistema atual'!P147)</f>
        <v>EVER ALDO ARROYO MONTERO</v>
      </c>
      <c r="R147" s="20" t="str">
        <f>UPPER(' turmas sistema atual'!S147)</f>
        <v/>
      </c>
      <c r="S147" s="20" t="str">
        <f>UPPER(' turmas sistema atual'!V147)</f>
        <v/>
      </c>
      <c r="T147" s="20" t="str">
        <f>UPPER(' turmas sistema atual'!Y147)</f>
        <v/>
      </c>
      <c r="U147" s="20" t="str">
        <f>UPPER(' turmas sistema atual'!AB147)</f>
        <v/>
      </c>
      <c r="V147" s="20" t="str">
        <f>UPPER(' turmas sistema atual'!AE147)</f>
        <v/>
      </c>
    </row>
    <row r="148" spans="1:22" ht="48" customHeight="1" thickBot="1">
      <c r="A148" s="20" t="str">
        <f>' turmas sistema atual'!A148</f>
        <v>BACHARELADO EM CIÊNCIA E TECNOLOGIA</v>
      </c>
      <c r="B148" s="20" t="str">
        <f>' turmas sistema atual'!B148</f>
        <v>NA1BIK0102-15SA</v>
      </c>
      <c r="C148" s="20" t="str">
        <f>' turmas sistema atual'!C148</f>
        <v>ESTRUTURA DA MATÉRIA A1-Noturno (SA)</v>
      </c>
      <c r="D148" s="20" t="str">
        <f>' turmas sistema atual'!D148</f>
        <v>BACHARELADO EM CIÊNCIA E TECNOLOGIA</v>
      </c>
      <c r="E148" s="20" t="str">
        <f>' turmas sistema atual'!F148</f>
        <v>NA1BIK0102-15SA</v>
      </c>
      <c r="F148" s="20" t="str">
        <f>' turmas sistema atual'!G148</f>
        <v>BIK0102-15</v>
      </c>
      <c r="G148" s="20" t="str">
        <f>' turmas sistema atual'!AO148</f>
        <v>terça das 19:00 às 21:00, semanal ; sexta das 21:00 às 23:00, quinzenal I</v>
      </c>
      <c r="H148" s="20" t="str">
        <f>' turmas sistema atual'!AP148</f>
        <v/>
      </c>
      <c r="I148" s="21" t="str">
        <f>' turmas sistema atual'!I148</f>
        <v>terça das 19:00 às 21:00, sala S-208-0, semanal , sexta das 21:00 às 23:00, sala S-208-0, quinzenal I</v>
      </c>
      <c r="J148" s="21">
        <f>' turmas sistema atual'!J148</f>
        <v>0</v>
      </c>
      <c r="K148" s="21" t="str">
        <f>' turmas sistema atual'!K148</f>
        <v>SA</v>
      </c>
      <c r="L148" s="21" t="str">
        <f>' turmas sistema atual'!L148</f>
        <v>Noturno</v>
      </c>
      <c r="M148" s="21" t="str">
        <f>' turmas sistema atual'!M148</f>
        <v>3-0-4</v>
      </c>
      <c r="N148" s="21">
        <f>' turmas sistema atual'!N148</f>
        <v>90</v>
      </c>
      <c r="O148" s="21">
        <f>' turmas sistema atual'!O148</f>
        <v>0</v>
      </c>
      <c r="P148" s="21">
        <f t="shared" si="2"/>
        <v>90</v>
      </c>
      <c r="Q148" s="20" t="str">
        <f>UPPER(' turmas sistema atual'!P148)</f>
        <v>JOSE CARLOS RODRIGUES SILVA</v>
      </c>
      <c r="R148" s="20" t="str">
        <f>UPPER(' turmas sistema atual'!S148)</f>
        <v/>
      </c>
      <c r="S148" s="20" t="str">
        <f>UPPER(' turmas sistema atual'!V148)</f>
        <v/>
      </c>
      <c r="T148" s="20" t="str">
        <f>UPPER(' turmas sistema atual'!Y148)</f>
        <v/>
      </c>
      <c r="U148" s="20" t="str">
        <f>UPPER(' turmas sistema atual'!AB148)</f>
        <v/>
      </c>
      <c r="V148" s="20" t="str">
        <f>UPPER(' turmas sistema atual'!AE148)</f>
        <v/>
      </c>
    </row>
    <row r="149" spans="1:22" ht="48" customHeight="1" thickBot="1">
      <c r="A149" s="20" t="str">
        <f>' turmas sistema atual'!A149</f>
        <v>BACHARELADO EM CIÊNCIA E TECNOLOGIA</v>
      </c>
      <c r="B149" s="20" t="str">
        <f>' turmas sistema atual'!B149</f>
        <v>NA1BIK0102-15SB</v>
      </c>
      <c r="C149" s="20" t="str">
        <f>' turmas sistema atual'!C149</f>
        <v>ESTRUTURA DA MATÉRIA A1-Noturno (SB)</v>
      </c>
      <c r="D149" s="20" t="str">
        <f>' turmas sistema atual'!D149</f>
        <v>BACHARELADO EM CIÊNCIA E TECNOLOGIA</v>
      </c>
      <c r="E149" s="20" t="str">
        <f>' turmas sistema atual'!F149</f>
        <v>NA1BIK0102-15SB</v>
      </c>
      <c r="F149" s="20" t="str">
        <f>' turmas sistema atual'!G149</f>
        <v>BIK0102-15</v>
      </c>
      <c r="G149" s="20" t="str">
        <f>' turmas sistema atual'!AO149</f>
        <v>terça das 19:00 às 21:00, semanal ; sexta das 21:00 às 23:00, quinzenal I</v>
      </c>
      <c r="H149" s="20" t="str">
        <f>' turmas sistema atual'!AP149</f>
        <v/>
      </c>
      <c r="I149" s="21" t="str">
        <f>' turmas sistema atual'!I149</f>
        <v>terça das 19:00 às 21:00, sala A1-S206-SB, semanal , sexta das 21:00 às 23:00, sala A1-S206-SB, quinzenal I</v>
      </c>
      <c r="J149" s="21">
        <f>' turmas sistema atual'!J149</f>
        <v>0</v>
      </c>
      <c r="K149" s="21" t="str">
        <f>' turmas sistema atual'!K149</f>
        <v>SB</v>
      </c>
      <c r="L149" s="21" t="str">
        <f>' turmas sistema atual'!L149</f>
        <v>Noturno</v>
      </c>
      <c r="M149" s="21" t="str">
        <f>' turmas sistema atual'!M149</f>
        <v>3-0-4</v>
      </c>
      <c r="N149" s="21">
        <f>' turmas sistema atual'!N149</f>
        <v>90</v>
      </c>
      <c r="O149" s="21">
        <f>' turmas sistema atual'!O149</f>
        <v>0</v>
      </c>
      <c r="P149" s="21">
        <f t="shared" si="2"/>
        <v>90</v>
      </c>
      <c r="Q149" s="20" t="str">
        <f>UPPER(' turmas sistema atual'!P149)</f>
        <v>KLAUS WERNER CAPELLE</v>
      </c>
      <c r="R149" s="20" t="str">
        <f>UPPER(' turmas sistema atual'!S149)</f>
        <v/>
      </c>
      <c r="S149" s="20" t="str">
        <f>UPPER(' turmas sistema atual'!V149)</f>
        <v/>
      </c>
      <c r="T149" s="20" t="str">
        <f>UPPER(' turmas sistema atual'!Y149)</f>
        <v/>
      </c>
      <c r="U149" s="20" t="str">
        <f>UPPER(' turmas sistema atual'!AB149)</f>
        <v/>
      </c>
      <c r="V149" s="20" t="str">
        <f>UPPER(' turmas sistema atual'!AE149)</f>
        <v/>
      </c>
    </row>
    <row r="150" spans="1:22" ht="48" customHeight="1" thickBot="1">
      <c r="A150" s="20" t="str">
        <f>' turmas sistema atual'!A150</f>
        <v>BACHARELADO EM CIÊNCIA E TECNOLOGIA</v>
      </c>
      <c r="B150" s="20" t="str">
        <f>' turmas sistema atual'!B150</f>
        <v>DA1BIQ0602-15SA</v>
      </c>
      <c r="C150" s="20" t="str">
        <f>' turmas sistema atual'!C150</f>
        <v>ESTRUTURA E DINÂMICA SOCIAL A1-Matutino (SA)</v>
      </c>
      <c r="D150" s="20" t="str">
        <f>' turmas sistema atual'!D150</f>
        <v>BACHARELADO EM CIÊNCIA E TECNOLOGIA</v>
      </c>
      <c r="E150" s="20" t="str">
        <f>' turmas sistema atual'!F150</f>
        <v>DA1BIQ0602-15SA</v>
      </c>
      <c r="F150" s="20" t="str">
        <f>' turmas sistema atual'!G150</f>
        <v>BIQ0602-15</v>
      </c>
      <c r="G150" s="20" t="str">
        <f>' turmas sistema atual'!AO150</f>
        <v>segunda das 08:00 às 10:00, semanal ; quarta das 10:00 às 12:00, quinzenal II</v>
      </c>
      <c r="H150" s="20" t="str">
        <f>' turmas sistema atual'!AP150</f>
        <v/>
      </c>
      <c r="I150" s="21" t="str">
        <f>' turmas sistema atual'!I150</f>
        <v>segunda das 08:00 às 10:00, sala S-211-0, semanal , quarta das 10:00 às 12:00, sala S-211-0, quinzenal II</v>
      </c>
      <c r="J150" s="21">
        <f>' turmas sistema atual'!J150</f>
        <v>0</v>
      </c>
      <c r="K150" s="21" t="str">
        <f>' turmas sistema atual'!K150</f>
        <v>SA</v>
      </c>
      <c r="L150" s="21" t="str">
        <f>' turmas sistema atual'!L150</f>
        <v>Matutino</v>
      </c>
      <c r="M150" s="21" t="str">
        <f>' turmas sistema atual'!M150</f>
        <v>3-0-4</v>
      </c>
      <c r="N150" s="21">
        <f>' turmas sistema atual'!N150</f>
        <v>90</v>
      </c>
      <c r="O150" s="21">
        <f>' turmas sistema atual'!O150</f>
        <v>0</v>
      </c>
      <c r="P150" s="21">
        <f t="shared" si="2"/>
        <v>90</v>
      </c>
      <c r="Q150" s="20" t="str">
        <f>UPPER(' turmas sistema atual'!P150)</f>
        <v>YARLENIS ILEINIS MESTRE MALFRAN</v>
      </c>
      <c r="R150" s="20" t="str">
        <f>UPPER(' turmas sistema atual'!S150)</f>
        <v/>
      </c>
      <c r="S150" s="20" t="str">
        <f>UPPER(' turmas sistema atual'!V150)</f>
        <v/>
      </c>
      <c r="T150" s="20" t="str">
        <f>UPPER(' turmas sistema atual'!Y150)</f>
        <v/>
      </c>
      <c r="U150" s="20" t="str">
        <f>UPPER(' turmas sistema atual'!AB150)</f>
        <v/>
      </c>
      <c r="V150" s="20" t="str">
        <f>UPPER(' turmas sistema atual'!AE150)</f>
        <v/>
      </c>
    </row>
    <row r="151" spans="1:22" ht="48" customHeight="1" thickBot="1">
      <c r="A151" s="20" t="str">
        <f>' turmas sistema atual'!A151</f>
        <v>BACHARELADO EM CIÊNCIA E TECNOLOGIA</v>
      </c>
      <c r="B151" s="20" t="str">
        <f>' turmas sistema atual'!B151</f>
        <v>DA1BIQ0602-15SB</v>
      </c>
      <c r="C151" s="20" t="str">
        <f>' turmas sistema atual'!C151</f>
        <v>ESTRUTURA E DINÂMICA SOCIAL A1-Matutino (SB)</v>
      </c>
      <c r="D151" s="20" t="str">
        <f>' turmas sistema atual'!D151</f>
        <v>BACHARELADO EM CIÊNCIA E TECNOLOGIA</v>
      </c>
      <c r="E151" s="20" t="str">
        <f>' turmas sistema atual'!F151</f>
        <v>DA1BIQ0602-15SB</v>
      </c>
      <c r="F151" s="20" t="str">
        <f>' turmas sistema atual'!G151</f>
        <v>BIQ0602-15</v>
      </c>
      <c r="G151" s="20" t="str">
        <f>' turmas sistema atual'!AO151</f>
        <v>segunda das 08:00 às 10:00, semanal ; quarta das 10:00 às 12:00, quinzenal II</v>
      </c>
      <c r="H151" s="20" t="str">
        <f>' turmas sistema atual'!AP151</f>
        <v/>
      </c>
      <c r="I151" s="21" t="str">
        <f>' turmas sistema atual'!I151</f>
        <v>segunda das 08:00 às 10:00, sala A1-S206-SB, semanal , quarta das 10:00 às 12:00, sala A1-S206-SB, quinzenal II</v>
      </c>
      <c r="J151" s="21">
        <f>' turmas sistema atual'!J151</f>
        <v>0</v>
      </c>
      <c r="K151" s="21" t="str">
        <f>' turmas sistema atual'!K151</f>
        <v>SB</v>
      </c>
      <c r="L151" s="21" t="str">
        <f>' turmas sistema atual'!L151</f>
        <v>Matutino</v>
      </c>
      <c r="M151" s="21" t="str">
        <f>' turmas sistema atual'!M151</f>
        <v>3-0-4</v>
      </c>
      <c r="N151" s="21">
        <f>' turmas sistema atual'!N151</f>
        <v>90</v>
      </c>
      <c r="O151" s="21">
        <f>' turmas sistema atual'!O151</f>
        <v>0</v>
      </c>
      <c r="P151" s="21">
        <f t="shared" si="2"/>
        <v>90</v>
      </c>
      <c r="Q151" s="20" t="str">
        <f>UPPER(' turmas sistema atual'!P151)</f>
        <v>SIDNEY JARD DA SILVA</v>
      </c>
      <c r="R151" s="20" t="str">
        <f>UPPER(' turmas sistema atual'!S151)</f>
        <v/>
      </c>
      <c r="S151" s="20" t="str">
        <f>UPPER(' turmas sistema atual'!V151)</f>
        <v/>
      </c>
      <c r="T151" s="20" t="str">
        <f>UPPER(' turmas sistema atual'!Y151)</f>
        <v/>
      </c>
      <c r="U151" s="20" t="str">
        <f>UPPER(' turmas sistema atual'!AB151)</f>
        <v/>
      </c>
      <c r="V151" s="20" t="str">
        <f>UPPER(' turmas sistema atual'!AE151)</f>
        <v/>
      </c>
    </row>
    <row r="152" spans="1:22" ht="48" customHeight="1" thickBot="1">
      <c r="A152" s="20" t="str">
        <f>' turmas sistema atual'!A152</f>
        <v>BACHARELADO EM CIÊNCIA E TECNOLOGIA</v>
      </c>
      <c r="B152" s="20" t="str">
        <f>' turmas sistema atual'!B152</f>
        <v>NA1BIQ0602-15SA</v>
      </c>
      <c r="C152" s="20" t="str">
        <f>' turmas sistema atual'!C152</f>
        <v>ESTRUTURA E DINÂMICA SOCIAL A1-Noturno (SA)</v>
      </c>
      <c r="D152" s="20" t="str">
        <f>' turmas sistema atual'!D152</f>
        <v>BACHARELADO EM CIÊNCIA E TECNOLOGIA</v>
      </c>
      <c r="E152" s="20" t="str">
        <f>' turmas sistema atual'!F152</f>
        <v>NA1BIQ0602-15SA</v>
      </c>
      <c r="F152" s="20" t="str">
        <f>' turmas sistema atual'!G152</f>
        <v>BIQ0602-15</v>
      </c>
      <c r="G152" s="20" t="str">
        <f>' turmas sistema atual'!AO152</f>
        <v>segunda das 19:00 às 21:00, semanal ; quarta das 21:00 às 23:00, quinzenal II</v>
      </c>
      <c r="H152" s="20" t="str">
        <f>' turmas sistema atual'!AP152</f>
        <v/>
      </c>
      <c r="I152" s="21" t="str">
        <f>' turmas sistema atual'!I152</f>
        <v>segunda das 19:00 às 21:00, sala S-212-0, semanal , quarta das 21:00 às 23:00, sala S-212-0, quinzenal II</v>
      </c>
      <c r="J152" s="21">
        <f>' turmas sistema atual'!J152</f>
        <v>0</v>
      </c>
      <c r="K152" s="21" t="str">
        <f>' turmas sistema atual'!K152</f>
        <v>SA</v>
      </c>
      <c r="L152" s="21" t="str">
        <f>' turmas sistema atual'!L152</f>
        <v>Noturno</v>
      </c>
      <c r="M152" s="21" t="str">
        <f>' turmas sistema atual'!M152</f>
        <v>3-0-4</v>
      </c>
      <c r="N152" s="21">
        <f>' turmas sistema atual'!N152</f>
        <v>90</v>
      </c>
      <c r="O152" s="21">
        <f>' turmas sistema atual'!O152</f>
        <v>0</v>
      </c>
      <c r="P152" s="21">
        <f t="shared" si="2"/>
        <v>90</v>
      </c>
      <c r="Q152" s="20" t="str">
        <f>UPPER(' turmas sistema atual'!P152)</f>
        <v>0A DEFINIR DOCENTE</v>
      </c>
      <c r="R152" s="20" t="str">
        <f>UPPER(' turmas sistema atual'!S152)</f>
        <v/>
      </c>
      <c r="S152" s="20" t="str">
        <f>UPPER(' turmas sistema atual'!V152)</f>
        <v/>
      </c>
      <c r="T152" s="20" t="str">
        <f>UPPER(' turmas sistema atual'!Y152)</f>
        <v/>
      </c>
      <c r="U152" s="20" t="str">
        <f>UPPER(' turmas sistema atual'!AB152)</f>
        <v/>
      </c>
      <c r="V152" s="20" t="str">
        <f>UPPER(' turmas sistema atual'!AE152)</f>
        <v/>
      </c>
    </row>
    <row r="153" spans="1:22" ht="48" customHeight="1" thickBot="1">
      <c r="A153" s="20" t="str">
        <f>' turmas sistema atual'!A153</f>
        <v>BACHARELADO EM CIÊNCIA E TECNOLOGIA</v>
      </c>
      <c r="B153" s="20" t="str">
        <f>' turmas sistema atual'!B153</f>
        <v>NA1BIQ0602-15SB</v>
      </c>
      <c r="C153" s="20" t="str">
        <f>' turmas sistema atual'!C153</f>
        <v>ESTRUTURA E DINÂMICA SOCIAL A1-Noturno (SB)</v>
      </c>
      <c r="D153" s="20" t="str">
        <f>' turmas sistema atual'!D153</f>
        <v>BACHARELADO EM CIÊNCIA E TECNOLOGIA</v>
      </c>
      <c r="E153" s="20" t="str">
        <f>' turmas sistema atual'!F153</f>
        <v>NA1BIQ0602-15SB</v>
      </c>
      <c r="F153" s="20" t="str">
        <f>' turmas sistema atual'!G153</f>
        <v>BIQ0602-15</v>
      </c>
      <c r="G153" s="20" t="str">
        <f>' turmas sistema atual'!AO153</f>
        <v>segunda das 19:00 às 21:00, semanal ; quarta das 21:00 às 23:00, quinzenal II</v>
      </c>
      <c r="H153" s="20" t="str">
        <f>' turmas sistema atual'!AP153</f>
        <v/>
      </c>
      <c r="I153" s="21" t="str">
        <f>' turmas sistema atual'!I153</f>
        <v>segunda das 19:00 às 21:00, sala A1-S206-SB, semanal , quarta das 21:00 às 23:00, sala A1-S206-SB, quinzenal II</v>
      </c>
      <c r="J153" s="21">
        <f>' turmas sistema atual'!J153</f>
        <v>0</v>
      </c>
      <c r="K153" s="21" t="str">
        <f>' turmas sistema atual'!K153</f>
        <v>SB</v>
      </c>
      <c r="L153" s="21" t="str">
        <f>' turmas sistema atual'!L153</f>
        <v>Noturno</v>
      </c>
      <c r="M153" s="21" t="str">
        <f>' turmas sistema atual'!M153</f>
        <v>3-0-4</v>
      </c>
      <c r="N153" s="21">
        <f>' turmas sistema atual'!N153</f>
        <v>90</v>
      </c>
      <c r="O153" s="21">
        <f>' turmas sistema atual'!O153</f>
        <v>0</v>
      </c>
      <c r="P153" s="21">
        <f t="shared" si="2"/>
        <v>90</v>
      </c>
      <c r="Q153" s="20" t="str">
        <f>UPPER(' turmas sistema atual'!P153)</f>
        <v>RAMATIS JACINO</v>
      </c>
      <c r="R153" s="20" t="str">
        <f>UPPER(' turmas sistema atual'!S153)</f>
        <v/>
      </c>
      <c r="S153" s="20" t="str">
        <f>UPPER(' turmas sistema atual'!V153)</f>
        <v/>
      </c>
      <c r="T153" s="20" t="str">
        <f>UPPER(' turmas sistema atual'!Y153)</f>
        <v/>
      </c>
      <c r="U153" s="20" t="str">
        <f>UPPER(' turmas sistema atual'!AB153)</f>
        <v/>
      </c>
      <c r="V153" s="20" t="str">
        <f>UPPER(' turmas sistema atual'!AE153)</f>
        <v/>
      </c>
    </row>
    <row r="154" spans="1:22" ht="48" customHeight="1" thickBot="1">
      <c r="A154" s="20" t="str">
        <f>' turmas sistema atual'!A154</f>
        <v>BACHARELADO EM CIÊNCIA E TECNOLOGIA</v>
      </c>
      <c r="B154" s="20" t="str">
        <f>' turmas sistema atual'!B154</f>
        <v>DB1BIQ0602-15SA</v>
      </c>
      <c r="C154" s="20" t="str">
        <f>' turmas sistema atual'!C154</f>
        <v>ESTRUTURA E DINÂMICA SOCIAL B1-Matutino (SA)</v>
      </c>
      <c r="D154" s="20" t="str">
        <f>' turmas sistema atual'!D154</f>
        <v>BACHARELADO EM CIÊNCIA E TECNOLOGIA</v>
      </c>
      <c r="E154" s="20" t="str">
        <f>' turmas sistema atual'!F154</f>
        <v>DB1BIQ0602-15SA</v>
      </c>
      <c r="F154" s="20" t="str">
        <f>' turmas sistema atual'!G154</f>
        <v>BIQ0602-15</v>
      </c>
      <c r="G154" s="20" t="str">
        <f>' turmas sistema atual'!AO154</f>
        <v>segunda das 10:00 às 12:00, semanal ; quarta das 08:00 às 10:00, quinzenal II</v>
      </c>
      <c r="H154" s="20" t="str">
        <f>' turmas sistema atual'!AP154</f>
        <v/>
      </c>
      <c r="I154" s="21" t="str">
        <f>' turmas sistema atual'!I154</f>
        <v>segunda das 10:00 às 12:00, sala S-212-0, semanal , quarta das 08:00 às 10:00, sala S-212-0, quinzenal II</v>
      </c>
      <c r="J154" s="21">
        <f>' turmas sistema atual'!J154</f>
        <v>0</v>
      </c>
      <c r="K154" s="21" t="str">
        <f>' turmas sistema atual'!K154</f>
        <v>SA</v>
      </c>
      <c r="L154" s="21" t="str">
        <f>' turmas sistema atual'!L154</f>
        <v>Matutino</v>
      </c>
      <c r="M154" s="21" t="str">
        <f>' turmas sistema atual'!M154</f>
        <v>3-0-4</v>
      </c>
      <c r="N154" s="21">
        <f>' turmas sistema atual'!N154</f>
        <v>90</v>
      </c>
      <c r="O154" s="21">
        <f>' turmas sistema atual'!O154</f>
        <v>0</v>
      </c>
      <c r="P154" s="21">
        <f t="shared" si="2"/>
        <v>90</v>
      </c>
      <c r="Q154" s="20" t="str">
        <f>UPPER(' turmas sistema atual'!P154)</f>
        <v>YARLENIS ILEINIS MESTRE MALFRAN</v>
      </c>
      <c r="R154" s="20" t="str">
        <f>UPPER(' turmas sistema atual'!S154)</f>
        <v/>
      </c>
      <c r="S154" s="20" t="str">
        <f>UPPER(' turmas sistema atual'!V154)</f>
        <v/>
      </c>
      <c r="T154" s="20" t="str">
        <f>UPPER(' turmas sistema atual'!Y154)</f>
        <v/>
      </c>
      <c r="U154" s="20" t="str">
        <f>UPPER(' turmas sistema atual'!AB154)</f>
        <v/>
      </c>
      <c r="V154" s="20" t="str">
        <f>UPPER(' turmas sistema atual'!AE154)</f>
        <v/>
      </c>
    </row>
    <row r="155" spans="1:22" ht="48" customHeight="1" thickBot="1">
      <c r="A155" s="20" t="str">
        <f>' turmas sistema atual'!A155</f>
        <v>BACHARELADO EM CIÊNCIA E TECNOLOGIA</v>
      </c>
      <c r="B155" s="20" t="str">
        <f>' turmas sistema atual'!B155</f>
        <v>DB1BIQ0602-15SB</v>
      </c>
      <c r="C155" s="20" t="str">
        <f>' turmas sistema atual'!C155</f>
        <v>ESTRUTURA E DINÂMICA SOCIAL B1-Matutino (SB)</v>
      </c>
      <c r="D155" s="20" t="str">
        <f>' turmas sistema atual'!D155</f>
        <v>BACHARELADO EM CIÊNCIA E TECNOLOGIA</v>
      </c>
      <c r="E155" s="20" t="str">
        <f>' turmas sistema atual'!F155</f>
        <v>DB1BIQ0602-15SB</v>
      </c>
      <c r="F155" s="20" t="str">
        <f>' turmas sistema atual'!G155</f>
        <v>BIQ0602-15</v>
      </c>
      <c r="G155" s="20" t="str">
        <f>' turmas sistema atual'!AO155</f>
        <v>segunda das 10:00 às 12:00, semanal ; quarta das 08:00 às 10:00, quinzenal II</v>
      </c>
      <c r="H155" s="20" t="str">
        <f>' turmas sistema atual'!AP155</f>
        <v/>
      </c>
      <c r="I155" s="21" t="str">
        <f>' turmas sistema atual'!I155</f>
        <v>segunda das 10:00 às 12:00, sala A1-S205-SB, semanal , quarta das 08:00 às 10:00, sala A1-S205-SB, quinzenal II</v>
      </c>
      <c r="J155" s="21">
        <f>' turmas sistema atual'!J155</f>
        <v>0</v>
      </c>
      <c r="K155" s="21" t="str">
        <f>' turmas sistema atual'!K155</f>
        <v>SB</v>
      </c>
      <c r="L155" s="21" t="str">
        <f>' turmas sistema atual'!L155</f>
        <v>Matutino</v>
      </c>
      <c r="M155" s="21" t="str">
        <f>' turmas sistema atual'!M155</f>
        <v>3-0-4</v>
      </c>
      <c r="N155" s="21">
        <f>' turmas sistema atual'!N155</f>
        <v>90</v>
      </c>
      <c r="O155" s="21">
        <f>' turmas sistema atual'!O155</f>
        <v>0</v>
      </c>
      <c r="P155" s="21">
        <f t="shared" si="2"/>
        <v>90</v>
      </c>
      <c r="Q155" s="20" t="str">
        <f>UPPER(' turmas sistema atual'!P155)</f>
        <v>CAROLINA SIMOES GALVANESE</v>
      </c>
      <c r="R155" s="20" t="str">
        <f>UPPER(' turmas sistema atual'!S155)</f>
        <v/>
      </c>
      <c r="S155" s="20" t="str">
        <f>UPPER(' turmas sistema atual'!V155)</f>
        <v/>
      </c>
      <c r="T155" s="20" t="str">
        <f>UPPER(' turmas sistema atual'!Y155)</f>
        <v/>
      </c>
      <c r="U155" s="20" t="str">
        <f>UPPER(' turmas sistema atual'!AB155)</f>
        <v/>
      </c>
      <c r="V155" s="20" t="str">
        <f>UPPER(' turmas sistema atual'!AE155)</f>
        <v/>
      </c>
    </row>
    <row r="156" spans="1:22" ht="48" customHeight="1" thickBot="1">
      <c r="A156" s="20" t="str">
        <f>' turmas sistema atual'!A156</f>
        <v>BACHARELADO EM CIÊNCIA E TECNOLOGIA</v>
      </c>
      <c r="B156" s="20" t="str">
        <f>' turmas sistema atual'!B156</f>
        <v>NB1BIQ0602-15SA</v>
      </c>
      <c r="C156" s="20" t="str">
        <f>' turmas sistema atual'!C156</f>
        <v>ESTRUTURA E DINÂMICA SOCIAL B1-Noturno (SA)</v>
      </c>
      <c r="D156" s="20" t="str">
        <f>' turmas sistema atual'!D156</f>
        <v>BACHARELADO EM CIÊNCIA E TECNOLOGIA</v>
      </c>
      <c r="E156" s="20" t="str">
        <f>' turmas sistema atual'!F156</f>
        <v>NB1BIQ0602-15SA</v>
      </c>
      <c r="F156" s="20" t="str">
        <f>' turmas sistema atual'!G156</f>
        <v>BIQ0602-15</v>
      </c>
      <c r="G156" s="20" t="str">
        <f>' turmas sistema atual'!AO156</f>
        <v>segunda das 21:00 às 23:00, semanal ; quarta das 19:00 às 21:00, quinzenal II</v>
      </c>
      <c r="H156" s="20" t="str">
        <f>' turmas sistema atual'!AP156</f>
        <v/>
      </c>
      <c r="I156" s="21" t="str">
        <f>' turmas sistema atual'!I156</f>
        <v>segunda das 21:00 às 23:00, sala S-212-0, semanal , quarta das 19:00 às 21:00, sala S-212-0, quinzenal II</v>
      </c>
      <c r="J156" s="21">
        <f>' turmas sistema atual'!J156</f>
        <v>0</v>
      </c>
      <c r="K156" s="21" t="str">
        <f>' turmas sistema atual'!K156</f>
        <v>SA</v>
      </c>
      <c r="L156" s="21" t="str">
        <f>' turmas sistema atual'!L156</f>
        <v>Noturno</v>
      </c>
      <c r="M156" s="21" t="str">
        <f>' turmas sistema atual'!M156</f>
        <v>3-0-4</v>
      </c>
      <c r="N156" s="21">
        <f>' turmas sistema atual'!N156</f>
        <v>90</v>
      </c>
      <c r="O156" s="21">
        <f>' turmas sistema atual'!O156</f>
        <v>0</v>
      </c>
      <c r="P156" s="21">
        <f t="shared" si="2"/>
        <v>90</v>
      </c>
      <c r="Q156" s="20" t="str">
        <f>UPPER(' turmas sistema atual'!P156)</f>
        <v>0A DEFINIR DOCENTE</v>
      </c>
      <c r="R156" s="20" t="str">
        <f>UPPER(' turmas sistema atual'!S156)</f>
        <v/>
      </c>
      <c r="S156" s="20" t="str">
        <f>UPPER(' turmas sistema atual'!V156)</f>
        <v/>
      </c>
      <c r="T156" s="20" t="str">
        <f>UPPER(' turmas sistema atual'!Y156)</f>
        <v/>
      </c>
      <c r="U156" s="20" t="str">
        <f>UPPER(' turmas sistema atual'!AB156)</f>
        <v/>
      </c>
      <c r="V156" s="20" t="str">
        <f>UPPER(' turmas sistema atual'!AE156)</f>
        <v/>
      </c>
    </row>
    <row r="157" spans="1:22" ht="48" customHeight="1" thickBot="1">
      <c r="A157" s="20" t="str">
        <f>' turmas sistema atual'!A157</f>
        <v>BACHARELADO EM CIÊNCIA E TECNOLOGIA</v>
      </c>
      <c r="B157" s="20" t="str">
        <f>' turmas sistema atual'!B157</f>
        <v>NB1BIQ0602-15SB</v>
      </c>
      <c r="C157" s="20" t="str">
        <f>' turmas sistema atual'!C157</f>
        <v>ESTRUTURA E DINÂMICA SOCIAL B1-Noturno (SB)</v>
      </c>
      <c r="D157" s="20" t="str">
        <f>' turmas sistema atual'!D157</f>
        <v>BACHARELADO EM CIÊNCIA E TECNOLOGIA</v>
      </c>
      <c r="E157" s="20" t="str">
        <f>' turmas sistema atual'!F157</f>
        <v>NB1BIQ0602-15SB</v>
      </c>
      <c r="F157" s="20" t="str">
        <f>' turmas sistema atual'!G157</f>
        <v>BIQ0602-15</v>
      </c>
      <c r="G157" s="20" t="str">
        <f>' turmas sistema atual'!AO157</f>
        <v>segunda das 21:00 às 23:00, semanal ; quarta das 19:00 às 21:00, quinzenal II</v>
      </c>
      <c r="H157" s="20" t="str">
        <f>' turmas sistema atual'!AP157</f>
        <v/>
      </c>
      <c r="I157" s="21" t="str">
        <f>' turmas sistema atual'!I157</f>
        <v>segunda das 21:00 às 23:00, sala A1-S205-SB, semanal , quarta das 19:00 às 21:00, sala A1-S205-SB, quinzenal II</v>
      </c>
      <c r="J157" s="21">
        <f>' turmas sistema atual'!J157</f>
        <v>0</v>
      </c>
      <c r="K157" s="21" t="str">
        <f>' turmas sistema atual'!K157</f>
        <v>SB</v>
      </c>
      <c r="L157" s="21" t="str">
        <f>' turmas sistema atual'!L157</f>
        <v>Noturno</v>
      </c>
      <c r="M157" s="21" t="str">
        <f>' turmas sistema atual'!M157</f>
        <v>3-0-4</v>
      </c>
      <c r="N157" s="21">
        <f>' turmas sistema atual'!N157</f>
        <v>90</v>
      </c>
      <c r="O157" s="21">
        <f>' turmas sistema atual'!O157</f>
        <v>0</v>
      </c>
      <c r="P157" s="21">
        <f t="shared" si="2"/>
        <v>90</v>
      </c>
      <c r="Q157" s="20" t="str">
        <f>UPPER(' turmas sistema atual'!P157)</f>
        <v>RAMATIS JACINO</v>
      </c>
      <c r="R157" s="20" t="str">
        <f>UPPER(' turmas sistema atual'!S157)</f>
        <v/>
      </c>
      <c r="S157" s="20" t="str">
        <f>UPPER(' turmas sistema atual'!V157)</f>
        <v/>
      </c>
      <c r="T157" s="20" t="str">
        <f>UPPER(' turmas sistema atual'!Y157)</f>
        <v/>
      </c>
      <c r="U157" s="20" t="str">
        <f>UPPER(' turmas sistema atual'!AB157)</f>
        <v/>
      </c>
      <c r="V157" s="20" t="str">
        <f>UPPER(' turmas sistema atual'!AE157)</f>
        <v/>
      </c>
    </row>
    <row r="158" spans="1:22" ht="48" customHeight="1" thickBot="1">
      <c r="A158" s="20" t="str">
        <f>' turmas sistema atual'!A158</f>
        <v>BACHARELADO EM CIÊNCIA E TECNOLOGIA</v>
      </c>
      <c r="B158" s="20" t="str">
        <f>' turmas sistema atual'!B158</f>
        <v>DA1BIL0304-15SA</v>
      </c>
      <c r="C158" s="20" t="str">
        <f>' turmas sistema atual'!C158</f>
        <v>EVOLUÇÃO E DIVERSIFICAÇÃO DA VIDA NA TERRA A1-Matutino (SA)</v>
      </c>
      <c r="D158" s="20" t="str">
        <f>' turmas sistema atual'!D158</f>
        <v>BACHARELADO EM CIÊNCIA E TECNOLOGIA</v>
      </c>
      <c r="E158" s="20" t="str">
        <f>' turmas sistema atual'!F158</f>
        <v>DA1BIL0304-15SA</v>
      </c>
      <c r="F158" s="20" t="str">
        <f>' turmas sistema atual'!G158</f>
        <v>BIL0304-15</v>
      </c>
      <c r="G158" s="20" t="str">
        <f>' turmas sistema atual'!AO158</f>
        <v>terça das 16:00 às 18:00, semanal ; sexta das 14:00 às 16:00, quinzenal I</v>
      </c>
      <c r="H158" s="20" t="str">
        <f>' turmas sistema atual'!AP158</f>
        <v/>
      </c>
      <c r="I158" s="21" t="str">
        <f>' turmas sistema atual'!I158</f>
        <v>terça das 16:00 às 18:00, sala S-205-0, semanal , sexta das 14:00 às 16:00, sala S-205-0, quinzenal I</v>
      </c>
      <c r="J158" s="21">
        <f>' turmas sistema atual'!J158</f>
        <v>0</v>
      </c>
      <c r="K158" s="21" t="str">
        <f>' turmas sistema atual'!K158</f>
        <v>SA</v>
      </c>
      <c r="L158" s="21" t="str">
        <f>' turmas sistema atual'!L158</f>
        <v>Matutino</v>
      </c>
      <c r="M158" s="21" t="str">
        <f>' turmas sistema atual'!M158</f>
        <v>3-0-4</v>
      </c>
      <c r="N158" s="21">
        <f>' turmas sistema atual'!N158</f>
        <v>90</v>
      </c>
      <c r="O158" s="21">
        <f>' turmas sistema atual'!O158</f>
        <v>0</v>
      </c>
      <c r="P158" s="21">
        <f t="shared" si="2"/>
        <v>90</v>
      </c>
      <c r="Q158" s="20" t="str">
        <f>UPPER(' turmas sistema atual'!P158)</f>
        <v>GUILHERME CUNHA RIBEIRO</v>
      </c>
      <c r="R158" s="20" t="str">
        <f>UPPER(' turmas sistema atual'!S158)</f>
        <v/>
      </c>
      <c r="S158" s="20" t="str">
        <f>UPPER(' turmas sistema atual'!V158)</f>
        <v/>
      </c>
      <c r="T158" s="20" t="str">
        <f>UPPER(' turmas sistema atual'!Y158)</f>
        <v/>
      </c>
      <c r="U158" s="20" t="str">
        <f>UPPER(' turmas sistema atual'!AB158)</f>
        <v/>
      </c>
      <c r="V158" s="20" t="str">
        <f>UPPER(' turmas sistema atual'!AE158)</f>
        <v/>
      </c>
    </row>
    <row r="159" spans="1:22" ht="48" customHeight="1" thickBot="1">
      <c r="A159" s="20" t="str">
        <f>' turmas sistema atual'!A159</f>
        <v>BACHARELADO EM CIÊNCIA E TECNOLOGIA</v>
      </c>
      <c r="B159" s="20" t="str">
        <f>' turmas sistema atual'!B159</f>
        <v>DA1BIL0304-15SB</v>
      </c>
      <c r="C159" s="20" t="str">
        <f>' turmas sistema atual'!C159</f>
        <v>EVOLUÇÃO E DIVERSIFICAÇÃO DA VIDA NA TERRA A1-Matutino (SB)</v>
      </c>
      <c r="D159" s="20" t="str">
        <f>' turmas sistema atual'!D159</f>
        <v>BACHARELADO EM CIÊNCIA E TECNOLOGIA</v>
      </c>
      <c r="E159" s="20" t="str">
        <f>' turmas sistema atual'!F159</f>
        <v>DA1BIL0304-15SB</v>
      </c>
      <c r="F159" s="20" t="str">
        <f>' turmas sistema atual'!G159</f>
        <v>BIL0304-15</v>
      </c>
      <c r="G159" s="20" t="str">
        <f>' turmas sistema atual'!AO159</f>
        <v>terça das 16:00 às 18:00, semanal ; sexta das 14:00 às 16:00, quinzenal I</v>
      </c>
      <c r="H159" s="20" t="str">
        <f>' turmas sistema atual'!AP159</f>
        <v/>
      </c>
      <c r="I159" s="21" t="str">
        <f>' turmas sistema atual'!I159</f>
        <v>terça das 16:00 às 18:00, sala A1-S201-SB, semanal , sexta das 14:00 às 16:00, sala A1-S201-SB, quinzenal I</v>
      </c>
      <c r="J159" s="21">
        <f>' turmas sistema atual'!J159</f>
        <v>0</v>
      </c>
      <c r="K159" s="21" t="str">
        <f>' turmas sistema atual'!K159</f>
        <v>SB</v>
      </c>
      <c r="L159" s="21" t="str">
        <f>' turmas sistema atual'!L159</f>
        <v>Matutino</v>
      </c>
      <c r="M159" s="21" t="str">
        <f>' turmas sistema atual'!M159</f>
        <v>3-0-4</v>
      </c>
      <c r="N159" s="21">
        <f>' turmas sistema atual'!N159</f>
        <v>90</v>
      </c>
      <c r="O159" s="21">
        <f>' turmas sistema atual'!O159</f>
        <v>0</v>
      </c>
      <c r="P159" s="21">
        <f t="shared" si="2"/>
        <v>90</v>
      </c>
      <c r="Q159" s="20" t="str">
        <f>UPPER(' turmas sistema atual'!P159)</f>
        <v>0A DEFINIR DOCENTE</v>
      </c>
      <c r="R159" s="20" t="str">
        <f>UPPER(' turmas sistema atual'!S159)</f>
        <v/>
      </c>
      <c r="S159" s="20" t="str">
        <f>UPPER(' turmas sistema atual'!V159)</f>
        <v/>
      </c>
      <c r="T159" s="20" t="str">
        <f>UPPER(' turmas sistema atual'!Y159)</f>
        <v/>
      </c>
      <c r="U159" s="20" t="str">
        <f>UPPER(' turmas sistema atual'!AB159)</f>
        <v/>
      </c>
      <c r="V159" s="20" t="str">
        <f>UPPER(' turmas sistema atual'!AE159)</f>
        <v/>
      </c>
    </row>
    <row r="160" spans="1:22" ht="48" customHeight="1" thickBot="1">
      <c r="A160" s="20" t="str">
        <f>' turmas sistema atual'!A160</f>
        <v>BACHARELADO EM CIÊNCIA E TECNOLOGIA</v>
      </c>
      <c r="B160" s="20" t="str">
        <f>' turmas sistema atual'!B160</f>
        <v>NA1BIL0304-15SA</v>
      </c>
      <c r="C160" s="20" t="str">
        <f>' turmas sistema atual'!C160</f>
        <v>EVOLUÇÃO E DIVERSIFICAÇÃO DA VIDA NA TERRA A1-Noturno (SA)</v>
      </c>
      <c r="D160" s="20" t="str">
        <f>' turmas sistema atual'!D160</f>
        <v>BACHARELADO EM CIÊNCIA E TECNOLOGIA</v>
      </c>
      <c r="E160" s="20" t="str">
        <f>' turmas sistema atual'!F160</f>
        <v>NA1BIL0304-15SA</v>
      </c>
      <c r="F160" s="20" t="str">
        <f>' turmas sistema atual'!G160</f>
        <v>BIL0304-15</v>
      </c>
      <c r="G160" s="20" t="str">
        <f>' turmas sistema atual'!AO160</f>
        <v>terça das 21:00 às 23:00, semanal ; sexta das 19:00 às 21:00, quinzenal I</v>
      </c>
      <c r="H160" s="20" t="str">
        <f>' turmas sistema atual'!AP160</f>
        <v/>
      </c>
      <c r="I160" s="21" t="str">
        <f>' turmas sistema atual'!I160</f>
        <v>terça das 21:00 às 23:00, sala S-204-0, semanal , sexta das 19:00 às 21:00, sala S-204-0, quinzenal I</v>
      </c>
      <c r="J160" s="21">
        <f>' turmas sistema atual'!J160</f>
        <v>0</v>
      </c>
      <c r="K160" s="21" t="str">
        <f>' turmas sistema atual'!K160</f>
        <v>SA</v>
      </c>
      <c r="L160" s="21" t="str">
        <f>' turmas sistema atual'!L160</f>
        <v>Noturno</v>
      </c>
      <c r="M160" s="21" t="str">
        <f>' turmas sistema atual'!M160</f>
        <v>3-0-4</v>
      </c>
      <c r="N160" s="21">
        <f>' turmas sistema atual'!N160</f>
        <v>90</v>
      </c>
      <c r="O160" s="21">
        <f>' turmas sistema atual'!O160</f>
        <v>0</v>
      </c>
      <c r="P160" s="21">
        <f t="shared" si="2"/>
        <v>90</v>
      </c>
      <c r="Q160" s="20" t="str">
        <f>UPPER(' turmas sistema atual'!P160)</f>
        <v>ANTONIO SERGIO KIMUS BRAZ</v>
      </c>
      <c r="R160" s="20" t="str">
        <f>UPPER(' turmas sistema atual'!S160)</f>
        <v/>
      </c>
      <c r="S160" s="20" t="str">
        <f>UPPER(' turmas sistema atual'!V160)</f>
        <v/>
      </c>
      <c r="T160" s="20" t="str">
        <f>UPPER(' turmas sistema atual'!Y160)</f>
        <v/>
      </c>
      <c r="U160" s="20" t="str">
        <f>UPPER(' turmas sistema atual'!AB160)</f>
        <v/>
      </c>
      <c r="V160" s="20" t="str">
        <f>UPPER(' turmas sistema atual'!AE160)</f>
        <v/>
      </c>
    </row>
    <row r="161" spans="1:22" ht="48" customHeight="1" thickBot="1">
      <c r="A161" s="20" t="str">
        <f>' turmas sistema atual'!A161</f>
        <v>BACHARELADO EM CIÊNCIA E TECNOLOGIA</v>
      </c>
      <c r="B161" s="20" t="str">
        <f>' turmas sistema atual'!B161</f>
        <v>NA1BIL0304-15SB</v>
      </c>
      <c r="C161" s="20" t="str">
        <f>' turmas sistema atual'!C161</f>
        <v>EVOLUÇÃO E DIVERSIFICAÇÃO DA VIDA NA TERRA A1-Noturno (SB)</v>
      </c>
      <c r="D161" s="20" t="str">
        <f>' turmas sistema atual'!D161</f>
        <v>BACHARELADO EM CIÊNCIA E TECNOLOGIA</v>
      </c>
      <c r="E161" s="20" t="str">
        <f>' turmas sistema atual'!F161</f>
        <v>NA1BIL0304-15SB</v>
      </c>
      <c r="F161" s="20" t="str">
        <f>' turmas sistema atual'!G161</f>
        <v>BIL0304-15</v>
      </c>
      <c r="G161" s="20" t="str">
        <f>' turmas sistema atual'!AO161</f>
        <v>terça das 21:00 às 23:00, semanal ; sexta das 19:00 às 21:00, quinzenal I</v>
      </c>
      <c r="H161" s="20" t="str">
        <f>' turmas sistema atual'!AP161</f>
        <v/>
      </c>
      <c r="I161" s="21" t="str">
        <f>' turmas sistema atual'!I161</f>
        <v>terça das 21:00 às 23:00, sala A1-S205-SB, semanal , sexta das 19:00 às 21:00, sala A1-S205-SB, quinzenal I</v>
      </c>
      <c r="J161" s="21">
        <f>' turmas sistema atual'!J161</f>
        <v>0</v>
      </c>
      <c r="K161" s="21" t="str">
        <f>' turmas sistema atual'!K161</f>
        <v>SB</v>
      </c>
      <c r="L161" s="21" t="str">
        <f>' turmas sistema atual'!L161</f>
        <v>Noturno</v>
      </c>
      <c r="M161" s="21" t="str">
        <f>' turmas sistema atual'!M161</f>
        <v>3-0-4</v>
      </c>
      <c r="N161" s="21">
        <f>' turmas sistema atual'!N161</f>
        <v>90</v>
      </c>
      <c r="O161" s="21">
        <f>' turmas sistema atual'!O161</f>
        <v>0</v>
      </c>
      <c r="P161" s="21">
        <f t="shared" si="2"/>
        <v>90</v>
      </c>
      <c r="Q161" s="20" t="str">
        <f>UPPER(' turmas sistema atual'!P161)</f>
        <v>RICARDO AUGUSTO LOMBELLO</v>
      </c>
      <c r="R161" s="20" t="str">
        <f>UPPER(' turmas sistema atual'!S161)</f>
        <v/>
      </c>
      <c r="S161" s="20" t="str">
        <f>UPPER(' turmas sistema atual'!V161)</f>
        <v/>
      </c>
      <c r="T161" s="20" t="str">
        <f>UPPER(' turmas sistema atual'!Y161)</f>
        <v/>
      </c>
      <c r="U161" s="20" t="str">
        <f>UPPER(' turmas sistema atual'!AB161)</f>
        <v/>
      </c>
      <c r="V161" s="20" t="str">
        <f>UPPER(' turmas sistema atual'!AE161)</f>
        <v/>
      </c>
    </row>
    <row r="162" spans="1:22" ht="48" customHeight="1" thickBot="1">
      <c r="A162" s="20" t="str">
        <f>' turmas sistema atual'!A162</f>
        <v>BACHARELADO EM CIÊNCIA E TECNOLOGIA</v>
      </c>
      <c r="B162" s="20" t="str">
        <f>' turmas sistema atual'!B162</f>
        <v>DA1BCJ0203-15SA</v>
      </c>
      <c r="C162" s="20" t="str">
        <f>' turmas sistema atual'!C162</f>
        <v>FENÔMENOS ELETROMAGNÉTICOS A1-Matutino (SA)</v>
      </c>
      <c r="D162" s="20" t="str">
        <f>' turmas sistema atual'!D162</f>
        <v>BACHARELADO EM CIÊNCIA E TECNOLOGIA</v>
      </c>
      <c r="E162" s="20" t="str">
        <f>' turmas sistema atual'!F162</f>
        <v>DA1BCJ0203-15SA</v>
      </c>
      <c r="F162" s="20" t="str">
        <f>' turmas sistema atual'!G162</f>
        <v>BCJ0203-15</v>
      </c>
      <c r="G162" s="20" t="str">
        <f>' turmas sistema atual'!AO162</f>
        <v xml:space="preserve">quinta das 14:00 às 16:00, semanal ; segunda das 16:00 às 18:00, semanal </v>
      </c>
      <c r="H162" s="20" t="str">
        <f>' turmas sistema atual'!AP162</f>
        <v>quinta das 16:00 às 18:00, quinzenal I</v>
      </c>
      <c r="I162" s="21" t="str">
        <f>' turmas sistema atual'!I162</f>
        <v xml:space="preserve">quinta das 14:00 às 16:00, sala S-214-0, semanal , segunda das 16:00 às 18:00, sala S-214-0, semanal </v>
      </c>
      <c r="J162" s="21" t="str">
        <f>' turmas sistema atual'!J162</f>
        <v>quinta das 16:00 às 18:00, sala L705, quinzenal I</v>
      </c>
      <c r="K162" s="21" t="str">
        <f>' turmas sistema atual'!K162</f>
        <v>SA</v>
      </c>
      <c r="L162" s="21" t="str">
        <f>' turmas sistema atual'!L162</f>
        <v>Matutino</v>
      </c>
      <c r="M162" s="21" t="str">
        <f>' turmas sistema atual'!M162</f>
        <v>4-1-0</v>
      </c>
      <c r="N162" s="21">
        <f>' turmas sistema atual'!N162</f>
        <v>30</v>
      </c>
      <c r="O162" s="21">
        <f>' turmas sistema atual'!O162</f>
        <v>0</v>
      </c>
      <c r="P162" s="21">
        <f t="shared" si="2"/>
        <v>30</v>
      </c>
      <c r="Q162" s="20" t="str">
        <f>UPPER(' turmas sistema atual'!P162)</f>
        <v>CARLOS AUGUSTO MERA ACOSTA</v>
      </c>
      <c r="R162" s="20" t="str">
        <f>UPPER(' turmas sistema atual'!S162)</f>
        <v/>
      </c>
      <c r="S162" s="20" t="str">
        <f>UPPER(' turmas sistema atual'!V162)</f>
        <v/>
      </c>
      <c r="T162" s="20" t="str">
        <f>UPPER(' turmas sistema atual'!Y162)</f>
        <v>CARLOS AUGUSTO MERA ACOSTA</v>
      </c>
      <c r="U162" s="20" t="str">
        <f>UPPER(' turmas sistema atual'!AB162)</f>
        <v/>
      </c>
      <c r="V162" s="20" t="str">
        <f>UPPER(' turmas sistema atual'!AE162)</f>
        <v/>
      </c>
    </row>
    <row r="163" spans="1:22" ht="48" customHeight="1" thickBot="1">
      <c r="A163" s="20" t="str">
        <f>' turmas sistema atual'!A163</f>
        <v>BACHARELADO EM CIÊNCIA E TECNOLOGIA</v>
      </c>
      <c r="B163" s="20" t="str">
        <f>' turmas sistema atual'!B163</f>
        <v>DA1BCJ0203-15SB</v>
      </c>
      <c r="C163" s="20" t="str">
        <f>' turmas sistema atual'!C163</f>
        <v>FENÔMENOS ELETROMAGNÉTICOS A1-Matutino (SB)</v>
      </c>
      <c r="D163" s="20" t="str">
        <f>' turmas sistema atual'!D163</f>
        <v>BACHARELADO EM CIÊNCIA E TECNOLOGIA</v>
      </c>
      <c r="E163" s="20" t="str">
        <f>' turmas sistema atual'!F163</f>
        <v>DA1BCJ0203-15SB</v>
      </c>
      <c r="F163" s="20" t="str">
        <f>' turmas sistema atual'!G163</f>
        <v>BCJ0203-15</v>
      </c>
      <c r="G163" s="20" t="str">
        <f>' turmas sistema atual'!AO163</f>
        <v xml:space="preserve">segunda das 16:00 às 18:00, semanal ; quinta das 14:00 às 16:00, semanal </v>
      </c>
      <c r="H163" s="20" t="str">
        <f>' turmas sistema atual'!AP163</f>
        <v>quinta das 16:00 às 18:00, quinzenal I</v>
      </c>
      <c r="I163" s="21" t="str">
        <f>' turmas sistema atual'!I163</f>
        <v xml:space="preserve">segunda das 16:00 às 18:00, sala A1-S201-SB, semanal , quinta das 14:00 às 16:00, sala A1-S201-SB, semanal </v>
      </c>
      <c r="J163" s="21" t="str">
        <f>' turmas sistema atual'!J163</f>
        <v>quinta das 16:00 às 18:00, sala A1-L303-SB, quinzenal I</v>
      </c>
      <c r="K163" s="21" t="str">
        <f>' turmas sistema atual'!K163</f>
        <v>SB</v>
      </c>
      <c r="L163" s="21" t="str">
        <f>' turmas sistema atual'!L163</f>
        <v>Matutino</v>
      </c>
      <c r="M163" s="21" t="str">
        <f>' turmas sistema atual'!M163</f>
        <v>4-1-0</v>
      </c>
      <c r="N163" s="21">
        <f>' turmas sistema atual'!N163</f>
        <v>30</v>
      </c>
      <c r="O163" s="21">
        <f>' turmas sistema atual'!O163</f>
        <v>0</v>
      </c>
      <c r="P163" s="21">
        <f t="shared" si="2"/>
        <v>30</v>
      </c>
      <c r="Q163" s="20" t="str">
        <f>UPPER(' turmas sistema atual'!P163)</f>
        <v>DUIVE MARIA VAN EGMOND</v>
      </c>
      <c r="R163" s="20" t="str">
        <f>UPPER(' turmas sistema atual'!S163)</f>
        <v/>
      </c>
      <c r="S163" s="20" t="str">
        <f>UPPER(' turmas sistema atual'!V163)</f>
        <v/>
      </c>
      <c r="T163" s="20" t="str">
        <f>UPPER(' turmas sistema atual'!Y163)</f>
        <v>REGINA KEIKO MURAKAMI</v>
      </c>
      <c r="U163" s="20" t="str">
        <f>UPPER(' turmas sistema atual'!AB163)</f>
        <v/>
      </c>
      <c r="V163" s="20" t="str">
        <f>UPPER(' turmas sistema atual'!AE163)</f>
        <v/>
      </c>
    </row>
    <row r="164" spans="1:22" ht="48" customHeight="1" thickBot="1">
      <c r="A164" s="20" t="str">
        <f>' turmas sistema atual'!A164</f>
        <v>BACHARELADO EM CIÊNCIA E TECNOLOGIA</v>
      </c>
      <c r="B164" s="20" t="str">
        <f>' turmas sistema atual'!B164</f>
        <v>NA1BCJ0203-15SA</v>
      </c>
      <c r="C164" s="20" t="str">
        <f>' turmas sistema atual'!C164</f>
        <v>FENÔMENOS ELETROMAGNÉTICOS A1-Noturno (SA)</v>
      </c>
      <c r="D164" s="20" t="str">
        <f>' turmas sistema atual'!D164</f>
        <v>BACHARELADO EM CIÊNCIA E TECNOLOGIA</v>
      </c>
      <c r="E164" s="20" t="str">
        <f>' turmas sistema atual'!F164</f>
        <v>NA1BCJ0203-15SA</v>
      </c>
      <c r="F164" s="20" t="str">
        <f>' turmas sistema atual'!G164</f>
        <v>BCJ0203-15</v>
      </c>
      <c r="G164" s="20" t="str">
        <f>' turmas sistema atual'!AO164</f>
        <v xml:space="preserve">segunda das 21:00 às 23:00, semanal ; quinta das 19:00 às 21:00, semanal </v>
      </c>
      <c r="H164" s="20" t="str">
        <f>' turmas sistema atual'!AP164</f>
        <v>quinta das 21:00 às 23:00, quinzenal I</v>
      </c>
      <c r="I164" s="21" t="str">
        <f>' turmas sistema atual'!I164</f>
        <v xml:space="preserve">segunda das 21:00 às 23:00, sala S-302-3, semanal , quinta das 19:00 às 21:00, sala S-302-3, semanal </v>
      </c>
      <c r="J164" s="21" t="str">
        <f>' turmas sistema atual'!J164</f>
        <v>quinta das 21:00 às 23:00, sala L705, quinzenal I</v>
      </c>
      <c r="K164" s="21" t="str">
        <f>' turmas sistema atual'!K164</f>
        <v>SA</v>
      </c>
      <c r="L164" s="21" t="str">
        <f>' turmas sistema atual'!L164</f>
        <v>Noturno</v>
      </c>
      <c r="M164" s="21" t="str">
        <f>' turmas sistema atual'!M164</f>
        <v>4-1-0</v>
      </c>
      <c r="N164" s="21">
        <f>' turmas sistema atual'!N164</f>
        <v>30</v>
      </c>
      <c r="O164" s="21">
        <f>' turmas sistema atual'!O164</f>
        <v>0</v>
      </c>
      <c r="P164" s="21">
        <f t="shared" si="2"/>
        <v>30</v>
      </c>
      <c r="Q164" s="20" t="str">
        <f>UPPER(' turmas sistema atual'!P164)</f>
        <v>FRANCISCO EUGENIO MENDONCA DA SILVEIRA</v>
      </c>
      <c r="R164" s="20" t="str">
        <f>UPPER(' turmas sistema atual'!S164)</f>
        <v/>
      </c>
      <c r="S164" s="20" t="str">
        <f>UPPER(' turmas sistema atual'!V164)</f>
        <v/>
      </c>
      <c r="T164" s="20" t="str">
        <f>UPPER(' turmas sistema atual'!Y164)</f>
        <v>DIEGO EDISON LOPEZ SILVA</v>
      </c>
      <c r="U164" s="20" t="str">
        <f>UPPER(' turmas sistema atual'!AB164)</f>
        <v/>
      </c>
      <c r="V164" s="20" t="str">
        <f>UPPER(' turmas sistema atual'!AE164)</f>
        <v/>
      </c>
    </row>
    <row r="165" spans="1:22" ht="48" customHeight="1" thickBot="1">
      <c r="A165" s="20" t="str">
        <f>' turmas sistema atual'!A165</f>
        <v>BACHARELADO EM CIÊNCIA E TECNOLOGIA</v>
      </c>
      <c r="B165" s="20" t="str">
        <f>' turmas sistema atual'!B165</f>
        <v>NA1BCJ0203-15SB</v>
      </c>
      <c r="C165" s="20" t="str">
        <f>' turmas sistema atual'!C165</f>
        <v>FENÔMENOS ELETROMAGNÉTICOS A1-Noturno (SB)</v>
      </c>
      <c r="D165" s="20" t="str">
        <f>' turmas sistema atual'!D165</f>
        <v>BACHARELADO EM CIÊNCIA E TECNOLOGIA</v>
      </c>
      <c r="E165" s="20" t="str">
        <f>' turmas sistema atual'!F165</f>
        <v>NA1BCJ0203-15SB</v>
      </c>
      <c r="F165" s="20" t="str">
        <f>' turmas sistema atual'!G165</f>
        <v>BCJ0203-15</v>
      </c>
      <c r="G165" s="20" t="str">
        <f>' turmas sistema atual'!AO165</f>
        <v xml:space="preserve">segunda das 21:00 às 23:00, semanal ; quinta das 19:00 às 21:00, semanal </v>
      </c>
      <c r="H165" s="20" t="str">
        <f>' turmas sistema atual'!AP165</f>
        <v>quinta das 21:00 às 23:00, quinzenal I</v>
      </c>
      <c r="I165" s="21" t="str">
        <f>' turmas sistema atual'!I165</f>
        <v xml:space="preserve">segunda das 21:00 às 23:00, sala A1-S204-SB, semanal , quinta das 19:00 às 21:00, sala A1-S205-SB, semanal </v>
      </c>
      <c r="J165" s="21" t="str">
        <f>' turmas sistema atual'!J165</f>
        <v>quinta das 21:00 às 23:00, sala A1-L303-SB, quinzenal I</v>
      </c>
      <c r="K165" s="21" t="str">
        <f>' turmas sistema atual'!K165</f>
        <v>SB</v>
      </c>
      <c r="L165" s="21" t="str">
        <f>' turmas sistema atual'!L165</f>
        <v>Noturno</v>
      </c>
      <c r="M165" s="21" t="str">
        <f>' turmas sistema atual'!M165</f>
        <v>4-1-0</v>
      </c>
      <c r="N165" s="21">
        <f>' turmas sistema atual'!N165</f>
        <v>30</v>
      </c>
      <c r="O165" s="21">
        <f>' turmas sistema atual'!O165</f>
        <v>0</v>
      </c>
      <c r="P165" s="21">
        <f t="shared" si="2"/>
        <v>30</v>
      </c>
      <c r="Q165" s="20" t="str">
        <f>UPPER(' turmas sistema atual'!P165)</f>
        <v>REINALDO LUIZ CAVASSO FILHO</v>
      </c>
      <c r="R165" s="20" t="str">
        <f>UPPER(' turmas sistema atual'!S165)</f>
        <v/>
      </c>
      <c r="S165" s="20" t="str">
        <f>UPPER(' turmas sistema atual'!V165)</f>
        <v/>
      </c>
      <c r="T165" s="20" t="str">
        <f>UPPER(' turmas sistema atual'!Y165)</f>
        <v>REINALDO LUIZ CAVASSO FILHO</v>
      </c>
      <c r="U165" s="20" t="str">
        <f>UPPER(' turmas sistema atual'!AB165)</f>
        <v/>
      </c>
      <c r="V165" s="20" t="str">
        <f>UPPER(' turmas sistema atual'!AE165)</f>
        <v/>
      </c>
    </row>
    <row r="166" spans="1:22" ht="48" customHeight="1" thickBot="1">
      <c r="A166" s="20" t="str">
        <f>' turmas sistema atual'!A166</f>
        <v>BACHARELADO EM CIÊNCIA E TECNOLOGIA</v>
      </c>
      <c r="B166" s="20" t="str">
        <f>' turmas sistema atual'!B166</f>
        <v>DA2BCJ0203-15SA</v>
      </c>
      <c r="C166" s="20" t="str">
        <f>' turmas sistema atual'!C166</f>
        <v>FENÔMENOS ELETROMAGNÉTICOS A2-Matutino (SA)</v>
      </c>
      <c r="D166" s="20" t="str">
        <f>' turmas sistema atual'!D166</f>
        <v>BACHARELADO EM CIÊNCIA E TECNOLOGIA</v>
      </c>
      <c r="E166" s="20" t="str">
        <f>' turmas sistema atual'!F166</f>
        <v>DA2BCJ0203-15SA</v>
      </c>
      <c r="F166" s="20" t="str">
        <f>' turmas sistema atual'!G166</f>
        <v>BCJ0203-15</v>
      </c>
      <c r="G166" s="20" t="str">
        <f>' turmas sistema atual'!AO166</f>
        <v xml:space="preserve">segunda das 16:00 às 18:00, semanal ; quinta das 14:00 às 16:00, semanal </v>
      </c>
      <c r="H166" s="20" t="str">
        <f>' turmas sistema atual'!AP166</f>
        <v>quinta das 16:00 às 18:00, quinzenal II</v>
      </c>
      <c r="I166" s="21" t="str">
        <f>' turmas sistema atual'!I166</f>
        <v xml:space="preserve">segunda das 16:00 às 18:00, sala S-214-0, semanal , quinta das 14:00 às 16:00, sala S-214-0, semanal </v>
      </c>
      <c r="J166" s="21" t="str">
        <f>' turmas sistema atual'!J166</f>
        <v>quinta das 16:00 às 18:00, sala L705, quinzenal II</v>
      </c>
      <c r="K166" s="21" t="str">
        <f>' turmas sistema atual'!K166</f>
        <v>SA</v>
      </c>
      <c r="L166" s="21" t="str">
        <f>' turmas sistema atual'!L166</f>
        <v>Matutino</v>
      </c>
      <c r="M166" s="21" t="str">
        <f>' turmas sistema atual'!M166</f>
        <v>4-1-0</v>
      </c>
      <c r="N166" s="21">
        <f>' turmas sistema atual'!N166</f>
        <v>30</v>
      </c>
      <c r="O166" s="21">
        <f>' turmas sistema atual'!O166</f>
        <v>0</v>
      </c>
      <c r="P166" s="21">
        <f t="shared" si="2"/>
        <v>30</v>
      </c>
      <c r="Q166" s="20" t="str">
        <f>UPPER(' turmas sistema atual'!P166)</f>
        <v>CARLOS AUGUSTO MERA ACOSTA</v>
      </c>
      <c r="R166" s="20" t="str">
        <f>UPPER(' turmas sistema atual'!S166)</f>
        <v/>
      </c>
      <c r="S166" s="20" t="str">
        <f>UPPER(' turmas sistema atual'!V166)</f>
        <v/>
      </c>
      <c r="T166" s="20" t="str">
        <f>UPPER(' turmas sistema atual'!Y166)</f>
        <v>VILSON TONIN ZANCHIN</v>
      </c>
      <c r="U166" s="20" t="str">
        <f>UPPER(' turmas sistema atual'!AB166)</f>
        <v/>
      </c>
      <c r="V166" s="20" t="str">
        <f>UPPER(' turmas sistema atual'!AE166)</f>
        <v/>
      </c>
    </row>
    <row r="167" spans="1:22" ht="48" customHeight="1" thickBot="1">
      <c r="A167" s="20" t="str">
        <f>' turmas sistema atual'!A167</f>
        <v>BACHARELADO EM CIÊNCIA E TECNOLOGIA</v>
      </c>
      <c r="B167" s="20" t="str">
        <f>' turmas sistema atual'!B167</f>
        <v>DA2BCJ0203-15SB</v>
      </c>
      <c r="C167" s="20" t="str">
        <f>' turmas sistema atual'!C167</f>
        <v>FENÔMENOS ELETROMAGNÉTICOS A2-Matutino (SB)</v>
      </c>
      <c r="D167" s="20" t="str">
        <f>' turmas sistema atual'!D167</f>
        <v>BACHARELADO EM CIÊNCIA E TECNOLOGIA</v>
      </c>
      <c r="E167" s="20" t="str">
        <f>' turmas sistema atual'!F167</f>
        <v>DA2BCJ0203-15SB</v>
      </c>
      <c r="F167" s="20" t="str">
        <f>' turmas sistema atual'!G167</f>
        <v>BCJ0203-15</v>
      </c>
      <c r="G167" s="20" t="str">
        <f>' turmas sistema atual'!AO167</f>
        <v xml:space="preserve">segunda das 16:00 às 18:00, semanal ; quinta das 14:00 às 16:00, semanal </v>
      </c>
      <c r="H167" s="20" t="str">
        <f>' turmas sistema atual'!AP167</f>
        <v>quinta das 16:00 às 18:00, quinzenal II</v>
      </c>
      <c r="I167" s="21" t="str">
        <f>' turmas sistema atual'!I167</f>
        <v xml:space="preserve">segunda das 16:00 às 18:00, sala A1-S201-SB, semanal , quinta das 14:00 às 16:00, sala A1-S201-SB, semanal </v>
      </c>
      <c r="J167" s="21" t="str">
        <f>' turmas sistema atual'!J167</f>
        <v>quinta das 16:00 às 18:00, sala A1-L303-SB, quinzenal II</v>
      </c>
      <c r="K167" s="21" t="str">
        <f>' turmas sistema atual'!K167</f>
        <v>SB</v>
      </c>
      <c r="L167" s="21" t="str">
        <f>' turmas sistema atual'!L167</f>
        <v>Matutino</v>
      </c>
      <c r="M167" s="21" t="str">
        <f>' turmas sistema atual'!M167</f>
        <v>4-1-0</v>
      </c>
      <c r="N167" s="21">
        <f>' turmas sistema atual'!N167</f>
        <v>30</v>
      </c>
      <c r="O167" s="21">
        <f>' turmas sistema atual'!O167</f>
        <v>0</v>
      </c>
      <c r="P167" s="21">
        <f t="shared" si="2"/>
        <v>30</v>
      </c>
      <c r="Q167" s="20" t="str">
        <f>UPPER(' turmas sistema atual'!P167)</f>
        <v>DUIVE MARIA VAN EGMOND</v>
      </c>
      <c r="R167" s="20" t="str">
        <f>UPPER(' turmas sistema atual'!S167)</f>
        <v/>
      </c>
      <c r="S167" s="20" t="str">
        <f>UPPER(' turmas sistema atual'!V167)</f>
        <v/>
      </c>
      <c r="T167" s="20" t="str">
        <f>UPPER(' turmas sistema atual'!Y167)</f>
        <v>REGINA KEIKO MURAKAMI</v>
      </c>
      <c r="U167" s="20" t="str">
        <f>UPPER(' turmas sistema atual'!AB167)</f>
        <v/>
      </c>
      <c r="V167" s="20" t="str">
        <f>UPPER(' turmas sistema atual'!AE167)</f>
        <v/>
      </c>
    </row>
    <row r="168" spans="1:22" ht="48" customHeight="1" thickBot="1">
      <c r="A168" s="20" t="str">
        <f>' turmas sistema atual'!A168</f>
        <v>BACHARELADO EM CIÊNCIA E TECNOLOGIA</v>
      </c>
      <c r="B168" s="20" t="str">
        <f>' turmas sistema atual'!B168</f>
        <v>NA2BCJ0203-15SA</v>
      </c>
      <c r="C168" s="20" t="str">
        <f>' turmas sistema atual'!C168</f>
        <v>FENÔMENOS ELETROMAGNÉTICOS A2-Noturno (SA)</v>
      </c>
      <c r="D168" s="20" t="str">
        <f>' turmas sistema atual'!D168</f>
        <v>BACHARELADO EM CIÊNCIA E TECNOLOGIA</v>
      </c>
      <c r="E168" s="20" t="str">
        <f>' turmas sistema atual'!F168</f>
        <v>NA2BCJ0203-15SA</v>
      </c>
      <c r="F168" s="20" t="str">
        <f>' turmas sistema atual'!G168</f>
        <v>BCJ0203-15</v>
      </c>
      <c r="G168" s="20" t="str">
        <f>' turmas sistema atual'!AO168</f>
        <v xml:space="preserve">segunda das 21:00 às 23:00, semanal ; quinta das 19:00 às 21:00, semanal </v>
      </c>
      <c r="H168" s="20" t="str">
        <f>' turmas sistema atual'!AP168</f>
        <v>quinta das 21:00 às 23:00, quinzenal II</v>
      </c>
      <c r="I168" s="21" t="str">
        <f>' turmas sistema atual'!I168</f>
        <v xml:space="preserve">segunda das 21:00 às 23:00, sala S-302-3, semanal , quinta das 19:00 às 21:00, sala S-302-3, semanal </v>
      </c>
      <c r="J168" s="21" t="str">
        <f>' turmas sistema atual'!J168</f>
        <v>quinta das 21:00 às 23:00, sala L705, quinzenal II</v>
      </c>
      <c r="K168" s="21" t="str">
        <f>' turmas sistema atual'!K168</f>
        <v>SA</v>
      </c>
      <c r="L168" s="21" t="str">
        <f>' turmas sistema atual'!L168</f>
        <v>Noturno</v>
      </c>
      <c r="M168" s="21" t="str">
        <f>' turmas sistema atual'!M168</f>
        <v>4-1-0</v>
      </c>
      <c r="N168" s="21">
        <f>' turmas sistema atual'!N168</f>
        <v>30</v>
      </c>
      <c r="O168" s="21">
        <f>' turmas sistema atual'!O168</f>
        <v>0</v>
      </c>
      <c r="P168" s="21">
        <f t="shared" si="2"/>
        <v>30</v>
      </c>
      <c r="Q168" s="20" t="str">
        <f>UPPER(' turmas sistema atual'!P168)</f>
        <v>FRANCISCO EUGENIO MENDONCA DA SILVEIRA</v>
      </c>
      <c r="R168" s="20" t="str">
        <f>UPPER(' turmas sistema atual'!S168)</f>
        <v/>
      </c>
      <c r="S168" s="20" t="str">
        <f>UPPER(' turmas sistema atual'!V168)</f>
        <v/>
      </c>
      <c r="T168" s="20" t="str">
        <f>UPPER(' turmas sistema atual'!Y168)</f>
        <v>DIEGO EDISON LOPEZ SILVA</v>
      </c>
      <c r="U168" s="20" t="str">
        <f>UPPER(' turmas sistema atual'!AB168)</f>
        <v/>
      </c>
      <c r="V168" s="20" t="str">
        <f>UPPER(' turmas sistema atual'!AE168)</f>
        <v/>
      </c>
    </row>
    <row r="169" spans="1:22" ht="48" customHeight="1" thickBot="1">
      <c r="A169" s="20" t="str">
        <f>' turmas sistema atual'!A169</f>
        <v>BACHARELADO EM CIÊNCIA E TECNOLOGIA</v>
      </c>
      <c r="B169" s="20" t="str">
        <f>' turmas sistema atual'!B169</f>
        <v>NA2BCJ0203-15SB</v>
      </c>
      <c r="C169" s="20" t="str">
        <f>' turmas sistema atual'!C169</f>
        <v>FENÔMENOS ELETROMAGNÉTICOS A2-Noturno (SB)</v>
      </c>
      <c r="D169" s="20" t="str">
        <f>' turmas sistema atual'!D169</f>
        <v>BACHARELADO EM CIÊNCIA E TECNOLOGIA</v>
      </c>
      <c r="E169" s="20" t="str">
        <f>' turmas sistema atual'!F169</f>
        <v>NA2BCJ0203-15SB</v>
      </c>
      <c r="F169" s="20" t="str">
        <f>' turmas sistema atual'!G169</f>
        <v>BCJ0203-15</v>
      </c>
      <c r="G169" s="20" t="str">
        <f>' turmas sistema atual'!AO169</f>
        <v xml:space="preserve">segunda das 21:00 às 23:00, semanal ; quinta das 19:00 às 21:00, semanal </v>
      </c>
      <c r="H169" s="20" t="str">
        <f>' turmas sistema atual'!AP169</f>
        <v>quinta das 21:00 às 23:00, quinzenal II</v>
      </c>
      <c r="I169" s="21" t="str">
        <f>' turmas sistema atual'!I169</f>
        <v xml:space="preserve">segunda das 21:00 às 23:00, sala A1-S204-SB, semanal , quinta das 19:00 às 21:00, sala A1-S205-SB, semanal </v>
      </c>
      <c r="J169" s="21" t="str">
        <f>' turmas sistema atual'!J169</f>
        <v>quinta das 21:00 às 23:00, sala A1-L303-SB, quinzenal II</v>
      </c>
      <c r="K169" s="21" t="str">
        <f>' turmas sistema atual'!K169</f>
        <v>SB</v>
      </c>
      <c r="L169" s="21" t="str">
        <f>' turmas sistema atual'!L169</f>
        <v>Noturno</v>
      </c>
      <c r="M169" s="21" t="str">
        <f>' turmas sistema atual'!M169</f>
        <v>4-1-0</v>
      </c>
      <c r="N169" s="21">
        <f>' turmas sistema atual'!N169</f>
        <v>30</v>
      </c>
      <c r="O169" s="21">
        <f>' turmas sistema atual'!O169</f>
        <v>0</v>
      </c>
      <c r="P169" s="21">
        <f t="shared" si="2"/>
        <v>30</v>
      </c>
      <c r="Q169" s="20" t="str">
        <f>UPPER(' turmas sistema atual'!P169)</f>
        <v>REINALDO LUIZ CAVASSO FILHO</v>
      </c>
      <c r="R169" s="20" t="str">
        <f>UPPER(' turmas sistema atual'!S169)</f>
        <v/>
      </c>
      <c r="S169" s="20" t="str">
        <f>UPPER(' turmas sistema atual'!V169)</f>
        <v/>
      </c>
      <c r="T169" s="20" t="str">
        <f>UPPER(' turmas sistema atual'!Y169)</f>
        <v>REINALDO LUIZ CAVASSO FILHO</v>
      </c>
      <c r="U169" s="20" t="str">
        <f>UPPER(' turmas sistema atual'!AB169)</f>
        <v/>
      </c>
      <c r="V169" s="20" t="str">
        <f>UPPER(' turmas sistema atual'!AE169)</f>
        <v/>
      </c>
    </row>
    <row r="170" spans="1:22" ht="48" customHeight="1" thickBot="1">
      <c r="A170" s="20" t="str">
        <f>' turmas sistema atual'!A170</f>
        <v>BACHARELADO EM CIÊNCIA E TECNOLOGIA</v>
      </c>
      <c r="B170" s="20" t="str">
        <f>' turmas sistema atual'!B170</f>
        <v>DA3BCJ0203-15SA</v>
      </c>
      <c r="C170" s="20" t="str">
        <f>' turmas sistema atual'!C170</f>
        <v>FENÔMENOS ELETROMAGNÉTICOS A3-Matutino (SA)</v>
      </c>
      <c r="D170" s="20" t="str">
        <f>' turmas sistema atual'!D170</f>
        <v>BACHARELADO EM CIÊNCIA E TECNOLOGIA</v>
      </c>
      <c r="E170" s="20" t="str">
        <f>' turmas sistema atual'!F170</f>
        <v>DA3BCJ0203-15SA</v>
      </c>
      <c r="F170" s="20" t="str">
        <f>' turmas sistema atual'!G170</f>
        <v>BCJ0203-15</v>
      </c>
      <c r="G170" s="20" t="str">
        <f>' turmas sistema atual'!AO170</f>
        <v xml:space="preserve">segunda das 16:00 às 18:00, semanal ; quinta das 14:00 às 16:00, semanal </v>
      </c>
      <c r="H170" s="20" t="str">
        <f>' turmas sistema atual'!AP170</f>
        <v>quinta das 16:00 às 18:00, quinzenal I</v>
      </c>
      <c r="I170" s="21" t="str">
        <f>' turmas sistema atual'!I170</f>
        <v xml:space="preserve">segunda das 16:00 às 18:00, sala S-214-0, semanal , quinta das 14:00 às 16:00, sala S-214-0, semanal </v>
      </c>
      <c r="J170" s="21" t="str">
        <f>' turmas sistema atual'!J170</f>
        <v>quinta das 16:00 às 18:00, sala L706, quinzenal I</v>
      </c>
      <c r="K170" s="21" t="str">
        <f>' turmas sistema atual'!K170</f>
        <v>SA</v>
      </c>
      <c r="L170" s="21" t="str">
        <f>' turmas sistema atual'!L170</f>
        <v>Matutino</v>
      </c>
      <c r="M170" s="21" t="str">
        <f>' turmas sistema atual'!M170</f>
        <v>4-1-0</v>
      </c>
      <c r="N170" s="21">
        <f>' turmas sistema atual'!N170</f>
        <v>30</v>
      </c>
      <c r="O170" s="21">
        <f>' turmas sistema atual'!O170</f>
        <v>0</v>
      </c>
      <c r="P170" s="21">
        <f t="shared" si="2"/>
        <v>30</v>
      </c>
      <c r="Q170" s="20" t="str">
        <f>UPPER(' turmas sistema atual'!P170)</f>
        <v>CARLOS AUGUSTO MERA ACOSTA</v>
      </c>
      <c r="R170" s="20" t="str">
        <f>UPPER(' turmas sistema atual'!S170)</f>
        <v/>
      </c>
      <c r="S170" s="20" t="str">
        <f>UPPER(' turmas sistema atual'!V170)</f>
        <v/>
      </c>
      <c r="T170" s="20" t="str">
        <f>UPPER(' turmas sistema atual'!Y170)</f>
        <v>VILSON TONIN ZANCHIN</v>
      </c>
      <c r="U170" s="20" t="str">
        <f>UPPER(' turmas sistema atual'!AB170)</f>
        <v/>
      </c>
      <c r="V170" s="20" t="str">
        <f>UPPER(' turmas sistema atual'!AE170)</f>
        <v/>
      </c>
    </row>
    <row r="171" spans="1:22" ht="48" customHeight="1" thickBot="1">
      <c r="A171" s="20" t="str">
        <f>' turmas sistema atual'!A171</f>
        <v>BACHARELADO EM CIÊNCIA E TECNOLOGIA</v>
      </c>
      <c r="B171" s="20" t="str">
        <f>' turmas sistema atual'!B171</f>
        <v>NA3BCJ0203-15SA</v>
      </c>
      <c r="C171" s="20" t="str">
        <f>' turmas sistema atual'!C171</f>
        <v>FENÔMENOS ELETROMAGNÉTICOS A3-Noturno (SA)</v>
      </c>
      <c r="D171" s="20" t="str">
        <f>' turmas sistema atual'!D171</f>
        <v>BACHARELADO EM CIÊNCIA E TECNOLOGIA</v>
      </c>
      <c r="E171" s="20" t="str">
        <f>' turmas sistema atual'!F171</f>
        <v>NA3BCJ0203-15SA</v>
      </c>
      <c r="F171" s="20" t="str">
        <f>' turmas sistema atual'!G171</f>
        <v>BCJ0203-15</v>
      </c>
      <c r="G171" s="20" t="str">
        <f>' turmas sistema atual'!AO171</f>
        <v xml:space="preserve">segunda das 21:00 às 23:00, semanal ; quinta das 19:00 às 21:00, semanal </v>
      </c>
      <c r="H171" s="20" t="str">
        <f>' turmas sistema atual'!AP171</f>
        <v>quinta das 21:00 às 23:00, quinzenal I</v>
      </c>
      <c r="I171" s="21" t="str">
        <f>' turmas sistema atual'!I171</f>
        <v xml:space="preserve">segunda das 21:00 às 23:00, sala S-301-3, semanal , quinta das 19:00 às 21:00, sala S-301-3, semanal </v>
      </c>
      <c r="J171" s="21" t="str">
        <f>' turmas sistema atual'!J171</f>
        <v>quinta das 21:00 às 23:00, sala L706, quinzenal I</v>
      </c>
      <c r="K171" s="21" t="str">
        <f>' turmas sistema atual'!K171</f>
        <v>SA</v>
      </c>
      <c r="L171" s="21" t="str">
        <f>' turmas sistema atual'!L171</f>
        <v>Noturno</v>
      </c>
      <c r="M171" s="21" t="str">
        <f>' turmas sistema atual'!M171</f>
        <v>4-1-0</v>
      </c>
      <c r="N171" s="21">
        <f>' turmas sistema atual'!N171</f>
        <v>30</v>
      </c>
      <c r="O171" s="21">
        <f>' turmas sistema atual'!O171</f>
        <v>0</v>
      </c>
      <c r="P171" s="21">
        <f t="shared" si="2"/>
        <v>30</v>
      </c>
      <c r="Q171" s="20" t="str">
        <f>UPPER(' turmas sistema atual'!P171)</f>
        <v>WANIUS JOSE GARCIA DA SILVA</v>
      </c>
      <c r="R171" s="20" t="str">
        <f>UPPER(' turmas sistema atual'!S171)</f>
        <v/>
      </c>
      <c r="S171" s="20" t="str">
        <f>UPPER(' turmas sistema atual'!V171)</f>
        <v/>
      </c>
      <c r="T171" s="20" t="str">
        <f>UPPER(' turmas sistema atual'!Y171)</f>
        <v>WANIUS JOSE GARCIA DA SILVA</v>
      </c>
      <c r="U171" s="20" t="str">
        <f>UPPER(' turmas sistema atual'!AB171)</f>
        <v/>
      </c>
      <c r="V171" s="20" t="str">
        <f>UPPER(' turmas sistema atual'!AE171)</f>
        <v/>
      </c>
    </row>
    <row r="172" spans="1:22" ht="48" customHeight="1" thickBot="1">
      <c r="A172" s="20" t="str">
        <f>' turmas sistema atual'!A172</f>
        <v>BACHARELADO EM CIÊNCIA E TECNOLOGIA</v>
      </c>
      <c r="B172" s="20" t="str">
        <f>' turmas sistema atual'!B172</f>
        <v>DA4BCJ0203-15SA</v>
      </c>
      <c r="C172" s="20" t="str">
        <f>' turmas sistema atual'!C172</f>
        <v>FENÔMENOS ELETROMAGNÉTICOS A4-Matutino (SA)</v>
      </c>
      <c r="D172" s="20" t="str">
        <f>' turmas sistema atual'!D172</f>
        <v>BACHARELADO EM CIÊNCIA E TECNOLOGIA</v>
      </c>
      <c r="E172" s="20" t="str">
        <f>' turmas sistema atual'!F172</f>
        <v>DA4BCJ0203-15SA</v>
      </c>
      <c r="F172" s="20" t="str">
        <f>' turmas sistema atual'!G172</f>
        <v>BCJ0203-15</v>
      </c>
      <c r="G172" s="20" t="str">
        <f>' turmas sistema atual'!AO172</f>
        <v xml:space="preserve">segunda das 16:00 às 18:00, semanal ; quinta das 14:00 às 16:00, semanal </v>
      </c>
      <c r="H172" s="20" t="str">
        <f>' turmas sistema atual'!AP172</f>
        <v>quinta das 16:00 às 18:00, quinzenal I</v>
      </c>
      <c r="I172" s="21" t="str">
        <f>' turmas sistema atual'!I172</f>
        <v xml:space="preserve">segunda das 16:00 às 18:00, sala S-301-3, semanal , quinta das 14:00 às 16:00, sala S-301-3, semanal </v>
      </c>
      <c r="J172" s="21" t="str">
        <f>' turmas sistema atual'!J172</f>
        <v>quinta das 16:00 às 18:00, sala L701, quinzenal I</v>
      </c>
      <c r="K172" s="21" t="str">
        <f>' turmas sistema atual'!K172</f>
        <v>SA</v>
      </c>
      <c r="L172" s="21" t="str">
        <f>' turmas sistema atual'!L172</f>
        <v>Matutino</v>
      </c>
      <c r="M172" s="21" t="str">
        <f>' turmas sistema atual'!M172</f>
        <v>4-1-0</v>
      </c>
      <c r="N172" s="21">
        <f>' turmas sistema atual'!N172</f>
        <v>30</v>
      </c>
      <c r="O172" s="21">
        <f>' turmas sistema atual'!O172</f>
        <v>0</v>
      </c>
      <c r="P172" s="21">
        <f t="shared" si="2"/>
        <v>30</v>
      </c>
      <c r="Q172" s="20" t="str">
        <f>UPPER(' turmas sistema atual'!P172)</f>
        <v>MARCOS DE ABREU AVILA</v>
      </c>
      <c r="R172" s="20" t="str">
        <f>UPPER(' turmas sistema atual'!S172)</f>
        <v/>
      </c>
      <c r="S172" s="20" t="str">
        <f>UPPER(' turmas sistema atual'!V172)</f>
        <v/>
      </c>
      <c r="T172" s="20" t="str">
        <f>UPPER(' turmas sistema atual'!Y172)</f>
        <v>MARCOS DE ABREU AVILA</v>
      </c>
      <c r="U172" s="20" t="str">
        <f>UPPER(' turmas sistema atual'!AB172)</f>
        <v/>
      </c>
      <c r="V172" s="20" t="str">
        <f>UPPER(' turmas sistema atual'!AE172)</f>
        <v/>
      </c>
    </row>
    <row r="173" spans="1:22" ht="48" customHeight="1" thickBot="1">
      <c r="A173" s="20" t="str">
        <f>' turmas sistema atual'!A173</f>
        <v>BACHARELADO EM CIÊNCIA E TECNOLOGIA</v>
      </c>
      <c r="B173" s="20" t="str">
        <f>' turmas sistema atual'!B173</f>
        <v>NA4BCJ0203-15SA</v>
      </c>
      <c r="C173" s="20" t="str">
        <f>' turmas sistema atual'!C173</f>
        <v>FENÔMENOS ELETROMAGNÉTICOS A4-Noturno (SA)</v>
      </c>
      <c r="D173" s="20" t="str">
        <f>' turmas sistema atual'!D173</f>
        <v>BACHARELADO EM CIÊNCIA E TECNOLOGIA</v>
      </c>
      <c r="E173" s="20" t="str">
        <f>' turmas sistema atual'!F173</f>
        <v>NA4BCJ0203-15SA</v>
      </c>
      <c r="F173" s="20" t="str">
        <f>' turmas sistema atual'!G173</f>
        <v>BCJ0203-15</v>
      </c>
      <c r="G173" s="20" t="str">
        <f>' turmas sistema atual'!AO173</f>
        <v xml:space="preserve">segunda das 21:00 às 23:00, semanal ; quinta das 19:00 às 21:00, semanal </v>
      </c>
      <c r="H173" s="20" t="str">
        <f>' turmas sistema atual'!AP173</f>
        <v>quinta das 21:00 às 23:00, quinzenal II</v>
      </c>
      <c r="I173" s="21" t="str">
        <f>' turmas sistema atual'!I173</f>
        <v xml:space="preserve">segunda das 21:00 às 23:00, sala S-301-3, semanal , quinta das 19:00 às 21:00, sala S-301-3, semanal </v>
      </c>
      <c r="J173" s="21" t="str">
        <f>' turmas sistema atual'!J173</f>
        <v>quinta das 21:00 às 23:00, sala L706, quinzenal II</v>
      </c>
      <c r="K173" s="21" t="str">
        <f>' turmas sistema atual'!K173</f>
        <v>SA</v>
      </c>
      <c r="L173" s="21" t="str">
        <f>' turmas sistema atual'!L173</f>
        <v>Noturno</v>
      </c>
      <c r="M173" s="21" t="str">
        <f>' turmas sistema atual'!M173</f>
        <v>4-1-0</v>
      </c>
      <c r="N173" s="21">
        <f>' turmas sistema atual'!N173</f>
        <v>30</v>
      </c>
      <c r="O173" s="21">
        <f>' turmas sistema atual'!O173</f>
        <v>0</v>
      </c>
      <c r="P173" s="21">
        <f t="shared" si="2"/>
        <v>30</v>
      </c>
      <c r="Q173" s="20" t="str">
        <f>UPPER(' turmas sistema atual'!P173)</f>
        <v>WANIUS JOSE GARCIA DA SILVA</v>
      </c>
      <c r="R173" s="20" t="str">
        <f>UPPER(' turmas sistema atual'!S173)</f>
        <v/>
      </c>
      <c r="S173" s="20" t="str">
        <f>UPPER(' turmas sistema atual'!V173)</f>
        <v/>
      </c>
      <c r="T173" s="20" t="str">
        <f>UPPER(' turmas sistema atual'!Y173)</f>
        <v>WANIUS JOSE GARCIA DA SILVA</v>
      </c>
      <c r="U173" s="20" t="str">
        <f>UPPER(' turmas sistema atual'!AB173)</f>
        <v/>
      </c>
      <c r="V173" s="20" t="str">
        <f>UPPER(' turmas sistema atual'!AE173)</f>
        <v/>
      </c>
    </row>
    <row r="174" spans="1:22" ht="48" customHeight="1" thickBot="1">
      <c r="A174" s="20" t="str">
        <f>' turmas sistema atual'!A174</f>
        <v>BACHARELADO EM CIÊNCIA E TECNOLOGIA</v>
      </c>
      <c r="B174" s="20" t="str">
        <f>' turmas sistema atual'!B174</f>
        <v>DA5BCJ0203-15SA</v>
      </c>
      <c r="C174" s="20" t="str">
        <f>' turmas sistema atual'!C174</f>
        <v>FENÔMENOS ELETROMAGNÉTICOS A5-Matutino (SA)</v>
      </c>
      <c r="D174" s="20" t="str">
        <f>' turmas sistema atual'!D174</f>
        <v>BACHARELADO EM CIÊNCIA E TECNOLOGIA</v>
      </c>
      <c r="E174" s="20" t="str">
        <f>' turmas sistema atual'!F174</f>
        <v>DA5BCJ0203-15SA</v>
      </c>
      <c r="F174" s="20" t="str">
        <f>' turmas sistema atual'!G174</f>
        <v>BCJ0203-15</v>
      </c>
      <c r="G174" s="20" t="str">
        <f>' turmas sistema atual'!AO174</f>
        <v xml:space="preserve">segunda das 16:00 às 18:00, semanal ; quinta das 14:00 às 16:00, semanal </v>
      </c>
      <c r="H174" s="20" t="str">
        <f>' turmas sistema atual'!AP174</f>
        <v>quinta das 16:00 às 18:00, quinzenal II</v>
      </c>
      <c r="I174" s="21" t="str">
        <f>' turmas sistema atual'!I174</f>
        <v xml:space="preserve">segunda das 16:00 às 18:00, sala S-301-3, semanal , quinta das 14:00 às 16:00, sala S-301-3, semanal </v>
      </c>
      <c r="J174" s="21" t="str">
        <f>' turmas sistema atual'!J174</f>
        <v>quinta das 16:00 às 18:00, sala L706, quinzenal II</v>
      </c>
      <c r="K174" s="21" t="str">
        <f>' turmas sistema atual'!K174</f>
        <v>SA</v>
      </c>
      <c r="L174" s="21" t="str">
        <f>' turmas sistema atual'!L174</f>
        <v>Matutino</v>
      </c>
      <c r="M174" s="21" t="str">
        <f>' turmas sistema atual'!M174</f>
        <v>4-1-0</v>
      </c>
      <c r="N174" s="21">
        <f>' turmas sistema atual'!N174</f>
        <v>30</v>
      </c>
      <c r="O174" s="21">
        <f>' turmas sistema atual'!O174</f>
        <v>0</v>
      </c>
      <c r="P174" s="21">
        <f t="shared" si="2"/>
        <v>30</v>
      </c>
      <c r="Q174" s="20" t="str">
        <f>UPPER(' turmas sistema atual'!P174)</f>
        <v>MARCOS DE ABREU AVILA</v>
      </c>
      <c r="R174" s="20" t="str">
        <f>UPPER(' turmas sistema atual'!S174)</f>
        <v/>
      </c>
      <c r="S174" s="20" t="str">
        <f>UPPER(' turmas sistema atual'!V174)</f>
        <v/>
      </c>
      <c r="T174" s="20" t="str">
        <f>UPPER(' turmas sistema atual'!Y174)</f>
        <v>MARCOS DE ABREU AVILA</v>
      </c>
      <c r="U174" s="20" t="str">
        <f>UPPER(' turmas sistema atual'!AB174)</f>
        <v/>
      </c>
      <c r="V174" s="20" t="str">
        <f>UPPER(' turmas sistema atual'!AE174)</f>
        <v/>
      </c>
    </row>
    <row r="175" spans="1:22" ht="48" customHeight="1" thickBot="1">
      <c r="A175" s="20" t="str">
        <f>' turmas sistema atual'!A175</f>
        <v>BACHARELADO EM CIÊNCIA E TECNOLOGIA</v>
      </c>
      <c r="B175" s="20" t="str">
        <f>' turmas sistema atual'!B175</f>
        <v>NB1BCJ0203-15SA</v>
      </c>
      <c r="C175" s="20" t="str">
        <f>' turmas sistema atual'!C175</f>
        <v>FENÔMENOS ELETROMAGNÉTICOS B1-Noturno (SA)</v>
      </c>
      <c r="D175" s="20" t="str">
        <f>' turmas sistema atual'!D175</f>
        <v>BACHARELADO EM CIÊNCIA E TECNOLOGIA</v>
      </c>
      <c r="E175" s="20" t="str">
        <f>' turmas sistema atual'!F175</f>
        <v>NB1BCJ0203-15SA</v>
      </c>
      <c r="F175" s="20" t="str">
        <f>' turmas sistema atual'!G175</f>
        <v>BCJ0203-15</v>
      </c>
      <c r="G175" s="20" t="str">
        <f>' turmas sistema atual'!AO175</f>
        <v xml:space="preserve">segunda das 19:00 às 21:00, semanal ; quinta das 21:00 às 23:00, semanal </v>
      </c>
      <c r="H175" s="20" t="str">
        <f>' turmas sistema atual'!AP175</f>
        <v>quinta das 19:00 às 21:00, quinzenal I</v>
      </c>
      <c r="I175" s="21" t="str">
        <f>' turmas sistema atual'!I175</f>
        <v xml:space="preserve">segunda das 19:00 às 21:00, sala S-311-3, semanal , quinta das 21:00 às 23:00, sala S-311-3, semanal </v>
      </c>
      <c r="J175" s="21" t="str">
        <f>' turmas sistema atual'!J175</f>
        <v>quinta das 19:00 às 21:00, sala L705, quinzenal I</v>
      </c>
      <c r="K175" s="21" t="str">
        <f>' turmas sistema atual'!K175</f>
        <v>SA</v>
      </c>
      <c r="L175" s="21" t="str">
        <f>' turmas sistema atual'!L175</f>
        <v>Noturno</v>
      </c>
      <c r="M175" s="21" t="str">
        <f>' turmas sistema atual'!M175</f>
        <v>4-1-0</v>
      </c>
      <c r="N175" s="21">
        <f>' turmas sistema atual'!N175</f>
        <v>30</v>
      </c>
      <c r="O175" s="21">
        <f>' turmas sistema atual'!O175</f>
        <v>0</v>
      </c>
      <c r="P175" s="21">
        <f t="shared" si="2"/>
        <v>30</v>
      </c>
      <c r="Q175" s="20" t="str">
        <f>UPPER(' turmas sistema atual'!P175)</f>
        <v>FRANCISCO EUGENIO MENDONCA DA SILVEIRA</v>
      </c>
      <c r="R175" s="20" t="str">
        <f>UPPER(' turmas sistema atual'!S175)</f>
        <v/>
      </c>
      <c r="S175" s="20" t="str">
        <f>UPPER(' turmas sistema atual'!V175)</f>
        <v/>
      </c>
      <c r="T175" s="20" t="str">
        <f>UPPER(' turmas sistema atual'!Y175)</f>
        <v>VITOR HUGO PASCHOAL</v>
      </c>
      <c r="U175" s="20" t="str">
        <f>UPPER(' turmas sistema atual'!AB175)</f>
        <v/>
      </c>
      <c r="V175" s="20" t="str">
        <f>UPPER(' turmas sistema atual'!AE175)</f>
        <v/>
      </c>
    </row>
    <row r="176" spans="1:22" ht="48" customHeight="1" thickBot="1">
      <c r="A176" s="20" t="str">
        <f>' turmas sistema atual'!A176</f>
        <v>BACHARELADO EM CIÊNCIA E TECNOLOGIA</v>
      </c>
      <c r="B176" s="20" t="str">
        <f>' turmas sistema atual'!B176</f>
        <v>NB1BCJ0203-15SB</v>
      </c>
      <c r="C176" s="20" t="str">
        <f>' turmas sistema atual'!C176</f>
        <v>FENÔMENOS ELETROMAGNÉTICOS B1-Noturno (SB)</v>
      </c>
      <c r="D176" s="20" t="str">
        <f>' turmas sistema atual'!D176</f>
        <v>BACHARELADO EM CIÊNCIA E TECNOLOGIA</v>
      </c>
      <c r="E176" s="20" t="str">
        <f>' turmas sistema atual'!F176</f>
        <v>NB1BCJ0203-15SB</v>
      </c>
      <c r="F176" s="20" t="str">
        <f>' turmas sistema atual'!G176</f>
        <v>BCJ0203-15</v>
      </c>
      <c r="G176" s="20" t="str">
        <f>' turmas sistema atual'!AO176</f>
        <v xml:space="preserve">segunda das 19:00 às 21:00, semanal ; quinta das 21:00 às 23:00, semanal </v>
      </c>
      <c r="H176" s="20" t="str">
        <f>' turmas sistema atual'!AP176</f>
        <v>quinta das 19:00 às 21:00, quinzenal I</v>
      </c>
      <c r="I176" s="21" t="str">
        <f>' turmas sistema atual'!I176</f>
        <v xml:space="preserve">segunda das 19:00 às 21:00, sala A1-S202-SB, semanal , quinta das 21:00 às 23:00, sala A1-S206-SB, semanal </v>
      </c>
      <c r="J176" s="21" t="str">
        <f>' turmas sistema atual'!J176</f>
        <v>quinta das 19:00 às 21:00, sala A1-L303-SB, quinzenal I</v>
      </c>
      <c r="K176" s="21" t="str">
        <f>' turmas sistema atual'!K176</f>
        <v>SB</v>
      </c>
      <c r="L176" s="21" t="str">
        <f>' turmas sistema atual'!L176</f>
        <v>Noturno</v>
      </c>
      <c r="M176" s="21" t="str">
        <f>' turmas sistema atual'!M176</f>
        <v>4-1-0</v>
      </c>
      <c r="N176" s="21">
        <f>' turmas sistema atual'!N176</f>
        <v>30</v>
      </c>
      <c r="O176" s="21">
        <f>' turmas sistema atual'!O176</f>
        <v>0</v>
      </c>
      <c r="P176" s="21">
        <f t="shared" si="2"/>
        <v>30</v>
      </c>
      <c r="Q176" s="20" t="str">
        <f>UPPER(' turmas sistema atual'!P176)</f>
        <v>KLAUS WERNER CAPELLE</v>
      </c>
      <c r="R176" s="20" t="str">
        <f>UPPER(' turmas sistema atual'!S176)</f>
        <v/>
      </c>
      <c r="S176" s="20" t="str">
        <f>UPPER(' turmas sistema atual'!V176)</f>
        <v/>
      </c>
      <c r="T176" s="20" t="str">
        <f>UPPER(' turmas sistema atual'!Y176)</f>
        <v>KLAUS WERNER CAPELLE</v>
      </c>
      <c r="U176" s="20" t="str">
        <f>UPPER(' turmas sistema atual'!AB176)</f>
        <v/>
      </c>
      <c r="V176" s="20" t="str">
        <f>UPPER(' turmas sistema atual'!AE176)</f>
        <v/>
      </c>
    </row>
    <row r="177" spans="1:22" ht="48" customHeight="1" thickBot="1">
      <c r="A177" s="20" t="str">
        <f>' turmas sistema atual'!A177</f>
        <v>BACHARELADO EM CIÊNCIA E TECNOLOGIA</v>
      </c>
      <c r="B177" s="20" t="str">
        <f>' turmas sistema atual'!B177</f>
        <v>NB2BCJ0203-15SA</v>
      </c>
      <c r="C177" s="20" t="str">
        <f>' turmas sistema atual'!C177</f>
        <v>FENÔMENOS ELETROMAGNÉTICOS B2-Noturno (SA)</v>
      </c>
      <c r="D177" s="20" t="str">
        <f>' turmas sistema atual'!D177</f>
        <v>BACHARELADO EM CIÊNCIA E TECNOLOGIA</v>
      </c>
      <c r="E177" s="20" t="str">
        <f>' turmas sistema atual'!F177</f>
        <v>NB2BCJ0203-15SA</v>
      </c>
      <c r="F177" s="20" t="str">
        <f>' turmas sistema atual'!G177</f>
        <v>BCJ0203-15</v>
      </c>
      <c r="G177" s="20" t="str">
        <f>' turmas sistema atual'!AO177</f>
        <v xml:space="preserve">segunda das 19:00 às 21:00, semanal ; quinta das 21:00 às 23:00, semanal </v>
      </c>
      <c r="H177" s="20" t="str">
        <f>' turmas sistema atual'!AP177</f>
        <v>quinta das 19:00 às 21:00, quinzenal II</v>
      </c>
      <c r="I177" s="21" t="str">
        <f>' turmas sistema atual'!I177</f>
        <v xml:space="preserve">segunda das 19:00 às 21:00, sala S-311-3, semanal , quinta das 21:00 às 23:00, sala S-311-3, semanal </v>
      </c>
      <c r="J177" s="21" t="str">
        <f>' turmas sistema atual'!J177</f>
        <v>quinta das 19:00 às 21:00, sala L705, quinzenal II</v>
      </c>
      <c r="K177" s="21" t="str">
        <f>' turmas sistema atual'!K177</f>
        <v>SA</v>
      </c>
      <c r="L177" s="21" t="str">
        <f>' turmas sistema atual'!L177</f>
        <v>Noturno</v>
      </c>
      <c r="M177" s="21" t="str">
        <f>' turmas sistema atual'!M177</f>
        <v>4-1-0</v>
      </c>
      <c r="N177" s="21">
        <f>' turmas sistema atual'!N177</f>
        <v>30</v>
      </c>
      <c r="O177" s="21">
        <f>' turmas sistema atual'!O177</f>
        <v>0</v>
      </c>
      <c r="P177" s="21">
        <f t="shared" si="2"/>
        <v>30</v>
      </c>
      <c r="Q177" s="20" t="str">
        <f>UPPER(' turmas sistema atual'!P177)</f>
        <v>FRANCISCO EUGENIO MENDONCA DA SILVEIRA</v>
      </c>
      <c r="R177" s="20" t="str">
        <f>UPPER(' turmas sistema atual'!S177)</f>
        <v/>
      </c>
      <c r="S177" s="20" t="str">
        <f>UPPER(' turmas sistema atual'!V177)</f>
        <v/>
      </c>
      <c r="T177" s="20" t="str">
        <f>UPPER(' turmas sistema atual'!Y177)</f>
        <v>VITOR HUGO PASCHOAL</v>
      </c>
      <c r="U177" s="20" t="str">
        <f>UPPER(' turmas sistema atual'!AB177)</f>
        <v/>
      </c>
      <c r="V177" s="20" t="str">
        <f>UPPER(' turmas sistema atual'!AE177)</f>
        <v/>
      </c>
    </row>
    <row r="178" spans="1:22" ht="48" customHeight="1" thickBot="1">
      <c r="A178" s="20" t="str">
        <f>' turmas sistema atual'!A178</f>
        <v>BACHARELADO EM CIÊNCIA E TECNOLOGIA</v>
      </c>
      <c r="B178" s="20" t="str">
        <f>' turmas sistema atual'!B178</f>
        <v>NB2BCJ0203-15SB</v>
      </c>
      <c r="C178" s="20" t="str">
        <f>' turmas sistema atual'!C178</f>
        <v>FENÔMENOS ELETROMAGNÉTICOS B2-Noturno (SB)</v>
      </c>
      <c r="D178" s="20" t="str">
        <f>' turmas sistema atual'!D178</f>
        <v>BACHARELADO EM CIÊNCIA E TECNOLOGIA</v>
      </c>
      <c r="E178" s="20" t="str">
        <f>' turmas sistema atual'!F178</f>
        <v>NB2BCJ0203-15SB</v>
      </c>
      <c r="F178" s="20" t="str">
        <f>' turmas sistema atual'!G178</f>
        <v>BCJ0203-15</v>
      </c>
      <c r="G178" s="20" t="str">
        <f>' turmas sistema atual'!AO178</f>
        <v xml:space="preserve">segunda das 19:00 às 21:00, semanal ; quinta das 21:00 às 23:00, semanal </v>
      </c>
      <c r="H178" s="20" t="str">
        <f>' turmas sistema atual'!AP178</f>
        <v>quinta das 19:00 às 21:00, quinzenal II</v>
      </c>
      <c r="I178" s="21" t="str">
        <f>' turmas sistema atual'!I178</f>
        <v xml:space="preserve">segunda das 19:00 às 21:00, sala A1-S202-SB, semanal , quinta das 21:00 às 23:00, sala A1-S206-SB, semanal </v>
      </c>
      <c r="J178" s="21" t="str">
        <f>' turmas sistema atual'!J178</f>
        <v>quinta das 19:00 às 21:00, sala A1-L303-SB, quinzenal II</v>
      </c>
      <c r="K178" s="21" t="str">
        <f>' turmas sistema atual'!K178</f>
        <v>SB</v>
      </c>
      <c r="L178" s="21" t="str">
        <f>' turmas sistema atual'!L178</f>
        <v>Noturno</v>
      </c>
      <c r="M178" s="21" t="str">
        <f>' turmas sistema atual'!M178</f>
        <v>4-1-0</v>
      </c>
      <c r="N178" s="21">
        <f>' turmas sistema atual'!N178</f>
        <v>30</v>
      </c>
      <c r="O178" s="21">
        <f>' turmas sistema atual'!O178</f>
        <v>0</v>
      </c>
      <c r="P178" s="21">
        <f t="shared" si="2"/>
        <v>30</v>
      </c>
      <c r="Q178" s="20" t="str">
        <f>UPPER(' turmas sistema atual'!P178)</f>
        <v>KLAUS WERNER CAPELLE</v>
      </c>
      <c r="R178" s="20" t="str">
        <f>UPPER(' turmas sistema atual'!S178)</f>
        <v/>
      </c>
      <c r="S178" s="20" t="str">
        <f>UPPER(' turmas sistema atual'!V178)</f>
        <v/>
      </c>
      <c r="T178" s="20" t="str">
        <f>UPPER(' turmas sistema atual'!Y178)</f>
        <v>KLAUS WERNER CAPELLE</v>
      </c>
      <c r="U178" s="20" t="str">
        <f>UPPER(' turmas sistema atual'!AB178)</f>
        <v/>
      </c>
      <c r="V178" s="20" t="str">
        <f>UPPER(' turmas sistema atual'!AE178)</f>
        <v/>
      </c>
    </row>
    <row r="179" spans="1:22" ht="48" customHeight="1" thickBot="1">
      <c r="A179" s="20" t="str">
        <f>' turmas sistema atual'!A179</f>
        <v>BACHARELADO EM CIÊNCIA E TECNOLOGIA</v>
      </c>
      <c r="B179" s="20" t="str">
        <f>' turmas sistema atual'!B179</f>
        <v>DA1BCJ0204-15SA</v>
      </c>
      <c r="C179" s="20" t="str">
        <f>' turmas sistema atual'!C179</f>
        <v>FENÔMENOS MECÂNICOS A1-Matutino (SA)</v>
      </c>
      <c r="D179" s="20" t="str">
        <f>' turmas sistema atual'!D179</f>
        <v>BACHARELADO EM CIÊNCIA E TECNOLOGIA</v>
      </c>
      <c r="E179" s="20" t="str">
        <f>' turmas sistema atual'!F179</f>
        <v>DA1BCJ0204-15SA</v>
      </c>
      <c r="F179" s="20" t="str">
        <f>' turmas sistema atual'!G179</f>
        <v>BCJ0204-15</v>
      </c>
      <c r="G179" s="20" t="str">
        <f>' turmas sistema atual'!AO179</f>
        <v xml:space="preserve">segunda das 10:00 às 12:00, semanal ; quinta das 08:00 às 10:00, semanal </v>
      </c>
      <c r="H179" s="20" t="str">
        <f>' turmas sistema atual'!AP179</f>
        <v>segunda das 08:00 às 10:00, quinzenal I</v>
      </c>
      <c r="I179" s="21" t="str">
        <f>' turmas sistema atual'!I179</f>
        <v xml:space="preserve">segunda das 10:00 às 12:00, sala A-104-0, semanal , quinta das 08:00 às 10:00, sala A-104-0, semanal </v>
      </c>
      <c r="J179" s="21" t="str">
        <f>' turmas sistema atual'!J179</f>
        <v>segunda das 08:00 às 10:00, sala L701, quinzenal I</v>
      </c>
      <c r="K179" s="21" t="str">
        <f>' turmas sistema atual'!K179</f>
        <v>SA</v>
      </c>
      <c r="L179" s="21" t="str">
        <f>' turmas sistema atual'!L179</f>
        <v>Matutino</v>
      </c>
      <c r="M179" s="21" t="str">
        <f>' turmas sistema atual'!M179</f>
        <v>4-1-6</v>
      </c>
      <c r="N179" s="21">
        <f>' turmas sistema atual'!N179</f>
        <v>33</v>
      </c>
      <c r="O179" s="21">
        <f>' turmas sistema atual'!O179</f>
        <v>30</v>
      </c>
      <c r="P179" s="21">
        <f t="shared" si="2"/>
        <v>3</v>
      </c>
      <c r="Q179" s="20" t="str">
        <f>UPPER(' turmas sistema atual'!P179)</f>
        <v>ROBERTO MENEZES SERRA</v>
      </c>
      <c r="R179" s="20" t="str">
        <f>UPPER(' turmas sistema atual'!S179)</f>
        <v/>
      </c>
      <c r="S179" s="20" t="str">
        <f>UPPER(' turmas sistema atual'!V179)</f>
        <v/>
      </c>
      <c r="T179" s="20" t="str">
        <f>UPPER(' turmas sistema atual'!Y179)</f>
        <v>ROBERTO MENEZES SERRA</v>
      </c>
      <c r="U179" s="20" t="str">
        <f>UPPER(' turmas sistema atual'!AB179)</f>
        <v/>
      </c>
      <c r="V179" s="20" t="str">
        <f>UPPER(' turmas sistema atual'!AE179)</f>
        <v/>
      </c>
    </row>
    <row r="180" spans="1:22" ht="48" customHeight="1" thickBot="1">
      <c r="A180" s="20" t="str">
        <f>' turmas sistema atual'!A180</f>
        <v>BACHARELADO EM CIÊNCIA E TECNOLOGIA</v>
      </c>
      <c r="B180" s="20" t="str">
        <f>' turmas sistema atual'!B180</f>
        <v>DA1BCJ0204-15SB</v>
      </c>
      <c r="C180" s="20" t="str">
        <f>' turmas sistema atual'!C180</f>
        <v>FENÔMENOS MECÂNICOS A1-Matutino (SB)</v>
      </c>
      <c r="D180" s="20" t="str">
        <f>' turmas sistema atual'!D180</f>
        <v>BACHARELADO EM CIÊNCIA E TECNOLOGIA</v>
      </c>
      <c r="E180" s="20" t="str">
        <f>' turmas sistema atual'!F180</f>
        <v>DA1BCJ0204-15SB</v>
      </c>
      <c r="F180" s="20" t="str">
        <f>' turmas sistema atual'!G180</f>
        <v>BCJ0204-15</v>
      </c>
      <c r="G180" s="20" t="str">
        <f>' turmas sistema atual'!AO180</f>
        <v xml:space="preserve">segunda das 10:00 às 12:00, semanal ; quinta das 08:00 às 10:00, semanal </v>
      </c>
      <c r="H180" s="20" t="str">
        <f>' turmas sistema atual'!AP180</f>
        <v>segunda das 08:00 às 10:00, quinzenal I</v>
      </c>
      <c r="I180" s="21" t="str">
        <f>' turmas sistema atual'!I180</f>
        <v xml:space="preserve">segunda das 10:00 às 12:00, sala A1-S202-SB, semanal , quinta das 08:00 às 10:00, sala A1-S202-SB, semanal </v>
      </c>
      <c r="J180" s="21" t="str">
        <f>' turmas sistema atual'!J180</f>
        <v>segunda das 08:00 às 10:00, sala A1-L303-SB, quinzenal I</v>
      </c>
      <c r="K180" s="21" t="str">
        <f>' turmas sistema atual'!K180</f>
        <v>SB</v>
      </c>
      <c r="L180" s="21" t="str">
        <f>' turmas sistema atual'!L180</f>
        <v>Matutino</v>
      </c>
      <c r="M180" s="21" t="str">
        <f>' turmas sistema atual'!M180</f>
        <v>4-1-6</v>
      </c>
      <c r="N180" s="21">
        <f>' turmas sistema atual'!N180</f>
        <v>30</v>
      </c>
      <c r="O180" s="21">
        <f>' turmas sistema atual'!O180</f>
        <v>30</v>
      </c>
      <c r="P180" s="21">
        <f t="shared" si="2"/>
        <v>0</v>
      </c>
      <c r="Q180" s="20" t="str">
        <f>UPPER(' turmas sistema atual'!P180)</f>
        <v>EVER ALDO ARROYO MONTERO</v>
      </c>
      <c r="R180" s="20" t="str">
        <f>UPPER(' turmas sistema atual'!S180)</f>
        <v/>
      </c>
      <c r="S180" s="20" t="str">
        <f>UPPER(' turmas sistema atual'!V180)</f>
        <v/>
      </c>
      <c r="T180" s="20" t="str">
        <f>UPPER(' turmas sistema atual'!Y180)</f>
        <v>EVER ALDO ARROYO MONTERO</v>
      </c>
      <c r="U180" s="20" t="str">
        <f>UPPER(' turmas sistema atual'!AB180)</f>
        <v/>
      </c>
      <c r="V180" s="20" t="str">
        <f>UPPER(' turmas sistema atual'!AE180)</f>
        <v/>
      </c>
    </row>
    <row r="181" spans="1:22" ht="48" customHeight="1" thickBot="1">
      <c r="A181" s="20" t="str">
        <f>' turmas sistema atual'!A181</f>
        <v>BACHARELADO EM CIÊNCIA E TECNOLOGIA</v>
      </c>
      <c r="B181" s="20" t="str">
        <f>' turmas sistema atual'!B181</f>
        <v>NA1BCJ0204-15SA</v>
      </c>
      <c r="C181" s="20" t="str">
        <f>' turmas sistema atual'!C181</f>
        <v>FENÔMENOS MECÂNICOS A1-Noturno (SA)</v>
      </c>
      <c r="D181" s="20" t="str">
        <f>' turmas sistema atual'!D181</f>
        <v>BACHARELADO EM CIÊNCIA E TECNOLOGIA</v>
      </c>
      <c r="E181" s="20" t="str">
        <f>' turmas sistema atual'!F181</f>
        <v>NA1BCJ0204-15SA</v>
      </c>
      <c r="F181" s="20" t="str">
        <f>' turmas sistema atual'!G181</f>
        <v>BCJ0204-15</v>
      </c>
      <c r="G181" s="20" t="str">
        <f>' turmas sistema atual'!AO181</f>
        <v xml:space="preserve">segunda das 21:00 às 23:00, semanal ; quinta das 19:00 às 21:00, semanal </v>
      </c>
      <c r="H181" s="20" t="str">
        <f>' turmas sistema atual'!AP181</f>
        <v>segunda das 19:00 às 21:00, quinzenal I</v>
      </c>
      <c r="I181" s="21" t="str">
        <f>' turmas sistema atual'!I181</f>
        <v xml:space="preserve">segunda das 21:00 às 23:00, sala A-104-0, semanal , quinta das 19:00 às 21:00, sala A-104-0, semanal </v>
      </c>
      <c r="J181" s="21" t="str">
        <f>' turmas sistema atual'!J181</f>
        <v>segunda das 19:00 às 21:00, sala L701, quinzenal I</v>
      </c>
      <c r="K181" s="21" t="str">
        <f>' turmas sistema atual'!K181</f>
        <v>SA</v>
      </c>
      <c r="L181" s="21" t="str">
        <f>' turmas sistema atual'!L181</f>
        <v>Noturno</v>
      </c>
      <c r="M181" s="21" t="str">
        <f>' turmas sistema atual'!M181</f>
        <v>4-1-6</v>
      </c>
      <c r="N181" s="21">
        <f>' turmas sistema atual'!N181</f>
        <v>33</v>
      </c>
      <c r="O181" s="21">
        <f>' turmas sistema atual'!O181</f>
        <v>30</v>
      </c>
      <c r="P181" s="21">
        <f t="shared" si="2"/>
        <v>3</v>
      </c>
      <c r="Q181" s="20" t="str">
        <f>UPPER(' turmas sistema atual'!P181)</f>
        <v>FLAVIO LEANDRO DE SOUZA(CEDIDO         )</v>
      </c>
      <c r="R181" s="20" t="str">
        <f>UPPER(' turmas sistema atual'!S181)</f>
        <v/>
      </c>
      <c r="S181" s="20" t="str">
        <f>UPPER(' turmas sistema atual'!V181)</f>
        <v/>
      </c>
      <c r="T181" s="20" t="str">
        <f>UPPER(' turmas sistema atual'!Y181)</f>
        <v>MAURO ROGERIO COSENTINO</v>
      </c>
      <c r="U181" s="20" t="str">
        <f>UPPER(' turmas sistema atual'!AB181)</f>
        <v/>
      </c>
      <c r="V181" s="20" t="str">
        <f>UPPER(' turmas sistema atual'!AE181)</f>
        <v/>
      </c>
    </row>
    <row r="182" spans="1:22" ht="48" customHeight="1" thickBot="1">
      <c r="A182" s="20" t="str">
        <f>' turmas sistema atual'!A182</f>
        <v>BACHARELADO EM CIÊNCIA E TECNOLOGIA</v>
      </c>
      <c r="B182" s="20" t="str">
        <f>' turmas sistema atual'!B182</f>
        <v>NA1BCJ0204-15SB</v>
      </c>
      <c r="C182" s="20" t="str">
        <f>' turmas sistema atual'!C182</f>
        <v>FENÔMENOS MECÂNICOS A1-Noturno (SB)</v>
      </c>
      <c r="D182" s="20" t="str">
        <f>' turmas sistema atual'!D182</f>
        <v>BACHARELADO EM CIÊNCIA E TECNOLOGIA</v>
      </c>
      <c r="E182" s="20" t="str">
        <f>' turmas sistema atual'!F182</f>
        <v>NA1BCJ0204-15SB</v>
      </c>
      <c r="F182" s="20" t="str">
        <f>' turmas sistema atual'!G182</f>
        <v>BCJ0204-15</v>
      </c>
      <c r="G182" s="20" t="str">
        <f>' turmas sistema atual'!AO182</f>
        <v xml:space="preserve">segunda das 21:00 às 23:00, semanal ; quinta das 19:00 às 21:00, semanal </v>
      </c>
      <c r="H182" s="20" t="str">
        <f>' turmas sistema atual'!AP182</f>
        <v>segunda das 19:00 às 21:00, quinzenal I</v>
      </c>
      <c r="I182" s="21" t="str">
        <f>' turmas sistema atual'!I182</f>
        <v xml:space="preserve">segunda das 21:00 às 23:00, sala A1-S202-SB, semanal , quinta das 19:00 às 21:00, sala A1-S202-SB, semanal </v>
      </c>
      <c r="J182" s="21" t="str">
        <f>' turmas sistema atual'!J182</f>
        <v>segunda das 19:00 às 21:00, sala A1-L303-SB, quinzenal I</v>
      </c>
      <c r="K182" s="21" t="str">
        <f>' turmas sistema atual'!K182</f>
        <v>SB</v>
      </c>
      <c r="L182" s="21" t="str">
        <f>' turmas sistema atual'!L182</f>
        <v>Noturno</v>
      </c>
      <c r="M182" s="21" t="str">
        <f>' turmas sistema atual'!M182</f>
        <v>4-1-6</v>
      </c>
      <c r="N182" s="21">
        <f>' turmas sistema atual'!N182</f>
        <v>30</v>
      </c>
      <c r="O182" s="21">
        <f>' turmas sistema atual'!O182</f>
        <v>30</v>
      </c>
      <c r="P182" s="21">
        <f t="shared" si="2"/>
        <v>0</v>
      </c>
      <c r="Q182" s="20" t="str">
        <f>UPPER(' turmas sistema atual'!P182)</f>
        <v>ADRIANO LANA CHERCHIGLIA</v>
      </c>
      <c r="R182" s="20" t="str">
        <f>UPPER(' turmas sistema atual'!S182)</f>
        <v/>
      </c>
      <c r="S182" s="20" t="str">
        <f>UPPER(' turmas sistema atual'!V182)</f>
        <v/>
      </c>
      <c r="T182" s="20" t="str">
        <f>UPPER(' turmas sistema atual'!Y182)</f>
        <v>ADRIANO LANA CHERCHIGLIA</v>
      </c>
      <c r="U182" s="20" t="str">
        <f>UPPER(' turmas sistema atual'!AB182)</f>
        <v/>
      </c>
      <c r="V182" s="20" t="str">
        <f>UPPER(' turmas sistema atual'!AE182)</f>
        <v/>
      </c>
    </row>
    <row r="183" spans="1:22" ht="48" customHeight="1" thickBot="1">
      <c r="A183" s="20" t="str">
        <f>' turmas sistema atual'!A183</f>
        <v>BACHARELADO EM CIÊNCIA E TECNOLOGIA</v>
      </c>
      <c r="B183" s="20" t="str">
        <f>' turmas sistema atual'!B183</f>
        <v>DA2BCJ0204-15SA</v>
      </c>
      <c r="C183" s="20" t="str">
        <f>' turmas sistema atual'!C183</f>
        <v>FENÔMENOS MECÂNICOS A2-Matutino (SA)</v>
      </c>
      <c r="D183" s="20" t="str">
        <f>' turmas sistema atual'!D183</f>
        <v>BACHARELADO EM CIÊNCIA E TECNOLOGIA</v>
      </c>
      <c r="E183" s="20" t="str">
        <f>' turmas sistema atual'!F183</f>
        <v>DA2BCJ0204-15SA</v>
      </c>
      <c r="F183" s="20" t="str">
        <f>' turmas sistema atual'!G183</f>
        <v>BCJ0204-15</v>
      </c>
      <c r="G183" s="20" t="str">
        <f>' turmas sistema atual'!AO183</f>
        <v xml:space="preserve">segunda das 10:00 às 12:00, semanal ; quinta das 08:00 às 10:00, semanal </v>
      </c>
      <c r="H183" s="20" t="str">
        <f>' turmas sistema atual'!AP183</f>
        <v>segunda das 08:00 às 10:00, quinzenal II</v>
      </c>
      <c r="I183" s="21" t="str">
        <f>' turmas sistema atual'!I183</f>
        <v xml:space="preserve">segunda das 10:00 às 12:00, sala A-104-0, semanal , quinta das 08:00 às 10:00, sala A-104-0, semanal </v>
      </c>
      <c r="J183" s="21" t="str">
        <f>' turmas sistema atual'!J183</f>
        <v>segunda das 08:00 às 10:00, sala L701, quinzenal II</v>
      </c>
      <c r="K183" s="21" t="str">
        <f>' turmas sistema atual'!K183</f>
        <v>SA</v>
      </c>
      <c r="L183" s="21" t="str">
        <f>' turmas sistema atual'!L183</f>
        <v>Matutino</v>
      </c>
      <c r="M183" s="21" t="str">
        <f>' turmas sistema atual'!M183</f>
        <v>4-1-6</v>
      </c>
      <c r="N183" s="21">
        <f>' turmas sistema atual'!N183</f>
        <v>33</v>
      </c>
      <c r="O183" s="21">
        <f>' turmas sistema atual'!O183</f>
        <v>30</v>
      </c>
      <c r="P183" s="21">
        <f t="shared" si="2"/>
        <v>3</v>
      </c>
      <c r="Q183" s="20" t="str">
        <f>UPPER(' turmas sistema atual'!P183)</f>
        <v>ROBERTO MENEZES SERRA</v>
      </c>
      <c r="R183" s="20" t="str">
        <f>UPPER(' turmas sistema atual'!S183)</f>
        <v/>
      </c>
      <c r="S183" s="20" t="str">
        <f>UPPER(' turmas sistema atual'!V183)</f>
        <v/>
      </c>
      <c r="T183" s="20" t="str">
        <f>UPPER(' turmas sistema atual'!Y183)</f>
        <v>ROBERTO MENEZES SERRA</v>
      </c>
      <c r="U183" s="20" t="str">
        <f>UPPER(' turmas sistema atual'!AB183)</f>
        <v/>
      </c>
      <c r="V183" s="20" t="str">
        <f>UPPER(' turmas sistema atual'!AE183)</f>
        <v/>
      </c>
    </row>
    <row r="184" spans="1:22" ht="48" customHeight="1" thickBot="1">
      <c r="A184" s="20" t="str">
        <f>' turmas sistema atual'!A184</f>
        <v>BACHARELADO EM CIÊNCIA E TECNOLOGIA</v>
      </c>
      <c r="B184" s="20" t="str">
        <f>' turmas sistema atual'!B184</f>
        <v>DA2BCJ0204-15SB</v>
      </c>
      <c r="C184" s="20" t="str">
        <f>' turmas sistema atual'!C184</f>
        <v>FENÔMENOS MECÂNICOS A2-Matutino (SB)</v>
      </c>
      <c r="D184" s="20" t="str">
        <f>' turmas sistema atual'!D184</f>
        <v>BACHARELADO EM CIÊNCIA E TECNOLOGIA</v>
      </c>
      <c r="E184" s="20" t="str">
        <f>' turmas sistema atual'!F184</f>
        <v>DA2BCJ0204-15SB</v>
      </c>
      <c r="F184" s="20" t="str">
        <f>' turmas sistema atual'!G184</f>
        <v>BCJ0204-15</v>
      </c>
      <c r="G184" s="20" t="str">
        <f>' turmas sistema atual'!AO184</f>
        <v xml:space="preserve">segunda das 10:00 às 12:00, semanal ; quinta das 08:00 às 10:00, semanal </v>
      </c>
      <c r="H184" s="20" t="str">
        <f>' turmas sistema atual'!AP184</f>
        <v>segunda das 08:00 às 10:00, quinzenal II</v>
      </c>
      <c r="I184" s="21" t="str">
        <f>' turmas sistema atual'!I184</f>
        <v xml:space="preserve">segunda das 10:00 às 12:00, sala A1-S202-SB, semanal , quinta das 08:00 às 10:00, sala A1-S202-SB, semanal </v>
      </c>
      <c r="J184" s="21" t="str">
        <f>' turmas sistema atual'!J184</f>
        <v>segunda das 08:00 às 10:00, sala A1-L303-SB, quinzenal II</v>
      </c>
      <c r="K184" s="21" t="str">
        <f>' turmas sistema atual'!K184</f>
        <v>SB</v>
      </c>
      <c r="L184" s="21" t="str">
        <f>' turmas sistema atual'!L184</f>
        <v>Matutino</v>
      </c>
      <c r="M184" s="21" t="str">
        <f>' turmas sistema atual'!M184</f>
        <v>4-1-6</v>
      </c>
      <c r="N184" s="21">
        <f>' turmas sistema atual'!N184</f>
        <v>30</v>
      </c>
      <c r="O184" s="21">
        <f>' turmas sistema atual'!O184</f>
        <v>30</v>
      </c>
      <c r="P184" s="21">
        <f t="shared" si="2"/>
        <v>0</v>
      </c>
      <c r="Q184" s="20" t="str">
        <f>UPPER(' turmas sistema atual'!P184)</f>
        <v>EVER ALDO ARROYO MONTERO</v>
      </c>
      <c r="R184" s="20" t="str">
        <f>UPPER(' turmas sistema atual'!S184)</f>
        <v/>
      </c>
      <c r="S184" s="20" t="str">
        <f>UPPER(' turmas sistema atual'!V184)</f>
        <v/>
      </c>
      <c r="T184" s="20" t="str">
        <f>UPPER(' turmas sistema atual'!Y184)</f>
        <v>EVER ALDO ARROYO MONTERO</v>
      </c>
      <c r="U184" s="20" t="str">
        <f>UPPER(' turmas sistema atual'!AB184)</f>
        <v/>
      </c>
      <c r="V184" s="20" t="str">
        <f>UPPER(' turmas sistema atual'!AE184)</f>
        <v/>
      </c>
    </row>
    <row r="185" spans="1:22" ht="48" customHeight="1" thickBot="1">
      <c r="A185" s="20" t="str">
        <f>' turmas sistema atual'!A185</f>
        <v>BACHARELADO EM CIÊNCIA E TECNOLOGIA</v>
      </c>
      <c r="B185" s="20" t="str">
        <f>' turmas sistema atual'!B185</f>
        <v>NA2BCJ0204-15SA</v>
      </c>
      <c r="C185" s="20" t="str">
        <f>' turmas sistema atual'!C185</f>
        <v>FENÔMENOS MECÂNICOS A2-Noturno (SA)</v>
      </c>
      <c r="D185" s="20" t="str">
        <f>' turmas sistema atual'!D185</f>
        <v>BACHARELADO EM CIÊNCIA E TECNOLOGIA</v>
      </c>
      <c r="E185" s="20" t="str">
        <f>' turmas sistema atual'!F185</f>
        <v>NA2BCJ0204-15SA</v>
      </c>
      <c r="F185" s="20" t="str">
        <f>' turmas sistema atual'!G185</f>
        <v>BCJ0204-15</v>
      </c>
      <c r="G185" s="20" t="str">
        <f>' turmas sistema atual'!AO185</f>
        <v xml:space="preserve">segunda das 21:00 às 23:00, semanal ; quinta das 19:00 às 21:00, semanal </v>
      </c>
      <c r="H185" s="20" t="str">
        <f>' turmas sistema atual'!AP185</f>
        <v>segunda das 19:00 às 21:00, quinzenal II</v>
      </c>
      <c r="I185" s="21" t="str">
        <f>' turmas sistema atual'!I185</f>
        <v xml:space="preserve">segunda das 21:00 às 23:00, sala A-104-0, semanal , quinta das 19:00 às 21:00, sala A-104-0, semanal </v>
      </c>
      <c r="J185" s="21" t="str">
        <f>' turmas sistema atual'!J185</f>
        <v>segunda das 19:00 às 21:00, sala L701, quinzenal II</v>
      </c>
      <c r="K185" s="21" t="str">
        <f>' turmas sistema atual'!K185</f>
        <v>SA</v>
      </c>
      <c r="L185" s="21" t="str">
        <f>' turmas sistema atual'!L185</f>
        <v>Noturno</v>
      </c>
      <c r="M185" s="21" t="str">
        <f>' turmas sistema atual'!M185</f>
        <v>4-1-6</v>
      </c>
      <c r="N185" s="21">
        <f>' turmas sistema atual'!N185</f>
        <v>33</v>
      </c>
      <c r="O185" s="21">
        <f>' turmas sistema atual'!O185</f>
        <v>30</v>
      </c>
      <c r="P185" s="21">
        <f t="shared" si="2"/>
        <v>3</v>
      </c>
      <c r="Q185" s="20" t="str">
        <f>UPPER(' turmas sistema atual'!P185)</f>
        <v>FLAVIO LEANDRO DE SOUZA(CEDIDO         )</v>
      </c>
      <c r="R185" s="20" t="str">
        <f>UPPER(' turmas sistema atual'!S185)</f>
        <v/>
      </c>
      <c r="S185" s="20" t="str">
        <f>UPPER(' turmas sistema atual'!V185)</f>
        <v/>
      </c>
      <c r="T185" s="20" t="str">
        <f>UPPER(' turmas sistema atual'!Y185)</f>
        <v>MAURO ROGERIO COSENTINO</v>
      </c>
      <c r="U185" s="20" t="str">
        <f>UPPER(' turmas sistema atual'!AB185)</f>
        <v/>
      </c>
      <c r="V185" s="20" t="str">
        <f>UPPER(' turmas sistema atual'!AE185)</f>
        <v/>
      </c>
    </row>
    <row r="186" spans="1:22" ht="48" customHeight="1" thickBot="1">
      <c r="A186" s="20" t="str">
        <f>' turmas sistema atual'!A186</f>
        <v>BACHARELADO EM CIÊNCIA E TECNOLOGIA</v>
      </c>
      <c r="B186" s="20" t="str">
        <f>' turmas sistema atual'!B186</f>
        <v>NA2BCJ0204-15SB</v>
      </c>
      <c r="C186" s="20" t="str">
        <f>' turmas sistema atual'!C186</f>
        <v>FENÔMENOS MECÂNICOS A2-Noturno (SB)</v>
      </c>
      <c r="D186" s="20" t="str">
        <f>' turmas sistema atual'!D186</f>
        <v>BACHARELADO EM CIÊNCIA E TECNOLOGIA</v>
      </c>
      <c r="E186" s="20" t="str">
        <f>' turmas sistema atual'!F186</f>
        <v>NA2BCJ0204-15SB</v>
      </c>
      <c r="F186" s="20" t="str">
        <f>' turmas sistema atual'!G186</f>
        <v>BCJ0204-15</v>
      </c>
      <c r="G186" s="20" t="str">
        <f>' turmas sistema atual'!AO186</f>
        <v xml:space="preserve">segunda das 21:00 às 23:00, semanal ; quinta das 19:00 às 21:00, semanal </v>
      </c>
      <c r="H186" s="20" t="str">
        <f>' turmas sistema atual'!AP186</f>
        <v>segunda das 19:00 às 21:00, quinzenal II</v>
      </c>
      <c r="I186" s="21" t="str">
        <f>' turmas sistema atual'!I186</f>
        <v xml:space="preserve">segunda das 21:00 às 23:00, sala A1-S202-SB, semanal , quinta das 19:00 às 21:00, sala A1-S202-SB, semanal </v>
      </c>
      <c r="J186" s="21" t="str">
        <f>' turmas sistema atual'!J186</f>
        <v>segunda das 19:00 às 21:00, sala A1-L303-SB, quinzenal II</v>
      </c>
      <c r="K186" s="21" t="str">
        <f>' turmas sistema atual'!K186</f>
        <v>SB</v>
      </c>
      <c r="L186" s="21" t="str">
        <f>' turmas sistema atual'!L186</f>
        <v>Noturno</v>
      </c>
      <c r="M186" s="21" t="str">
        <f>' turmas sistema atual'!M186</f>
        <v>4-1-6</v>
      </c>
      <c r="N186" s="21">
        <f>' turmas sistema atual'!N186</f>
        <v>30</v>
      </c>
      <c r="O186" s="21">
        <f>' turmas sistema atual'!O186</f>
        <v>30</v>
      </c>
      <c r="P186" s="21">
        <f t="shared" si="2"/>
        <v>0</v>
      </c>
      <c r="Q186" s="20" t="str">
        <f>UPPER(' turmas sistema atual'!P186)</f>
        <v>ADRIANO LANA CHERCHIGLIA</v>
      </c>
      <c r="R186" s="20" t="str">
        <f>UPPER(' turmas sistema atual'!S186)</f>
        <v/>
      </c>
      <c r="S186" s="20" t="str">
        <f>UPPER(' turmas sistema atual'!V186)</f>
        <v/>
      </c>
      <c r="T186" s="20" t="str">
        <f>UPPER(' turmas sistema atual'!Y186)</f>
        <v>ADRIANO LANA CHERCHIGLIA</v>
      </c>
      <c r="U186" s="20" t="str">
        <f>UPPER(' turmas sistema atual'!AB186)</f>
        <v/>
      </c>
      <c r="V186" s="20" t="str">
        <f>UPPER(' turmas sistema atual'!AE186)</f>
        <v/>
      </c>
    </row>
    <row r="187" spans="1:22" ht="48" customHeight="1" thickBot="1">
      <c r="A187" s="20" t="str">
        <f>' turmas sistema atual'!A187</f>
        <v>BACHARELADO EM CIÊNCIA E TECNOLOGIA</v>
      </c>
      <c r="B187" s="20" t="str">
        <f>' turmas sistema atual'!B187</f>
        <v>DA3BCJ0204-15SA</v>
      </c>
      <c r="C187" s="20" t="str">
        <f>' turmas sistema atual'!C187</f>
        <v>FENÔMENOS MECÂNICOS A3-Matutino (SA)</v>
      </c>
      <c r="D187" s="20" t="str">
        <f>' turmas sistema atual'!D187</f>
        <v>BACHARELADO EM CIÊNCIA E TECNOLOGIA</v>
      </c>
      <c r="E187" s="20" t="str">
        <f>' turmas sistema atual'!F187</f>
        <v>DA3BCJ0204-15SA</v>
      </c>
      <c r="F187" s="20" t="str">
        <f>' turmas sistema atual'!G187</f>
        <v>BCJ0204-15</v>
      </c>
      <c r="G187" s="20" t="str">
        <f>' turmas sistema atual'!AO187</f>
        <v xml:space="preserve">segunda das 10:00 às 12:00, semanal ; quinta das 08:00 às 10:00, semanal </v>
      </c>
      <c r="H187" s="20" t="str">
        <f>' turmas sistema atual'!AP187</f>
        <v>segunda das 08:00 às 10:00, quinzenal I</v>
      </c>
      <c r="I187" s="21" t="str">
        <f>' turmas sistema atual'!I187</f>
        <v xml:space="preserve">segunda das 10:00 às 12:00, sala A-104-0, semanal , quinta das 08:00 às 10:00, sala A-104-0, semanal </v>
      </c>
      <c r="J187" s="21" t="str">
        <f>' turmas sistema atual'!J187</f>
        <v>segunda das 08:00 às 10:00, sala L702, quinzenal I</v>
      </c>
      <c r="K187" s="21" t="str">
        <f>' turmas sistema atual'!K187</f>
        <v>SA</v>
      </c>
      <c r="L187" s="21" t="str">
        <f>' turmas sistema atual'!L187</f>
        <v>Matutino</v>
      </c>
      <c r="M187" s="21" t="str">
        <f>' turmas sistema atual'!M187</f>
        <v>4-1-6</v>
      </c>
      <c r="N187" s="21">
        <f>' turmas sistema atual'!N187</f>
        <v>33</v>
      </c>
      <c r="O187" s="21">
        <f>' turmas sistema atual'!O187</f>
        <v>30</v>
      </c>
      <c r="P187" s="21">
        <f t="shared" si="2"/>
        <v>3</v>
      </c>
      <c r="Q187" s="20" t="str">
        <f>UPPER(' turmas sistema atual'!P187)</f>
        <v>ROBERTO MENEZES SERRA</v>
      </c>
      <c r="R187" s="20" t="str">
        <f>UPPER(' turmas sistema atual'!S187)</f>
        <v/>
      </c>
      <c r="S187" s="20" t="str">
        <f>UPPER(' turmas sistema atual'!V187)</f>
        <v/>
      </c>
      <c r="T187" s="20" t="str">
        <f>UPPER(' turmas sistema atual'!Y187)</f>
        <v>MAURO ROGERIO COSENTINO</v>
      </c>
      <c r="U187" s="20" t="str">
        <f>UPPER(' turmas sistema atual'!AB187)</f>
        <v/>
      </c>
      <c r="V187" s="20" t="str">
        <f>UPPER(' turmas sistema atual'!AE187)</f>
        <v/>
      </c>
    </row>
    <row r="188" spans="1:22" ht="48" customHeight="1" thickBot="1">
      <c r="A188" s="20" t="str">
        <f>' turmas sistema atual'!A188</f>
        <v>BACHARELADO EM CIÊNCIA E TECNOLOGIA</v>
      </c>
      <c r="B188" s="20" t="str">
        <f>' turmas sistema atual'!B188</f>
        <v>DA3BCJ0204-15SB</v>
      </c>
      <c r="C188" s="20" t="str">
        <f>' turmas sistema atual'!C188</f>
        <v>FENÔMENOS MECÂNICOS A3-Matutino (SB)</v>
      </c>
      <c r="D188" s="20" t="str">
        <f>' turmas sistema atual'!D188</f>
        <v>BACHARELADO EM CIÊNCIA E TECNOLOGIA</v>
      </c>
      <c r="E188" s="20" t="str">
        <f>' turmas sistema atual'!F188</f>
        <v>DA3BCJ0204-15SB</v>
      </c>
      <c r="F188" s="20" t="str">
        <f>' turmas sistema atual'!G188</f>
        <v>BCJ0204-15</v>
      </c>
      <c r="G188" s="20" t="str">
        <f>' turmas sistema atual'!AO188</f>
        <v xml:space="preserve">segunda das 10:00 às 12:00, semanal ; quinta das 08:00 às 10:00, semanal </v>
      </c>
      <c r="H188" s="20" t="str">
        <f>' turmas sistema atual'!AP188</f>
        <v>segunda das 08:00 às 10:00, quinzenal I</v>
      </c>
      <c r="I188" s="21" t="str">
        <f>' turmas sistema atual'!I188</f>
        <v xml:space="preserve">segunda das 10:00 às 12:00, sala A1-S202-SB, semanal , quinta das 08:00 às 10:00, sala A1-S202-SB, semanal </v>
      </c>
      <c r="J188" s="21" t="str">
        <f>' turmas sistema atual'!J188</f>
        <v>segunda das 08:00 às 10:00, sala A1-L304-SB, quinzenal I</v>
      </c>
      <c r="K188" s="21" t="str">
        <f>' turmas sistema atual'!K188</f>
        <v>SB</v>
      </c>
      <c r="L188" s="21" t="str">
        <f>' turmas sistema atual'!L188</f>
        <v>Matutino</v>
      </c>
      <c r="M188" s="21" t="str">
        <f>' turmas sistema atual'!M188</f>
        <v>4-1-6</v>
      </c>
      <c r="N188" s="21">
        <f>' turmas sistema atual'!N188</f>
        <v>30</v>
      </c>
      <c r="O188" s="21">
        <f>' turmas sistema atual'!O188</f>
        <v>26</v>
      </c>
      <c r="P188" s="21">
        <f t="shared" si="2"/>
        <v>4</v>
      </c>
      <c r="Q188" s="20" t="str">
        <f>UPPER(' turmas sistema atual'!P188)</f>
        <v>EVER ALDO ARROYO MONTERO</v>
      </c>
      <c r="R188" s="20" t="str">
        <f>UPPER(' turmas sistema atual'!S188)</f>
        <v/>
      </c>
      <c r="S188" s="20" t="str">
        <f>UPPER(' turmas sistema atual'!V188)</f>
        <v/>
      </c>
      <c r="T188" s="20" t="str">
        <f>UPPER(' turmas sistema atual'!Y188)</f>
        <v>REGINA KEIKO MURAKAMI</v>
      </c>
      <c r="U188" s="20" t="str">
        <f>UPPER(' turmas sistema atual'!AB188)</f>
        <v/>
      </c>
      <c r="V188" s="20" t="str">
        <f>UPPER(' turmas sistema atual'!AE188)</f>
        <v/>
      </c>
    </row>
    <row r="189" spans="1:22" ht="48" customHeight="1" thickBot="1">
      <c r="A189" s="20" t="str">
        <f>' turmas sistema atual'!A189</f>
        <v>BACHARELADO EM CIÊNCIA E TECNOLOGIA</v>
      </c>
      <c r="B189" s="20" t="str">
        <f>' turmas sistema atual'!B189</f>
        <v>NA3BCJ0204-15SA</v>
      </c>
      <c r="C189" s="20" t="str">
        <f>' turmas sistema atual'!C189</f>
        <v>FENÔMENOS MECÂNICOS A3-Noturno (SA)</v>
      </c>
      <c r="D189" s="20" t="str">
        <f>' turmas sistema atual'!D189</f>
        <v>BACHARELADO EM CIÊNCIA E TECNOLOGIA</v>
      </c>
      <c r="E189" s="20" t="str">
        <f>' turmas sistema atual'!F189</f>
        <v>NA3BCJ0204-15SA</v>
      </c>
      <c r="F189" s="20" t="str">
        <f>' turmas sistema atual'!G189</f>
        <v>BCJ0204-15</v>
      </c>
      <c r="G189" s="20" t="str">
        <f>' turmas sistema atual'!AO189</f>
        <v xml:space="preserve">segunda das 21:00 às 23:00, semanal ; quinta das 19:00 às 21:00, semanal </v>
      </c>
      <c r="H189" s="20" t="str">
        <f>' turmas sistema atual'!AP189</f>
        <v>segunda das 19:00 às 21:00, quinzenal I</v>
      </c>
      <c r="I189" s="21" t="str">
        <f>' turmas sistema atual'!I189</f>
        <v xml:space="preserve">segunda das 21:00 às 23:00, sala A-104-0, semanal , quinta das 19:00 às 21:00, sala A-104-0, semanal </v>
      </c>
      <c r="J189" s="21" t="str">
        <f>' turmas sistema atual'!J189</f>
        <v>segunda das 19:00 às 21:00, sala L702, quinzenal I</v>
      </c>
      <c r="K189" s="21" t="str">
        <f>' turmas sistema atual'!K189</f>
        <v>SA</v>
      </c>
      <c r="L189" s="21" t="str">
        <f>' turmas sistema atual'!L189</f>
        <v>Noturno</v>
      </c>
      <c r="M189" s="21" t="str">
        <f>' turmas sistema atual'!M189</f>
        <v>4-1-6</v>
      </c>
      <c r="N189" s="21">
        <f>' turmas sistema atual'!N189</f>
        <v>33</v>
      </c>
      <c r="O189" s="21">
        <f>' turmas sistema atual'!O189</f>
        <v>30</v>
      </c>
      <c r="P189" s="21">
        <f t="shared" si="2"/>
        <v>3</v>
      </c>
      <c r="Q189" s="20" t="str">
        <f>UPPER(' turmas sistema atual'!P189)</f>
        <v>FLAVIO LEANDRO DE SOUZA(CEDIDO         )</v>
      </c>
      <c r="R189" s="20" t="str">
        <f>UPPER(' turmas sistema atual'!S189)</f>
        <v/>
      </c>
      <c r="S189" s="20" t="str">
        <f>UPPER(' turmas sistema atual'!V189)</f>
        <v/>
      </c>
      <c r="T189" s="20" t="str">
        <f>UPPER(' turmas sistema atual'!Y189)</f>
        <v>FLAVIO LEANDRO DE SOUZA(CEDIDO         )</v>
      </c>
      <c r="U189" s="20" t="str">
        <f>UPPER(' turmas sistema atual'!AB189)</f>
        <v/>
      </c>
      <c r="V189" s="20" t="str">
        <f>UPPER(' turmas sistema atual'!AE189)</f>
        <v/>
      </c>
    </row>
    <row r="190" spans="1:22" ht="48" customHeight="1" thickBot="1">
      <c r="A190" s="20" t="str">
        <f>' turmas sistema atual'!A190</f>
        <v>BACHARELADO EM CIÊNCIA E TECNOLOGIA</v>
      </c>
      <c r="B190" s="20" t="str">
        <f>' turmas sistema atual'!B190</f>
        <v>NA3BCJ0204-15SB</v>
      </c>
      <c r="C190" s="20" t="str">
        <f>' turmas sistema atual'!C190</f>
        <v>FENÔMENOS MECÂNICOS A3-Noturno (SB)</v>
      </c>
      <c r="D190" s="20" t="str">
        <f>' turmas sistema atual'!D190</f>
        <v>BACHARELADO EM CIÊNCIA E TECNOLOGIA</v>
      </c>
      <c r="E190" s="20" t="str">
        <f>' turmas sistema atual'!F190</f>
        <v>NA3BCJ0204-15SB</v>
      </c>
      <c r="F190" s="20" t="str">
        <f>' turmas sistema atual'!G190</f>
        <v>BCJ0204-15</v>
      </c>
      <c r="G190" s="20" t="str">
        <f>' turmas sistema atual'!AO190</f>
        <v xml:space="preserve">segunda das 21:00 às 23:00, semanal ; quinta das 19:00 às 21:00, semanal </v>
      </c>
      <c r="H190" s="20" t="str">
        <f>' turmas sistema atual'!AP190</f>
        <v>segunda das 19:00 às 21:00, quinzenal I</v>
      </c>
      <c r="I190" s="21" t="str">
        <f>' turmas sistema atual'!I190</f>
        <v xml:space="preserve">segunda das 21:00 às 23:00, sala A1-S202-SB, semanal , quinta das 19:00 às 21:00, sala A1-S202-SB, semanal </v>
      </c>
      <c r="J190" s="21" t="str">
        <f>' turmas sistema atual'!J190</f>
        <v>segunda das 19:00 às 21:00, sala A1-L304-SB, quinzenal I</v>
      </c>
      <c r="K190" s="21" t="str">
        <f>' turmas sistema atual'!K190</f>
        <v>SB</v>
      </c>
      <c r="L190" s="21" t="str">
        <f>' turmas sistema atual'!L190</f>
        <v>Noturno</v>
      </c>
      <c r="M190" s="21" t="str">
        <f>' turmas sistema atual'!M190</f>
        <v>4-1-6</v>
      </c>
      <c r="N190" s="21">
        <f>' turmas sistema atual'!N190</f>
        <v>30</v>
      </c>
      <c r="O190" s="21">
        <f>' turmas sistema atual'!O190</f>
        <v>29</v>
      </c>
      <c r="P190" s="21">
        <f t="shared" ref="P190:P253" si="3">N190-O190</f>
        <v>1</v>
      </c>
      <c r="Q190" s="20" t="str">
        <f>UPPER(' turmas sistema atual'!P190)</f>
        <v>ADRIANO LANA CHERCHIGLIA</v>
      </c>
      <c r="R190" s="20" t="str">
        <f>UPPER(' turmas sistema atual'!S190)</f>
        <v/>
      </c>
      <c r="S190" s="20" t="str">
        <f>UPPER(' turmas sistema atual'!V190)</f>
        <v/>
      </c>
      <c r="T190" s="20" t="str">
        <f>UPPER(' turmas sistema atual'!Y190)</f>
        <v>HERCULANO DA SILVA MARTINHO</v>
      </c>
      <c r="U190" s="20" t="str">
        <f>UPPER(' turmas sistema atual'!AB190)</f>
        <v/>
      </c>
      <c r="V190" s="20" t="str">
        <f>UPPER(' turmas sistema atual'!AE190)</f>
        <v/>
      </c>
    </row>
    <row r="191" spans="1:22" ht="48" customHeight="1" thickBot="1">
      <c r="A191" s="20" t="str">
        <f>' turmas sistema atual'!A191</f>
        <v>BACHARELADO EM CIÊNCIA E TECNOLOGIA</v>
      </c>
      <c r="B191" s="20" t="str">
        <f>' turmas sistema atual'!B191</f>
        <v>DA4BCJ0204-15SA</v>
      </c>
      <c r="C191" s="20" t="str">
        <f>' turmas sistema atual'!C191</f>
        <v>FENÔMENOS MECÂNICOS A4-Matutino (SA)</v>
      </c>
      <c r="D191" s="20" t="str">
        <f>' turmas sistema atual'!D191</f>
        <v>BACHARELADO EM CIÊNCIA E TECNOLOGIA</v>
      </c>
      <c r="E191" s="20" t="str">
        <f>' turmas sistema atual'!F191</f>
        <v>DA4BCJ0204-15SA</v>
      </c>
      <c r="F191" s="20" t="str">
        <f>' turmas sistema atual'!G191</f>
        <v>BCJ0204-15</v>
      </c>
      <c r="G191" s="20" t="str">
        <f>' turmas sistema atual'!AO191</f>
        <v xml:space="preserve">segunda das 10:00 às 12:00, semanal ; quinta das 08:00 às 10:00, semanal </v>
      </c>
      <c r="H191" s="20" t="str">
        <f>' turmas sistema atual'!AP191</f>
        <v>segunda das 08:00 às 10:00, quinzenal II</v>
      </c>
      <c r="I191" s="21" t="str">
        <f>' turmas sistema atual'!I191</f>
        <v xml:space="preserve">segunda das 10:00 às 12:00, sala A-101-0, semanal , quinta das 08:00 às 10:00, sala A-101-0, semanal </v>
      </c>
      <c r="J191" s="21" t="str">
        <f>' turmas sistema atual'!J191</f>
        <v>segunda das 08:00 às 10:00, sala L702, quinzenal II</v>
      </c>
      <c r="K191" s="21" t="str">
        <f>' turmas sistema atual'!K191</f>
        <v>SA</v>
      </c>
      <c r="L191" s="21" t="str">
        <f>' turmas sistema atual'!L191</f>
        <v>Matutino</v>
      </c>
      <c r="M191" s="21" t="str">
        <f>' turmas sistema atual'!M191</f>
        <v>4-1-6</v>
      </c>
      <c r="N191" s="21">
        <f>' turmas sistema atual'!N191</f>
        <v>33</v>
      </c>
      <c r="O191" s="21">
        <f>' turmas sistema atual'!O191</f>
        <v>30</v>
      </c>
      <c r="P191" s="21">
        <f t="shared" si="3"/>
        <v>3</v>
      </c>
      <c r="Q191" s="20" t="str">
        <f>UPPER(' turmas sistema atual'!P191)</f>
        <v>PEDRO GALLI MERCADANTE</v>
      </c>
      <c r="R191" s="20" t="str">
        <f>UPPER(' turmas sistema atual'!S191)</f>
        <v/>
      </c>
      <c r="S191" s="20" t="str">
        <f>UPPER(' turmas sistema atual'!V191)</f>
        <v/>
      </c>
      <c r="T191" s="20" t="str">
        <f>UPPER(' turmas sistema atual'!Y191)</f>
        <v>PEDRO GALLI MERCADANTE</v>
      </c>
      <c r="U191" s="20" t="str">
        <f>UPPER(' turmas sistema atual'!AB191)</f>
        <v/>
      </c>
      <c r="V191" s="20" t="str">
        <f>UPPER(' turmas sistema atual'!AE191)</f>
        <v/>
      </c>
    </row>
    <row r="192" spans="1:22" ht="48" customHeight="1" thickBot="1">
      <c r="A192" s="20" t="str">
        <f>' turmas sistema atual'!A192</f>
        <v>BACHARELADO EM CIÊNCIA E TECNOLOGIA</v>
      </c>
      <c r="B192" s="20" t="str">
        <f>' turmas sistema atual'!B192</f>
        <v>DA4BCJ0204-15SB</v>
      </c>
      <c r="C192" s="20" t="str">
        <f>' turmas sistema atual'!C192</f>
        <v>FENÔMENOS MECÂNICOS A4-Matutino (SB)</v>
      </c>
      <c r="D192" s="20" t="str">
        <f>' turmas sistema atual'!D192</f>
        <v>BACHARELADO EM CIÊNCIA E TECNOLOGIA</v>
      </c>
      <c r="E192" s="20" t="str">
        <f>' turmas sistema atual'!F192</f>
        <v>DA4BCJ0204-15SB</v>
      </c>
      <c r="F192" s="20" t="str">
        <f>' turmas sistema atual'!G192</f>
        <v>BCJ0204-15</v>
      </c>
      <c r="G192" s="20" t="str">
        <f>' turmas sistema atual'!AO192</f>
        <v xml:space="preserve">segunda das 10:00 às 12:00, semanal ; quinta das 08:00 às 10:00, semanal </v>
      </c>
      <c r="H192" s="20" t="str">
        <f>' turmas sistema atual'!AP192</f>
        <v>segunda das 08:00 às 10:00, quinzenal II</v>
      </c>
      <c r="I192" s="21" t="str">
        <f>' turmas sistema atual'!I192</f>
        <v xml:space="preserve">segunda das 10:00 às 12:00, sala A1-S203-SB, semanal , quinta das 08:00 às 10:00, sala A1-S203-SB, semanal </v>
      </c>
      <c r="J192" s="21" t="str">
        <f>' turmas sistema atual'!J192</f>
        <v>segunda das 08:00 às 10:00, sala A1-L304-SB, quinzenal II</v>
      </c>
      <c r="K192" s="21" t="str">
        <f>' turmas sistema atual'!K192</f>
        <v>SB</v>
      </c>
      <c r="L192" s="21" t="str">
        <f>' turmas sistema atual'!L192</f>
        <v>Matutino</v>
      </c>
      <c r="M192" s="21" t="str">
        <f>' turmas sistema atual'!M192</f>
        <v>4-1-6</v>
      </c>
      <c r="N192" s="21">
        <f>' turmas sistema atual'!N192</f>
        <v>30</v>
      </c>
      <c r="O192" s="21">
        <f>' turmas sistema atual'!O192</f>
        <v>20</v>
      </c>
      <c r="P192" s="21">
        <f t="shared" si="3"/>
        <v>10</v>
      </c>
      <c r="Q192" s="20" t="str">
        <f>UPPER(' turmas sistema atual'!P192)</f>
        <v>VALERY SHCHESNOVICH</v>
      </c>
      <c r="R192" s="20" t="str">
        <f>UPPER(' turmas sistema atual'!S192)</f>
        <v/>
      </c>
      <c r="S192" s="20" t="str">
        <f>UPPER(' turmas sistema atual'!V192)</f>
        <v/>
      </c>
      <c r="T192" s="20" t="str">
        <f>UPPER(' turmas sistema atual'!Y192)</f>
        <v>REGINA KEIKO MURAKAMI</v>
      </c>
      <c r="U192" s="20" t="str">
        <f>UPPER(' turmas sistema atual'!AB192)</f>
        <v/>
      </c>
      <c r="V192" s="20" t="str">
        <f>UPPER(' turmas sistema atual'!AE192)</f>
        <v/>
      </c>
    </row>
    <row r="193" spans="1:22" ht="48" customHeight="1" thickBot="1">
      <c r="A193" s="20" t="str">
        <f>' turmas sistema atual'!A193</f>
        <v>BACHARELADO EM CIÊNCIA E TECNOLOGIA</v>
      </c>
      <c r="B193" s="20" t="str">
        <f>' turmas sistema atual'!B193</f>
        <v>NA4BCJ0204-15SA</v>
      </c>
      <c r="C193" s="20" t="str">
        <f>' turmas sistema atual'!C193</f>
        <v>FENÔMENOS MECÂNICOS A4-Noturno (SA)</v>
      </c>
      <c r="D193" s="20" t="str">
        <f>' turmas sistema atual'!D193</f>
        <v>BACHARELADO EM CIÊNCIA E TECNOLOGIA</v>
      </c>
      <c r="E193" s="20" t="str">
        <f>' turmas sistema atual'!F193</f>
        <v>NA4BCJ0204-15SA</v>
      </c>
      <c r="F193" s="20" t="str">
        <f>' turmas sistema atual'!G193</f>
        <v>BCJ0204-15</v>
      </c>
      <c r="G193" s="20" t="str">
        <f>' turmas sistema atual'!AO193</f>
        <v xml:space="preserve">segunda das 21:00 às 23:00, semanal ; quinta das 19:00 às 21:00, semanal </v>
      </c>
      <c r="H193" s="20" t="str">
        <f>' turmas sistema atual'!AP193</f>
        <v>segunda das 19:00 às 21:00, quinzenal II</v>
      </c>
      <c r="I193" s="21" t="str">
        <f>' turmas sistema atual'!I193</f>
        <v xml:space="preserve">segunda das 21:00 às 23:00, sala A-101-0, semanal , quinta das 19:00 às 21:00, sala A-101-0, semanal </v>
      </c>
      <c r="J193" s="21" t="str">
        <f>' turmas sistema atual'!J193</f>
        <v>segunda das 19:00 às 21:00, sala L702, quinzenal II</v>
      </c>
      <c r="K193" s="21" t="str">
        <f>' turmas sistema atual'!K193</f>
        <v>SA</v>
      </c>
      <c r="L193" s="21" t="str">
        <f>' turmas sistema atual'!L193</f>
        <v>Noturno</v>
      </c>
      <c r="M193" s="21" t="str">
        <f>' turmas sistema atual'!M193</f>
        <v>4-1-6</v>
      </c>
      <c r="N193" s="21">
        <f>' turmas sistema atual'!N193</f>
        <v>33</v>
      </c>
      <c r="O193" s="21">
        <f>' turmas sistema atual'!O193</f>
        <v>30</v>
      </c>
      <c r="P193" s="21">
        <f t="shared" si="3"/>
        <v>3</v>
      </c>
      <c r="Q193" s="20" t="str">
        <f>UPPER(' turmas sistema atual'!P193)</f>
        <v>MARCOS DE ABREU AVILA</v>
      </c>
      <c r="R193" s="20" t="str">
        <f>UPPER(' turmas sistema atual'!S193)</f>
        <v/>
      </c>
      <c r="S193" s="20" t="str">
        <f>UPPER(' turmas sistema atual'!V193)</f>
        <v/>
      </c>
      <c r="T193" s="20" t="str">
        <f>UPPER(' turmas sistema atual'!Y193)</f>
        <v>MARCOS DE ABREU AVILA</v>
      </c>
      <c r="U193" s="20" t="str">
        <f>UPPER(' turmas sistema atual'!AB193)</f>
        <v/>
      </c>
      <c r="V193" s="20" t="str">
        <f>UPPER(' turmas sistema atual'!AE193)</f>
        <v/>
      </c>
    </row>
    <row r="194" spans="1:22" ht="48" customHeight="1" thickBot="1">
      <c r="A194" s="20" t="str">
        <f>' turmas sistema atual'!A194</f>
        <v>BACHARELADO EM CIÊNCIA E TECNOLOGIA</v>
      </c>
      <c r="B194" s="20" t="str">
        <f>' turmas sistema atual'!B194</f>
        <v>NA4BCJ0204-15SB</v>
      </c>
      <c r="C194" s="20" t="str">
        <f>' turmas sistema atual'!C194</f>
        <v>FENÔMENOS MECÂNICOS A4-Noturno (SB)</v>
      </c>
      <c r="D194" s="20" t="str">
        <f>' turmas sistema atual'!D194</f>
        <v>BACHARELADO EM CIÊNCIA E TECNOLOGIA</v>
      </c>
      <c r="E194" s="20" t="str">
        <f>' turmas sistema atual'!F194</f>
        <v>NA4BCJ0204-15SB</v>
      </c>
      <c r="F194" s="20" t="str">
        <f>' turmas sistema atual'!G194</f>
        <v>BCJ0204-15</v>
      </c>
      <c r="G194" s="20" t="str">
        <f>' turmas sistema atual'!AO194</f>
        <v xml:space="preserve">segunda das 21:00 às 23:00, semanal ; quinta das 19:00 às 21:00, semanal </v>
      </c>
      <c r="H194" s="20" t="str">
        <f>' turmas sistema atual'!AP194</f>
        <v>segunda das 19:00 às 21:00, quinzenal II</v>
      </c>
      <c r="I194" s="21" t="str">
        <f>' turmas sistema atual'!I194</f>
        <v xml:space="preserve">segunda das 21:00 às 23:00, sala A1-S203-SB, semanal , quinta das 19:00 às 21:00, sala A1-S203-SB, semanal </v>
      </c>
      <c r="J194" s="21" t="str">
        <f>' turmas sistema atual'!J194</f>
        <v>segunda das 19:00 às 21:00, sala A1-L304-SB, quinzenal II</v>
      </c>
      <c r="K194" s="21" t="str">
        <f>' turmas sistema atual'!K194</f>
        <v>SB</v>
      </c>
      <c r="L194" s="21" t="str">
        <f>' turmas sistema atual'!L194</f>
        <v>Noturno</v>
      </c>
      <c r="M194" s="21" t="str">
        <f>' turmas sistema atual'!M194</f>
        <v>4-1-6</v>
      </c>
      <c r="N194" s="21">
        <f>' turmas sistema atual'!N194</f>
        <v>30</v>
      </c>
      <c r="O194" s="21">
        <f>' turmas sistema atual'!O194</f>
        <v>20</v>
      </c>
      <c r="P194" s="21">
        <f t="shared" si="3"/>
        <v>10</v>
      </c>
      <c r="Q194" s="20" t="str">
        <f>UPPER(' turmas sistema atual'!P194)</f>
        <v>0A DEFINIR DOCENTE</v>
      </c>
      <c r="R194" s="20" t="str">
        <f>UPPER(' turmas sistema atual'!S194)</f>
        <v/>
      </c>
      <c r="S194" s="20" t="str">
        <f>UPPER(' turmas sistema atual'!V194)</f>
        <v/>
      </c>
      <c r="T194" s="20" t="str">
        <f>UPPER(' turmas sistema atual'!Y194)</f>
        <v>HERCULANO DA SILVA MARTINHO</v>
      </c>
      <c r="U194" s="20" t="str">
        <f>UPPER(' turmas sistema atual'!AB194)</f>
        <v/>
      </c>
      <c r="V194" s="20" t="str">
        <f>UPPER(' turmas sistema atual'!AE194)</f>
        <v/>
      </c>
    </row>
    <row r="195" spans="1:22" ht="48" customHeight="1" thickBot="1">
      <c r="A195" s="20" t="str">
        <f>' turmas sistema atual'!A195</f>
        <v>BACHARELADO EM CIÊNCIA E TECNOLOGIA</v>
      </c>
      <c r="B195" s="20" t="str">
        <f>' turmas sistema atual'!B195</f>
        <v>DA5BCJ0204-15SA</v>
      </c>
      <c r="C195" s="20" t="str">
        <f>' turmas sistema atual'!C195</f>
        <v>FENÔMENOS MECÂNICOS A5-Matutino (SA)</v>
      </c>
      <c r="D195" s="20" t="str">
        <f>' turmas sistema atual'!D195</f>
        <v>BACHARELADO EM CIÊNCIA E TECNOLOGIA</v>
      </c>
      <c r="E195" s="20" t="str">
        <f>' turmas sistema atual'!F195</f>
        <v>DA5BCJ0204-15SA</v>
      </c>
      <c r="F195" s="20" t="str">
        <f>' turmas sistema atual'!G195</f>
        <v>BCJ0204-15</v>
      </c>
      <c r="G195" s="20" t="str">
        <f>' turmas sistema atual'!AO195</f>
        <v xml:space="preserve">segunda das 10:00 às 12:00, semanal ; quinta das 08:00 às 10:00, semanal </v>
      </c>
      <c r="H195" s="20" t="str">
        <f>' turmas sistema atual'!AP195</f>
        <v>segunda das 08:00 às 10:00, quinzenal I</v>
      </c>
      <c r="I195" s="21" t="str">
        <f>' turmas sistema atual'!I195</f>
        <v xml:space="preserve">segunda das 10:00 às 12:00, sala A-101-0, semanal , quinta das 08:00 às 10:00, sala A-101-0, semanal </v>
      </c>
      <c r="J195" s="21" t="str">
        <f>' turmas sistema atual'!J195</f>
        <v>segunda das 08:00 às 10:00, sala L705, quinzenal I</v>
      </c>
      <c r="K195" s="21" t="str">
        <f>' turmas sistema atual'!K195</f>
        <v>SA</v>
      </c>
      <c r="L195" s="21" t="str">
        <f>' turmas sistema atual'!L195</f>
        <v>Matutino</v>
      </c>
      <c r="M195" s="21" t="str">
        <f>' turmas sistema atual'!M195</f>
        <v>4-1-6</v>
      </c>
      <c r="N195" s="21">
        <f>' turmas sistema atual'!N195</f>
        <v>33</v>
      </c>
      <c r="O195" s="21">
        <f>' turmas sistema atual'!O195</f>
        <v>30</v>
      </c>
      <c r="P195" s="21">
        <f t="shared" si="3"/>
        <v>3</v>
      </c>
      <c r="Q195" s="20" t="str">
        <f>UPPER(' turmas sistema atual'!P195)</f>
        <v>PEDRO GALLI MERCADANTE</v>
      </c>
      <c r="R195" s="20" t="str">
        <f>UPPER(' turmas sistema atual'!S195)</f>
        <v/>
      </c>
      <c r="S195" s="20" t="str">
        <f>UPPER(' turmas sistema atual'!V195)</f>
        <v/>
      </c>
      <c r="T195" s="20" t="str">
        <f>UPPER(' turmas sistema atual'!Y195)</f>
        <v>PEDRO GALLI MERCADANTE</v>
      </c>
      <c r="U195" s="20" t="str">
        <f>UPPER(' turmas sistema atual'!AB195)</f>
        <v/>
      </c>
      <c r="V195" s="20" t="str">
        <f>UPPER(' turmas sistema atual'!AE195)</f>
        <v/>
      </c>
    </row>
    <row r="196" spans="1:22" ht="48" customHeight="1" thickBot="1">
      <c r="A196" s="20" t="str">
        <f>' turmas sistema atual'!A196</f>
        <v>BACHARELADO EM CIÊNCIA E TECNOLOGIA</v>
      </c>
      <c r="B196" s="20" t="str">
        <f>' turmas sistema atual'!B196</f>
        <v>DA5BCJ0204-15SB</v>
      </c>
      <c r="C196" s="20" t="str">
        <f>' turmas sistema atual'!C196</f>
        <v>FENÔMENOS MECÂNICOS A5-Matutino (SB)</v>
      </c>
      <c r="D196" s="20" t="str">
        <f>' turmas sistema atual'!D196</f>
        <v>BACHARELADO EM CIÊNCIA E TECNOLOGIA</v>
      </c>
      <c r="E196" s="20" t="str">
        <f>' turmas sistema atual'!F196</f>
        <v>DA5BCJ0204-15SB</v>
      </c>
      <c r="F196" s="20" t="str">
        <f>' turmas sistema atual'!G196</f>
        <v>BCJ0204-15</v>
      </c>
      <c r="G196" s="20" t="str">
        <f>' turmas sistema atual'!AO196</f>
        <v xml:space="preserve">segunda das 10:00 às 12:00, semanal ; quinta das 08:00 às 10:00, semanal </v>
      </c>
      <c r="H196" s="20" t="str">
        <f>' turmas sistema atual'!AP196</f>
        <v>segunda das 08:00 às 10:00, quinzenal I</v>
      </c>
      <c r="I196" s="21" t="str">
        <f>' turmas sistema atual'!I196</f>
        <v xml:space="preserve">segunda das 10:00 às 12:00, sala A1-S203-SB, semanal , quinta das 08:00 às 10:00, sala A1-S203-SB, semanal </v>
      </c>
      <c r="J196" s="21" t="str">
        <f>' turmas sistema atual'!J196</f>
        <v>segunda das 08:00 às 10:00, sala A1-L306-SB, quinzenal I</v>
      </c>
      <c r="K196" s="21" t="str">
        <f>' turmas sistema atual'!K196</f>
        <v>SB</v>
      </c>
      <c r="L196" s="21" t="str">
        <f>' turmas sistema atual'!L196</f>
        <v>Matutino</v>
      </c>
      <c r="M196" s="21" t="str">
        <f>' turmas sistema atual'!M196</f>
        <v>4-1-6</v>
      </c>
      <c r="N196" s="21">
        <f>' turmas sistema atual'!N196</f>
        <v>30</v>
      </c>
      <c r="O196" s="21">
        <f>' turmas sistema atual'!O196</f>
        <v>20</v>
      </c>
      <c r="P196" s="21">
        <f t="shared" si="3"/>
        <v>10</v>
      </c>
      <c r="Q196" s="20" t="str">
        <f>UPPER(' turmas sistema atual'!P196)</f>
        <v>VALERY SHCHESNOVICH</v>
      </c>
      <c r="R196" s="20" t="str">
        <f>UPPER(' turmas sistema atual'!S196)</f>
        <v/>
      </c>
      <c r="S196" s="20" t="str">
        <f>UPPER(' turmas sistema atual'!V196)</f>
        <v/>
      </c>
      <c r="T196" s="20" t="str">
        <f>UPPER(' turmas sistema atual'!Y196)</f>
        <v>JOSE JAVIER SAEZ ACUNA</v>
      </c>
      <c r="U196" s="20" t="str">
        <f>UPPER(' turmas sistema atual'!AB196)</f>
        <v/>
      </c>
      <c r="V196" s="20" t="str">
        <f>UPPER(' turmas sistema atual'!AE196)</f>
        <v/>
      </c>
    </row>
    <row r="197" spans="1:22" ht="48" customHeight="1" thickBot="1">
      <c r="A197" s="20" t="str">
        <f>' turmas sistema atual'!A197</f>
        <v>BACHARELADO EM CIÊNCIA E TECNOLOGIA</v>
      </c>
      <c r="B197" s="20" t="str">
        <f>' turmas sistema atual'!B197</f>
        <v>NA5BCJ0204-15SA</v>
      </c>
      <c r="C197" s="20" t="str">
        <f>' turmas sistema atual'!C197</f>
        <v>FENÔMENOS MECÂNICOS A5-Noturno (SA)</v>
      </c>
      <c r="D197" s="20" t="str">
        <f>' turmas sistema atual'!D197</f>
        <v>BACHARELADO EM CIÊNCIA E TECNOLOGIA</v>
      </c>
      <c r="E197" s="20" t="str">
        <f>' turmas sistema atual'!F197</f>
        <v>NA5BCJ0204-15SA</v>
      </c>
      <c r="F197" s="20" t="str">
        <f>' turmas sistema atual'!G197</f>
        <v>BCJ0204-15</v>
      </c>
      <c r="G197" s="20" t="str">
        <f>' turmas sistema atual'!AO197</f>
        <v xml:space="preserve">segunda das 21:00 às 23:00, semanal ; quinta das 19:00 às 21:00, semanal </v>
      </c>
      <c r="H197" s="20" t="str">
        <f>' turmas sistema atual'!AP197</f>
        <v>segunda das 19:00 às 21:00, quinzenal I</v>
      </c>
      <c r="I197" s="21" t="str">
        <f>' turmas sistema atual'!I197</f>
        <v xml:space="preserve">segunda das 21:00 às 23:00, sala A-101-0, semanal , quinta das 19:00 às 21:00, sala A-101-0, semanal </v>
      </c>
      <c r="J197" s="21" t="str">
        <f>' turmas sistema atual'!J197</f>
        <v>segunda das 19:00 às 21:00, sala L705, quinzenal I</v>
      </c>
      <c r="K197" s="21" t="str">
        <f>' turmas sistema atual'!K197</f>
        <v>SA</v>
      </c>
      <c r="L197" s="21" t="str">
        <f>' turmas sistema atual'!L197</f>
        <v>Noturno</v>
      </c>
      <c r="M197" s="21" t="str">
        <f>' turmas sistema atual'!M197</f>
        <v>4-1-6</v>
      </c>
      <c r="N197" s="21">
        <f>' turmas sistema atual'!N197</f>
        <v>33</v>
      </c>
      <c r="O197" s="21">
        <f>' turmas sistema atual'!O197</f>
        <v>30</v>
      </c>
      <c r="P197" s="21">
        <f t="shared" si="3"/>
        <v>3</v>
      </c>
      <c r="Q197" s="20" t="str">
        <f>UPPER(' turmas sistema atual'!P197)</f>
        <v>MARCOS DE ABREU AVILA</v>
      </c>
      <c r="R197" s="20" t="str">
        <f>UPPER(' turmas sistema atual'!S197)</f>
        <v/>
      </c>
      <c r="S197" s="20" t="str">
        <f>UPPER(' turmas sistema atual'!V197)</f>
        <v/>
      </c>
      <c r="T197" s="20" t="str">
        <f>UPPER(' turmas sistema atual'!Y197)</f>
        <v>MARCOS DE ABREU AVILA</v>
      </c>
      <c r="U197" s="20" t="str">
        <f>UPPER(' turmas sistema atual'!AB197)</f>
        <v/>
      </c>
      <c r="V197" s="20" t="str">
        <f>UPPER(' turmas sistema atual'!AE197)</f>
        <v/>
      </c>
    </row>
    <row r="198" spans="1:22" ht="48" customHeight="1" thickBot="1">
      <c r="A198" s="20" t="str">
        <f>' turmas sistema atual'!A198</f>
        <v>BACHARELADO EM CIÊNCIA E TECNOLOGIA</v>
      </c>
      <c r="B198" s="20" t="str">
        <f>' turmas sistema atual'!B198</f>
        <v>NA5BCJ0204-15SB</v>
      </c>
      <c r="C198" s="20" t="str">
        <f>' turmas sistema atual'!C198</f>
        <v>FENÔMENOS MECÂNICOS A5-Noturno (SB)</v>
      </c>
      <c r="D198" s="20" t="str">
        <f>' turmas sistema atual'!D198</f>
        <v>BACHARELADO EM CIÊNCIA E TECNOLOGIA</v>
      </c>
      <c r="E198" s="20" t="str">
        <f>' turmas sistema atual'!F198</f>
        <v>NA5BCJ0204-15SB</v>
      </c>
      <c r="F198" s="20" t="str">
        <f>' turmas sistema atual'!G198</f>
        <v>BCJ0204-15</v>
      </c>
      <c r="G198" s="20" t="str">
        <f>' turmas sistema atual'!AO198</f>
        <v xml:space="preserve">segunda das 21:00 às 23:00, semanal ; quinta das 19:00 às 21:00, semanal </v>
      </c>
      <c r="H198" s="20" t="str">
        <f>' turmas sistema atual'!AP198</f>
        <v>segunda das 19:00 às 21:00, quinzenal I</v>
      </c>
      <c r="I198" s="21" t="str">
        <f>' turmas sistema atual'!I198</f>
        <v xml:space="preserve">segunda das 21:00 às 23:00, sala A1-S203-SB, semanal , quinta das 19:00 às 21:00, sala A1-S203-SB, semanal </v>
      </c>
      <c r="J198" s="21" t="str">
        <f>' turmas sistema atual'!J198</f>
        <v>segunda das 19:00 às 21:00, sala A1-L306-SB, quinzenal I</v>
      </c>
      <c r="K198" s="21" t="str">
        <f>' turmas sistema atual'!K198</f>
        <v>SB</v>
      </c>
      <c r="L198" s="21" t="str">
        <f>' turmas sistema atual'!L198</f>
        <v>Noturno</v>
      </c>
      <c r="M198" s="21" t="str">
        <f>' turmas sistema atual'!M198</f>
        <v>4-1-6</v>
      </c>
      <c r="N198" s="21">
        <f>' turmas sistema atual'!N198</f>
        <v>30</v>
      </c>
      <c r="O198" s="21">
        <f>' turmas sistema atual'!O198</f>
        <v>20</v>
      </c>
      <c r="P198" s="21">
        <f t="shared" si="3"/>
        <v>10</v>
      </c>
      <c r="Q198" s="20" t="str">
        <f>UPPER(' turmas sistema atual'!P198)</f>
        <v>0A DEFINIR DOCENTE</v>
      </c>
      <c r="R198" s="20" t="str">
        <f>UPPER(' turmas sistema atual'!S198)</f>
        <v/>
      </c>
      <c r="S198" s="20" t="str">
        <f>UPPER(' turmas sistema atual'!V198)</f>
        <v/>
      </c>
      <c r="T198" s="20" t="str">
        <f>UPPER(' turmas sistema atual'!Y198)</f>
        <v>0A DEFINIR DOCENTE</v>
      </c>
      <c r="U198" s="20" t="str">
        <f>UPPER(' turmas sistema atual'!AB198)</f>
        <v/>
      </c>
      <c r="V198" s="20" t="str">
        <f>UPPER(' turmas sistema atual'!AE198)</f>
        <v/>
      </c>
    </row>
    <row r="199" spans="1:22" ht="48" customHeight="1" thickBot="1">
      <c r="A199" s="20" t="str">
        <f>' turmas sistema atual'!A199</f>
        <v>BACHARELADO EM CIÊNCIA E TECNOLOGIA</v>
      </c>
      <c r="B199" s="20" t="str">
        <f>' turmas sistema atual'!B199</f>
        <v>DA6BCJ0204-15SA</v>
      </c>
      <c r="C199" s="20" t="str">
        <f>' turmas sistema atual'!C199</f>
        <v>FENÔMENOS MECÂNICOS A6-Matutino (SA)</v>
      </c>
      <c r="D199" s="20" t="str">
        <f>' turmas sistema atual'!D199</f>
        <v>BACHARELADO EM CIÊNCIA E TECNOLOGIA</v>
      </c>
      <c r="E199" s="20" t="str">
        <f>' turmas sistema atual'!F199</f>
        <v>DA6BCJ0204-15SA</v>
      </c>
      <c r="F199" s="20" t="str">
        <f>' turmas sistema atual'!G199</f>
        <v>BCJ0204-15</v>
      </c>
      <c r="G199" s="20" t="str">
        <f>' turmas sistema atual'!AO199</f>
        <v xml:space="preserve">segunda das 10:00 às 12:00, semanal ; quinta das 08:00 às 10:00, semanal </v>
      </c>
      <c r="H199" s="20" t="str">
        <f>' turmas sistema atual'!AP199</f>
        <v>segunda das 08:00 às 10:00, quinzenal II</v>
      </c>
      <c r="I199" s="21" t="str">
        <f>' turmas sistema atual'!I199</f>
        <v xml:space="preserve">segunda das 10:00 às 12:00, sala A-101-0, semanal , quinta das 08:00 às 10:00, sala A-101-0, semanal </v>
      </c>
      <c r="J199" s="21" t="str">
        <f>' turmas sistema atual'!J199</f>
        <v>segunda das 08:00 às 10:00, sala L705, quinzenal II</v>
      </c>
      <c r="K199" s="21" t="str">
        <f>' turmas sistema atual'!K199</f>
        <v>SA</v>
      </c>
      <c r="L199" s="21" t="str">
        <f>' turmas sistema atual'!L199</f>
        <v>Matutino</v>
      </c>
      <c r="M199" s="21" t="str">
        <f>' turmas sistema atual'!M199</f>
        <v>4-1-6</v>
      </c>
      <c r="N199" s="21">
        <f>' turmas sistema atual'!N199</f>
        <v>33</v>
      </c>
      <c r="O199" s="21">
        <f>' turmas sistema atual'!O199</f>
        <v>30</v>
      </c>
      <c r="P199" s="21">
        <f t="shared" si="3"/>
        <v>3</v>
      </c>
      <c r="Q199" s="20" t="str">
        <f>UPPER(' turmas sistema atual'!P199)</f>
        <v>PEDRO GALLI MERCADANTE</v>
      </c>
      <c r="R199" s="20" t="str">
        <f>UPPER(' turmas sistema atual'!S199)</f>
        <v/>
      </c>
      <c r="S199" s="20" t="str">
        <f>UPPER(' turmas sistema atual'!V199)</f>
        <v/>
      </c>
      <c r="T199" s="20" t="str">
        <f>UPPER(' turmas sistema atual'!Y199)</f>
        <v>MAURO ROGERIO COSENTINO</v>
      </c>
      <c r="U199" s="20" t="str">
        <f>UPPER(' turmas sistema atual'!AB199)</f>
        <v/>
      </c>
      <c r="V199" s="20" t="str">
        <f>UPPER(' turmas sistema atual'!AE199)</f>
        <v/>
      </c>
    </row>
    <row r="200" spans="1:22" ht="48" customHeight="1" thickBot="1">
      <c r="A200" s="20" t="str">
        <f>' turmas sistema atual'!A200</f>
        <v>BACHARELADO EM CIÊNCIA E TECNOLOGIA</v>
      </c>
      <c r="B200" s="20" t="str">
        <f>' turmas sistema atual'!B200</f>
        <v>NA6BCJ0204-15SA</v>
      </c>
      <c r="C200" s="20" t="str">
        <f>' turmas sistema atual'!C200</f>
        <v>FENÔMENOS MECÂNICOS A6-Noturno (SA)</v>
      </c>
      <c r="D200" s="20" t="str">
        <f>' turmas sistema atual'!D200</f>
        <v>BACHARELADO EM CIÊNCIA E TECNOLOGIA</v>
      </c>
      <c r="E200" s="20" t="str">
        <f>' turmas sistema atual'!F200</f>
        <v>NA6BCJ0204-15SA</v>
      </c>
      <c r="F200" s="20" t="str">
        <f>' turmas sistema atual'!G200</f>
        <v>BCJ0204-15</v>
      </c>
      <c r="G200" s="20" t="str">
        <f>' turmas sistema atual'!AO200</f>
        <v xml:space="preserve">segunda das 21:00 às 23:00, semanal ; quinta das 19:00 às 21:00, semanal </v>
      </c>
      <c r="H200" s="20" t="str">
        <f>' turmas sistema atual'!AP200</f>
        <v>segunda das 19:00 às 21:00, quinzenal II</v>
      </c>
      <c r="I200" s="21" t="str">
        <f>' turmas sistema atual'!I200</f>
        <v xml:space="preserve">segunda das 21:00 às 23:00, sala A-101-0, semanal , quinta das 19:00 às 21:00, sala A-101-0, semanal </v>
      </c>
      <c r="J200" s="21" t="str">
        <f>' turmas sistema atual'!J200</f>
        <v>segunda das 19:00 às 21:00, sala L705, quinzenal II</v>
      </c>
      <c r="K200" s="21" t="str">
        <f>' turmas sistema atual'!K200</f>
        <v>SA</v>
      </c>
      <c r="L200" s="21" t="str">
        <f>' turmas sistema atual'!L200</f>
        <v>Noturno</v>
      </c>
      <c r="M200" s="21" t="str">
        <f>' turmas sistema atual'!M200</f>
        <v>4-1-6</v>
      </c>
      <c r="N200" s="21">
        <f>' turmas sistema atual'!N200</f>
        <v>33</v>
      </c>
      <c r="O200" s="21">
        <f>' turmas sistema atual'!O200</f>
        <v>30</v>
      </c>
      <c r="P200" s="21">
        <f t="shared" si="3"/>
        <v>3</v>
      </c>
      <c r="Q200" s="20" t="str">
        <f>UPPER(' turmas sistema atual'!P200)</f>
        <v>MARCOS DE ABREU AVILA</v>
      </c>
      <c r="R200" s="20" t="str">
        <f>UPPER(' turmas sistema atual'!S200)</f>
        <v/>
      </c>
      <c r="S200" s="20" t="str">
        <f>UPPER(' turmas sistema atual'!V200)</f>
        <v/>
      </c>
      <c r="T200" s="20" t="str">
        <f>UPPER(' turmas sistema atual'!Y200)</f>
        <v>FLAVIO LEANDRO DE SOUZA(CEDIDO         )</v>
      </c>
      <c r="U200" s="20" t="str">
        <f>UPPER(' turmas sistema atual'!AB200)</f>
        <v/>
      </c>
      <c r="V200" s="20" t="str">
        <f>UPPER(' turmas sistema atual'!AE200)</f>
        <v/>
      </c>
    </row>
    <row r="201" spans="1:22" ht="48" customHeight="1" thickBot="1">
      <c r="A201" s="20" t="str">
        <f>' turmas sistema atual'!A201</f>
        <v>BACHARELADO EM CIÊNCIA E TECNOLOGIA</v>
      </c>
      <c r="B201" s="20" t="str">
        <f>' turmas sistema atual'!B201</f>
        <v>DA7BCJ0204-15SA</v>
      </c>
      <c r="C201" s="20" t="str">
        <f>' turmas sistema atual'!C201</f>
        <v>FENÔMENOS MECÂNICOS A7-Matutino (SA)</v>
      </c>
      <c r="D201" s="20" t="str">
        <f>' turmas sistema atual'!D201</f>
        <v>BACHARELADO EM CIÊNCIA E TECNOLOGIA</v>
      </c>
      <c r="E201" s="20" t="str">
        <f>' turmas sistema atual'!F201</f>
        <v>DA7BCJ0204-15SA</v>
      </c>
      <c r="F201" s="20" t="str">
        <f>' turmas sistema atual'!G201</f>
        <v>BCJ0204-15</v>
      </c>
      <c r="G201" s="20" t="str">
        <f>' turmas sistema atual'!AO201</f>
        <v xml:space="preserve">segunda das 10:00 às 12:00, semanal ; quinta das 08:00 às 10:00, semanal </v>
      </c>
      <c r="H201" s="20" t="str">
        <f>' turmas sistema atual'!AP201</f>
        <v>segunda das 08:00 às 10:00, quinzenal I</v>
      </c>
      <c r="I201" s="21" t="str">
        <f>' turmas sistema atual'!I201</f>
        <v xml:space="preserve">segunda das 10:00 às 12:00, sala S-205-0, semanal , quinta das 08:00 às 10:00, sala S-205-0, semanal </v>
      </c>
      <c r="J201" s="21" t="str">
        <f>' turmas sistema atual'!J201</f>
        <v>segunda das 08:00 às 10:00, sala L706, quinzenal I</v>
      </c>
      <c r="K201" s="21" t="str">
        <f>' turmas sistema atual'!K201</f>
        <v>SA</v>
      </c>
      <c r="L201" s="21" t="str">
        <f>' turmas sistema atual'!L201</f>
        <v>Matutino</v>
      </c>
      <c r="M201" s="21" t="str">
        <f>' turmas sistema atual'!M201</f>
        <v>4-1-6</v>
      </c>
      <c r="N201" s="21">
        <f>' turmas sistema atual'!N201</f>
        <v>33</v>
      </c>
      <c r="O201" s="21">
        <f>' turmas sistema atual'!O201</f>
        <v>30</v>
      </c>
      <c r="P201" s="21">
        <f t="shared" si="3"/>
        <v>3</v>
      </c>
      <c r="Q201" s="20" t="str">
        <f>UPPER(' turmas sistema atual'!P201)</f>
        <v>ADRIANO REINALDO VICOTO BENVENHO</v>
      </c>
      <c r="R201" s="20" t="str">
        <f>UPPER(' turmas sistema atual'!S201)</f>
        <v/>
      </c>
      <c r="S201" s="20" t="str">
        <f>UPPER(' turmas sistema atual'!V201)</f>
        <v/>
      </c>
      <c r="T201" s="20" t="str">
        <f>UPPER(' turmas sistema atual'!Y201)</f>
        <v>PIETER WILLEM WESTERA</v>
      </c>
      <c r="U201" s="20" t="str">
        <f>UPPER(' turmas sistema atual'!AB201)</f>
        <v/>
      </c>
      <c r="V201" s="20" t="str">
        <f>UPPER(' turmas sistema atual'!AE201)</f>
        <v/>
      </c>
    </row>
    <row r="202" spans="1:22" ht="48" customHeight="1" thickBot="1">
      <c r="A202" s="20" t="str">
        <f>' turmas sistema atual'!A202</f>
        <v>BACHARELADO EM CIÊNCIA E TECNOLOGIA</v>
      </c>
      <c r="B202" s="20" t="str">
        <f>' turmas sistema atual'!B202</f>
        <v>NA7BCJ0204-15SA</v>
      </c>
      <c r="C202" s="20" t="str">
        <f>' turmas sistema atual'!C202</f>
        <v>FENÔMENOS MECÂNICOS A7-Noturno (SA)</v>
      </c>
      <c r="D202" s="20" t="str">
        <f>' turmas sistema atual'!D202</f>
        <v>BACHARELADO EM CIÊNCIA E TECNOLOGIA</v>
      </c>
      <c r="E202" s="20" t="str">
        <f>' turmas sistema atual'!F202</f>
        <v>NA7BCJ0204-15SA</v>
      </c>
      <c r="F202" s="20" t="str">
        <f>' turmas sistema atual'!G202</f>
        <v>BCJ0204-15</v>
      </c>
      <c r="G202" s="20" t="str">
        <f>' turmas sistema atual'!AO202</f>
        <v xml:space="preserve">segunda das 21:00 às 23:00, semanal ; quinta das 19:00 às 21:00, semanal </v>
      </c>
      <c r="H202" s="20" t="str">
        <f>' turmas sistema atual'!AP202</f>
        <v>segunda das 19:00 às 21:00, quinzenal I</v>
      </c>
      <c r="I202" s="21" t="str">
        <f>' turmas sistema atual'!I202</f>
        <v xml:space="preserve">segunda das 21:00 às 23:00, sala S-205-0, semanal , quinta das 19:00 às 21:00, sala S-205-0, semanal </v>
      </c>
      <c r="J202" s="21" t="str">
        <f>' turmas sistema atual'!J202</f>
        <v>segunda das 19:00 às 21:00, sala L706, quinzenal I</v>
      </c>
      <c r="K202" s="21" t="str">
        <f>' turmas sistema atual'!K202</f>
        <v>SA</v>
      </c>
      <c r="L202" s="21" t="str">
        <f>' turmas sistema atual'!L202</f>
        <v>Noturno</v>
      </c>
      <c r="M202" s="21" t="str">
        <f>' turmas sistema atual'!M202</f>
        <v>4-1-6</v>
      </c>
      <c r="N202" s="21">
        <f>' turmas sistema atual'!N202</f>
        <v>33</v>
      </c>
      <c r="O202" s="21">
        <f>' turmas sistema atual'!O202</f>
        <v>30</v>
      </c>
      <c r="P202" s="21">
        <f t="shared" si="3"/>
        <v>3</v>
      </c>
      <c r="Q202" s="20" t="str">
        <f>UPPER(' turmas sistema atual'!P202)</f>
        <v>FELIPE CHEN ABREGO</v>
      </c>
      <c r="R202" s="20" t="str">
        <f>UPPER(' turmas sistema atual'!S202)</f>
        <v/>
      </c>
      <c r="S202" s="20" t="str">
        <f>UPPER(' turmas sistema atual'!V202)</f>
        <v/>
      </c>
      <c r="T202" s="20" t="str">
        <f>UPPER(' turmas sistema atual'!Y202)</f>
        <v>FELIPE CHEN ABREGO</v>
      </c>
      <c r="U202" s="20" t="str">
        <f>UPPER(' turmas sistema atual'!AB202)</f>
        <v/>
      </c>
      <c r="V202" s="20" t="str">
        <f>UPPER(' turmas sistema atual'!AE202)</f>
        <v/>
      </c>
    </row>
    <row r="203" spans="1:22" ht="48" customHeight="1" thickBot="1">
      <c r="A203" s="20" t="str">
        <f>' turmas sistema atual'!A203</f>
        <v>BACHARELADO EM CIÊNCIA E TECNOLOGIA</v>
      </c>
      <c r="B203" s="20" t="str">
        <f>' turmas sistema atual'!B203</f>
        <v>DA8BCJ0204-15SA</v>
      </c>
      <c r="C203" s="20" t="str">
        <f>' turmas sistema atual'!C203</f>
        <v>FENÔMENOS MECÂNICOS A8-Matutino (SA)</v>
      </c>
      <c r="D203" s="20" t="str">
        <f>' turmas sistema atual'!D203</f>
        <v>BACHARELADO EM CIÊNCIA E TECNOLOGIA</v>
      </c>
      <c r="E203" s="20" t="str">
        <f>' turmas sistema atual'!F203</f>
        <v>DA8BCJ0204-15SA</v>
      </c>
      <c r="F203" s="20" t="str">
        <f>' turmas sistema atual'!G203</f>
        <v>BCJ0204-15</v>
      </c>
      <c r="G203" s="20" t="str">
        <f>' turmas sistema atual'!AO203</f>
        <v xml:space="preserve">segunda das 10:00 às 12:00, semanal ; quinta das 08:00 às 10:00, semanal </v>
      </c>
      <c r="H203" s="20" t="str">
        <f>' turmas sistema atual'!AP203</f>
        <v>segunda das 08:00 às 10:00, quinzenal II</v>
      </c>
      <c r="I203" s="21" t="str">
        <f>' turmas sistema atual'!I203</f>
        <v xml:space="preserve">segunda das 10:00 às 12:00, sala S-205-0, semanal , quinta das 08:00 às 10:00, sala S-205-0, semanal </v>
      </c>
      <c r="J203" s="21" t="str">
        <f>' turmas sistema atual'!J203</f>
        <v>segunda das 08:00 às 10:00, sala L706, quinzenal II</v>
      </c>
      <c r="K203" s="21" t="str">
        <f>' turmas sistema atual'!K203</f>
        <v>SA</v>
      </c>
      <c r="L203" s="21" t="str">
        <f>' turmas sistema atual'!L203</f>
        <v>Matutino</v>
      </c>
      <c r="M203" s="21" t="str">
        <f>' turmas sistema atual'!M203</f>
        <v>4-1-6</v>
      </c>
      <c r="N203" s="21">
        <f>' turmas sistema atual'!N203</f>
        <v>33</v>
      </c>
      <c r="O203" s="21">
        <f>' turmas sistema atual'!O203</f>
        <v>30</v>
      </c>
      <c r="P203" s="21">
        <f t="shared" si="3"/>
        <v>3</v>
      </c>
      <c r="Q203" s="20" t="str">
        <f>UPPER(' turmas sistema atual'!P203)</f>
        <v>ADRIANO REINALDO VICOTO BENVENHO</v>
      </c>
      <c r="R203" s="20" t="str">
        <f>UPPER(' turmas sistema atual'!S203)</f>
        <v/>
      </c>
      <c r="S203" s="20" t="str">
        <f>UPPER(' turmas sistema atual'!V203)</f>
        <v/>
      </c>
      <c r="T203" s="20" t="str">
        <f>UPPER(' turmas sistema atual'!Y203)</f>
        <v>LETICIE MENDONCA FERREIRA</v>
      </c>
      <c r="U203" s="20" t="str">
        <f>UPPER(' turmas sistema atual'!AB203)</f>
        <v/>
      </c>
      <c r="V203" s="20" t="str">
        <f>UPPER(' turmas sistema atual'!AE203)</f>
        <v/>
      </c>
    </row>
    <row r="204" spans="1:22" ht="48" customHeight="1" thickBot="1">
      <c r="A204" s="20" t="str">
        <f>' turmas sistema atual'!A204</f>
        <v>BACHARELADO EM CIÊNCIA E TECNOLOGIA</v>
      </c>
      <c r="B204" s="20" t="str">
        <f>' turmas sistema atual'!B204</f>
        <v>NA8BCJ0204-15SA</v>
      </c>
      <c r="C204" s="20" t="str">
        <f>' turmas sistema atual'!C204</f>
        <v>FENÔMENOS MECÂNICOS A8-Noturno (SA)</v>
      </c>
      <c r="D204" s="20" t="str">
        <f>' turmas sistema atual'!D204</f>
        <v>BACHARELADO EM CIÊNCIA E TECNOLOGIA</v>
      </c>
      <c r="E204" s="20" t="str">
        <f>' turmas sistema atual'!F204</f>
        <v>NA8BCJ0204-15SA</v>
      </c>
      <c r="F204" s="20" t="str">
        <f>' turmas sistema atual'!G204</f>
        <v>BCJ0204-15</v>
      </c>
      <c r="G204" s="20" t="str">
        <f>' turmas sistema atual'!AO204</f>
        <v xml:space="preserve">segunda das 21:00 às 23:00, semanal ; quinta das 19:00 às 21:00, semanal </v>
      </c>
      <c r="H204" s="20" t="str">
        <f>' turmas sistema atual'!AP204</f>
        <v>segunda das 19:00 às 21:00, quinzenal II</v>
      </c>
      <c r="I204" s="21" t="str">
        <f>' turmas sistema atual'!I204</f>
        <v xml:space="preserve">segunda das 21:00 às 23:00, sala S-205-0, semanal , quinta das 19:00 às 21:00, sala S-205-0, semanal </v>
      </c>
      <c r="J204" s="21" t="str">
        <f>' turmas sistema atual'!J204</f>
        <v>segunda das 19:00 às 21:00, sala L706, quinzenal II</v>
      </c>
      <c r="K204" s="21" t="str">
        <f>' turmas sistema atual'!K204</f>
        <v>SA</v>
      </c>
      <c r="L204" s="21" t="str">
        <f>' turmas sistema atual'!L204</f>
        <v>Noturno</v>
      </c>
      <c r="M204" s="21" t="str">
        <f>' turmas sistema atual'!M204</f>
        <v>4-1-6</v>
      </c>
      <c r="N204" s="21">
        <f>' turmas sistema atual'!N204</f>
        <v>33</v>
      </c>
      <c r="O204" s="21">
        <f>' turmas sistema atual'!O204</f>
        <v>30</v>
      </c>
      <c r="P204" s="21">
        <f t="shared" si="3"/>
        <v>3</v>
      </c>
      <c r="Q204" s="20" t="str">
        <f>UPPER(' turmas sistema atual'!P204)</f>
        <v>FELIPE CHEN ABREGO</v>
      </c>
      <c r="R204" s="20" t="str">
        <f>UPPER(' turmas sistema atual'!S204)</f>
        <v/>
      </c>
      <c r="S204" s="20" t="str">
        <f>UPPER(' turmas sistema atual'!V204)</f>
        <v/>
      </c>
      <c r="T204" s="20" t="str">
        <f>UPPER(' turmas sistema atual'!Y204)</f>
        <v>FELIPE CHEN ABREGO</v>
      </c>
      <c r="U204" s="20" t="str">
        <f>UPPER(' turmas sistema atual'!AB204)</f>
        <v/>
      </c>
      <c r="V204" s="20" t="str">
        <f>UPPER(' turmas sistema atual'!AE204)</f>
        <v/>
      </c>
    </row>
    <row r="205" spans="1:22" ht="48" customHeight="1" thickBot="1">
      <c r="A205" s="20" t="str">
        <f>' turmas sistema atual'!A205</f>
        <v>BACHARELADO EM CIÊNCIA E TECNOLOGIA</v>
      </c>
      <c r="B205" s="20" t="str">
        <f>' turmas sistema atual'!B205</f>
        <v>DA9BCJ0204-15SA</v>
      </c>
      <c r="C205" s="20" t="str">
        <f>' turmas sistema atual'!C205</f>
        <v>FENÔMENOS MECÂNICOS A9-Matutino (SA)</v>
      </c>
      <c r="D205" s="20" t="str">
        <f>' turmas sistema atual'!D205</f>
        <v>BACHARELADO EM CIÊNCIA E TECNOLOGIA</v>
      </c>
      <c r="E205" s="20" t="str">
        <f>' turmas sistema atual'!F205</f>
        <v>DA9BCJ0204-15SA</v>
      </c>
      <c r="F205" s="20" t="str">
        <f>' turmas sistema atual'!G205</f>
        <v>BCJ0204-15</v>
      </c>
      <c r="G205" s="20" t="str">
        <f>' turmas sistema atual'!AO205</f>
        <v xml:space="preserve">segunda das 10:00 às 12:00, semanal ; quinta das 08:00 às 10:00, semanal </v>
      </c>
      <c r="H205" s="20" t="str">
        <f>' turmas sistema atual'!AP205</f>
        <v>segunda das 08:00 às 10:00, quinzenal I</v>
      </c>
      <c r="I205" s="21" t="str">
        <f>' turmas sistema atual'!I205</f>
        <v xml:space="preserve">segunda das 10:00 às 12:00, sala S-205-0, semanal , quinta das 08:00 às 10:00, sala S-205-0, semanal </v>
      </c>
      <c r="J205" s="21" t="str">
        <f>' turmas sistema atual'!J205</f>
        <v>segunda das 08:00 às 10:00, sala 501-1, quinzenal I</v>
      </c>
      <c r="K205" s="21" t="str">
        <f>' turmas sistema atual'!K205</f>
        <v>SA</v>
      </c>
      <c r="L205" s="21" t="str">
        <f>' turmas sistema atual'!L205</f>
        <v>Matutino</v>
      </c>
      <c r="M205" s="21" t="str">
        <f>' turmas sistema atual'!M205</f>
        <v>4-1-6</v>
      </c>
      <c r="N205" s="21">
        <f>' turmas sistema atual'!N205</f>
        <v>33</v>
      </c>
      <c r="O205" s="21">
        <f>' turmas sistema atual'!O205</f>
        <v>24</v>
      </c>
      <c r="P205" s="21">
        <f t="shared" si="3"/>
        <v>9</v>
      </c>
      <c r="Q205" s="20" t="str">
        <f>UPPER(' turmas sistema atual'!P205)</f>
        <v>ADRIANO REINALDO VICOTO BENVENHO</v>
      </c>
      <c r="R205" s="20" t="str">
        <f>UPPER(' turmas sistema atual'!S205)</f>
        <v/>
      </c>
      <c r="S205" s="20" t="str">
        <f>UPPER(' turmas sistema atual'!V205)</f>
        <v/>
      </c>
      <c r="T205" s="20" t="str">
        <f>UPPER(' turmas sistema atual'!Y205)</f>
        <v>CELIO ADREGA DE MOURA JUNIOR</v>
      </c>
      <c r="U205" s="20" t="str">
        <f>UPPER(' turmas sistema atual'!AB205)</f>
        <v/>
      </c>
      <c r="V205" s="20" t="str">
        <f>UPPER(' turmas sistema atual'!AE205)</f>
        <v/>
      </c>
    </row>
    <row r="206" spans="1:22" ht="48" customHeight="1" thickBot="1">
      <c r="A206" s="20" t="str">
        <f>' turmas sistema atual'!A206</f>
        <v>BACHARELADO EM CIÊNCIA E TECNOLOGIA</v>
      </c>
      <c r="B206" s="20" t="str">
        <f>' turmas sistema atual'!B206</f>
        <v>NA9BCJ0204-15SA</v>
      </c>
      <c r="C206" s="20" t="str">
        <f>' turmas sistema atual'!C206</f>
        <v>FENÔMENOS MECÂNICOS A9-Noturno (SA)</v>
      </c>
      <c r="D206" s="20" t="str">
        <f>' turmas sistema atual'!D206</f>
        <v>BACHARELADO EM CIÊNCIA E TECNOLOGIA</v>
      </c>
      <c r="E206" s="20" t="str">
        <f>' turmas sistema atual'!F206</f>
        <v>NA9BCJ0204-15SA</v>
      </c>
      <c r="F206" s="20" t="str">
        <f>' turmas sistema atual'!G206</f>
        <v>BCJ0204-15</v>
      </c>
      <c r="G206" s="20" t="str">
        <f>' turmas sistema atual'!AO206</f>
        <v xml:space="preserve">segunda das 21:00 às 23:00, semanal ; quinta das 19:00 às 21:00, semanal </v>
      </c>
      <c r="H206" s="20" t="str">
        <f>' turmas sistema atual'!AP206</f>
        <v>segunda das 19:00 às 21:00, quinzenal I</v>
      </c>
      <c r="I206" s="21" t="str">
        <f>' turmas sistema atual'!I206</f>
        <v xml:space="preserve">segunda das 21:00 às 23:00, sala S-205-0, semanal , quinta das 19:00 às 21:00, sala S-205-0, semanal </v>
      </c>
      <c r="J206" s="21" t="str">
        <f>' turmas sistema atual'!J206</f>
        <v>segunda das 19:00 às 21:00, sala 501-1, quinzenal I</v>
      </c>
      <c r="K206" s="21" t="str">
        <f>' turmas sistema atual'!K206</f>
        <v>SA</v>
      </c>
      <c r="L206" s="21" t="str">
        <f>' turmas sistema atual'!L206</f>
        <v>Noturno</v>
      </c>
      <c r="M206" s="21" t="str">
        <f>' turmas sistema atual'!M206</f>
        <v>4-1-6</v>
      </c>
      <c r="N206" s="21">
        <f>' turmas sistema atual'!N206</f>
        <v>33</v>
      </c>
      <c r="O206" s="21">
        <f>' turmas sistema atual'!O206</f>
        <v>27</v>
      </c>
      <c r="P206" s="21">
        <f t="shared" si="3"/>
        <v>6</v>
      </c>
      <c r="Q206" s="20" t="str">
        <f>UPPER(' turmas sistema atual'!P206)</f>
        <v>FELIPE CHEN ABREGO</v>
      </c>
      <c r="R206" s="20" t="str">
        <f>UPPER(' turmas sistema atual'!S206)</f>
        <v/>
      </c>
      <c r="S206" s="20" t="str">
        <f>UPPER(' turmas sistema atual'!V206)</f>
        <v/>
      </c>
      <c r="T206" s="20" t="str">
        <f>UPPER(' turmas sistema atual'!Y206)</f>
        <v>0A DEFINIR DOCENTE</v>
      </c>
      <c r="U206" s="20" t="str">
        <f>UPPER(' turmas sistema atual'!AB206)</f>
        <v/>
      </c>
      <c r="V206" s="20" t="str">
        <f>UPPER(' turmas sistema atual'!AE206)</f>
        <v/>
      </c>
    </row>
    <row r="207" spans="1:22" ht="48" customHeight="1" thickBot="1">
      <c r="A207" s="20" t="str">
        <f>' turmas sistema atual'!A207</f>
        <v>BACHARELADO EM CIÊNCIA E TECNOLOGIA</v>
      </c>
      <c r="B207" s="20" t="str">
        <f>' turmas sistema atual'!B207</f>
        <v>DB1BCJ0204-15SA</v>
      </c>
      <c r="C207" s="20" t="str">
        <f>' turmas sistema atual'!C207</f>
        <v>FENÔMENOS MECÂNICOS B1-Matutino (SA)</v>
      </c>
      <c r="D207" s="20" t="str">
        <f>' turmas sistema atual'!D207</f>
        <v>BACHARELADO EM CIÊNCIA E TECNOLOGIA</v>
      </c>
      <c r="E207" s="20" t="str">
        <f>' turmas sistema atual'!F207</f>
        <v>DB1BCJ0204-15SA</v>
      </c>
      <c r="F207" s="20" t="str">
        <f>' turmas sistema atual'!G207</f>
        <v>BCJ0204-15</v>
      </c>
      <c r="G207" s="20" t="str">
        <f>' turmas sistema atual'!AO207</f>
        <v xml:space="preserve">segunda das 08:00 às 10:00, semanal ; quinta das 10:00 às 12:00, semanal </v>
      </c>
      <c r="H207" s="20" t="str">
        <f>' turmas sistema atual'!AP207</f>
        <v>segunda das 10:00 às 12:00, quinzenal I</v>
      </c>
      <c r="I207" s="21" t="str">
        <f>' turmas sistema atual'!I207</f>
        <v xml:space="preserve">segunda das 08:00 às 10:00, sala A-104-0, semanal , quinta das 10:00 às 12:00, sala A-104-0, semanal </v>
      </c>
      <c r="J207" s="21" t="str">
        <f>' turmas sistema atual'!J207</f>
        <v>segunda das 10:00 às 12:00, sala L701, quinzenal I</v>
      </c>
      <c r="K207" s="21" t="str">
        <f>' turmas sistema atual'!K207</f>
        <v>SA</v>
      </c>
      <c r="L207" s="21" t="str">
        <f>' turmas sistema atual'!L207</f>
        <v>Matutino</v>
      </c>
      <c r="M207" s="21" t="str">
        <f>' turmas sistema atual'!M207</f>
        <v>4-1-6</v>
      </c>
      <c r="N207" s="21">
        <f>' turmas sistema atual'!N207</f>
        <v>33</v>
      </c>
      <c r="O207" s="21">
        <f>' turmas sistema atual'!O207</f>
        <v>30</v>
      </c>
      <c r="P207" s="21">
        <f t="shared" si="3"/>
        <v>3</v>
      </c>
      <c r="Q207" s="20" t="str">
        <f>UPPER(' turmas sistema atual'!P207)</f>
        <v>FABIO FURLAN FERREIRA</v>
      </c>
      <c r="R207" s="20" t="str">
        <f>UPPER(' turmas sistema atual'!S207)</f>
        <v/>
      </c>
      <c r="S207" s="20" t="str">
        <f>UPPER(' turmas sistema atual'!V207)</f>
        <v/>
      </c>
      <c r="T207" s="20" t="str">
        <f>UPPER(' turmas sistema atual'!Y207)</f>
        <v>FABIO FURLAN FERREIRA</v>
      </c>
      <c r="U207" s="20" t="str">
        <f>UPPER(' turmas sistema atual'!AB207)</f>
        <v/>
      </c>
      <c r="V207" s="20" t="str">
        <f>UPPER(' turmas sistema atual'!AE207)</f>
        <v/>
      </c>
    </row>
    <row r="208" spans="1:22" ht="48" customHeight="1" thickBot="1">
      <c r="A208" s="20" t="str">
        <f>' turmas sistema atual'!A208</f>
        <v>BACHARELADO EM CIÊNCIA E TECNOLOGIA</v>
      </c>
      <c r="B208" s="20" t="str">
        <f>' turmas sistema atual'!B208</f>
        <v>DB1BCJ0204-15SB</v>
      </c>
      <c r="C208" s="20" t="str">
        <f>' turmas sistema atual'!C208</f>
        <v>FENÔMENOS MECÂNICOS B1-Matutino (SB)</v>
      </c>
      <c r="D208" s="20" t="str">
        <f>' turmas sistema atual'!D208</f>
        <v>BACHARELADO EM CIÊNCIA E TECNOLOGIA</v>
      </c>
      <c r="E208" s="20" t="str">
        <f>' turmas sistema atual'!F208</f>
        <v>DB1BCJ0204-15SB</v>
      </c>
      <c r="F208" s="20" t="str">
        <f>' turmas sistema atual'!G208</f>
        <v>BCJ0204-15</v>
      </c>
      <c r="G208" s="20" t="str">
        <f>' turmas sistema atual'!AO208</f>
        <v xml:space="preserve">segunda das 08:00 às 10:00, semanal ; quinta das 10:00 às 12:00, semanal </v>
      </c>
      <c r="H208" s="20" t="str">
        <f>' turmas sistema atual'!AP208</f>
        <v>segunda das 10:00 às 12:00, quinzenal I</v>
      </c>
      <c r="I208" s="21" t="str">
        <f>' turmas sistema atual'!I208</f>
        <v xml:space="preserve">segunda das 08:00 às 10:00, sala A1-S204-SB, semanal , quinta das 10:00 às 12:00, sala A1-S204-SB, semanal </v>
      </c>
      <c r="J208" s="21" t="str">
        <f>' turmas sistema atual'!J208</f>
        <v>segunda das 10:00 às 12:00, sala A1-L303-SB, quinzenal I</v>
      </c>
      <c r="K208" s="21" t="str">
        <f>' turmas sistema atual'!K208</f>
        <v>SB</v>
      </c>
      <c r="L208" s="21" t="str">
        <f>' turmas sistema atual'!L208</f>
        <v>Matutino</v>
      </c>
      <c r="M208" s="21" t="str">
        <f>' turmas sistema atual'!M208</f>
        <v>4-1-6</v>
      </c>
      <c r="N208" s="21">
        <f>' turmas sistema atual'!N208</f>
        <v>30</v>
      </c>
      <c r="O208" s="21">
        <f>' turmas sistema atual'!O208</f>
        <v>30</v>
      </c>
      <c r="P208" s="21">
        <f t="shared" si="3"/>
        <v>0</v>
      </c>
      <c r="Q208" s="20" t="str">
        <f>UPPER(' turmas sistema atual'!P208)</f>
        <v>VALERY SHCHESNOVICH</v>
      </c>
      <c r="R208" s="20" t="str">
        <f>UPPER(' turmas sistema atual'!S208)</f>
        <v/>
      </c>
      <c r="S208" s="20" t="str">
        <f>UPPER(' turmas sistema atual'!V208)</f>
        <v/>
      </c>
      <c r="T208" s="20" t="str">
        <f>UPPER(' turmas sistema atual'!Y208)</f>
        <v>REGINA KEIKO MURAKAMI</v>
      </c>
      <c r="U208" s="20" t="str">
        <f>UPPER(' turmas sistema atual'!AB208)</f>
        <v/>
      </c>
      <c r="V208" s="20" t="str">
        <f>UPPER(' turmas sistema atual'!AE208)</f>
        <v/>
      </c>
    </row>
    <row r="209" spans="1:22" ht="48" customHeight="1" thickBot="1">
      <c r="A209" s="20" t="str">
        <f>' turmas sistema atual'!A209</f>
        <v>BACHARELADO EM CIÊNCIA E TECNOLOGIA</v>
      </c>
      <c r="B209" s="20" t="str">
        <f>' turmas sistema atual'!B209</f>
        <v>NB1BCJ0204-15SA</v>
      </c>
      <c r="C209" s="20" t="str">
        <f>' turmas sistema atual'!C209</f>
        <v>FENÔMENOS MECÂNICOS B1-Noturno (SA)</v>
      </c>
      <c r="D209" s="20" t="str">
        <f>' turmas sistema atual'!D209</f>
        <v>BACHARELADO EM CIÊNCIA E TECNOLOGIA</v>
      </c>
      <c r="E209" s="20" t="str">
        <f>' turmas sistema atual'!F209</f>
        <v>NB1BCJ0204-15SA</v>
      </c>
      <c r="F209" s="20" t="str">
        <f>' turmas sistema atual'!G209</f>
        <v>BCJ0204-15</v>
      </c>
      <c r="G209" s="20" t="str">
        <f>' turmas sistema atual'!AO209</f>
        <v xml:space="preserve">segunda das 19:00 às 21:00, semanal ; quinta das 21:00 às 23:00, semanal </v>
      </c>
      <c r="H209" s="20" t="str">
        <f>' turmas sistema atual'!AP209</f>
        <v>segunda das 21:00 às 23:00, quinzenal I</v>
      </c>
      <c r="I209" s="21" t="str">
        <f>' turmas sistema atual'!I209</f>
        <v xml:space="preserve">segunda das 19:00 às 21:00, sala A-101-0, semanal , quinta das 21:00 às 23:00, sala A-101-0, semanal </v>
      </c>
      <c r="J209" s="21" t="str">
        <f>' turmas sistema atual'!J209</f>
        <v>segunda das 21:00 às 23:00, sala L701, quinzenal I</v>
      </c>
      <c r="K209" s="21" t="str">
        <f>' turmas sistema atual'!K209</f>
        <v>SA</v>
      </c>
      <c r="L209" s="21" t="str">
        <f>' turmas sistema atual'!L209</f>
        <v>Noturno</v>
      </c>
      <c r="M209" s="21" t="str">
        <f>' turmas sistema atual'!M209</f>
        <v>4-1-6</v>
      </c>
      <c r="N209" s="21">
        <f>' turmas sistema atual'!N209</f>
        <v>33</v>
      </c>
      <c r="O209" s="21">
        <f>' turmas sistema atual'!O209</f>
        <v>30</v>
      </c>
      <c r="P209" s="21">
        <f t="shared" si="3"/>
        <v>3</v>
      </c>
      <c r="Q209" s="20" t="str">
        <f>UPPER(' turmas sistema atual'!P209)</f>
        <v>MARTIN GUSTAVO RICHARTE</v>
      </c>
      <c r="R209" s="20" t="str">
        <f>UPPER(' turmas sistema atual'!S209)</f>
        <v/>
      </c>
      <c r="S209" s="20" t="str">
        <f>UPPER(' turmas sistema atual'!V209)</f>
        <v/>
      </c>
      <c r="T209" s="20" t="str">
        <f>UPPER(' turmas sistema atual'!Y209)</f>
        <v>MAURO ROGERIO COSENTINO</v>
      </c>
      <c r="U209" s="20" t="str">
        <f>UPPER(' turmas sistema atual'!AB209)</f>
        <v/>
      </c>
      <c r="V209" s="20" t="str">
        <f>UPPER(' turmas sistema atual'!AE209)</f>
        <v/>
      </c>
    </row>
    <row r="210" spans="1:22" ht="48" customHeight="1" thickBot="1">
      <c r="A210" s="20" t="str">
        <f>' turmas sistema atual'!A210</f>
        <v>BACHARELADO EM CIÊNCIA E TECNOLOGIA</v>
      </c>
      <c r="B210" s="20" t="str">
        <f>' turmas sistema atual'!B210</f>
        <v>NB1BCJ0204-15SB</v>
      </c>
      <c r="C210" s="20" t="str">
        <f>' turmas sistema atual'!C210</f>
        <v>FENÔMENOS MECÂNICOS B1-Noturno (SB)</v>
      </c>
      <c r="D210" s="20" t="str">
        <f>' turmas sistema atual'!D210</f>
        <v>BACHARELADO EM CIÊNCIA E TECNOLOGIA</v>
      </c>
      <c r="E210" s="20" t="str">
        <f>' turmas sistema atual'!F210</f>
        <v>NB1BCJ0204-15SB</v>
      </c>
      <c r="F210" s="20" t="str">
        <f>' turmas sistema atual'!G210</f>
        <v>BCJ0204-15</v>
      </c>
      <c r="G210" s="20" t="str">
        <f>' turmas sistema atual'!AO210</f>
        <v xml:space="preserve">segunda das 19:00 às 21:00, semanal ; quinta das 21:00 às 23:00, semanal </v>
      </c>
      <c r="H210" s="20" t="str">
        <f>' turmas sistema atual'!AP210</f>
        <v>segunda das 21:00 às 23:00, quinzenal I</v>
      </c>
      <c r="I210" s="21" t="str">
        <f>' turmas sistema atual'!I210</f>
        <v xml:space="preserve">segunda das 19:00 às 21:00, sala A1-S204-SB, semanal , quinta das 21:00 às 23:00, sala A1-S204-SB, semanal </v>
      </c>
      <c r="J210" s="21" t="str">
        <f>' turmas sistema atual'!J210</f>
        <v>segunda das 21:00 às 23:00, sala A1-L303-SB, quinzenal I</v>
      </c>
      <c r="K210" s="21" t="str">
        <f>' turmas sistema atual'!K210</f>
        <v>SB</v>
      </c>
      <c r="L210" s="21" t="str">
        <f>' turmas sistema atual'!L210</f>
        <v>Noturno</v>
      </c>
      <c r="M210" s="21" t="str">
        <f>' turmas sistema atual'!M210</f>
        <v>4-1-6</v>
      </c>
      <c r="N210" s="21">
        <f>' turmas sistema atual'!N210</f>
        <v>30</v>
      </c>
      <c r="O210" s="21">
        <f>' turmas sistema atual'!O210</f>
        <v>30</v>
      </c>
      <c r="P210" s="21">
        <f t="shared" si="3"/>
        <v>0</v>
      </c>
      <c r="Q210" s="20" t="str">
        <f>UPPER(' turmas sistema atual'!P210)</f>
        <v>LUIZ AUGUSTO STUANI PEREIRA</v>
      </c>
      <c r="R210" s="20" t="str">
        <f>UPPER(' turmas sistema atual'!S210)</f>
        <v/>
      </c>
      <c r="S210" s="20" t="str">
        <f>UPPER(' turmas sistema atual'!V210)</f>
        <v/>
      </c>
      <c r="T210" s="20" t="str">
        <f>UPPER(' turmas sistema atual'!Y210)</f>
        <v>LUIZ AUGUSTO STUANI PEREIRA</v>
      </c>
      <c r="U210" s="20" t="str">
        <f>UPPER(' turmas sistema atual'!AB210)</f>
        <v/>
      </c>
      <c r="V210" s="20" t="str">
        <f>UPPER(' turmas sistema atual'!AE210)</f>
        <v/>
      </c>
    </row>
    <row r="211" spans="1:22" ht="48" customHeight="1" thickBot="1">
      <c r="A211" s="20" t="str">
        <f>' turmas sistema atual'!A211</f>
        <v>BACHARELADO EM CIÊNCIA E TECNOLOGIA</v>
      </c>
      <c r="B211" s="20" t="str">
        <f>' turmas sistema atual'!B211</f>
        <v>DB2BCJ0204-15SA</v>
      </c>
      <c r="C211" s="20" t="str">
        <f>' turmas sistema atual'!C211</f>
        <v>FENÔMENOS MECÂNICOS B2-Matutino (SA)</v>
      </c>
      <c r="D211" s="20" t="str">
        <f>' turmas sistema atual'!D211</f>
        <v>BACHARELADO EM CIÊNCIA E TECNOLOGIA</v>
      </c>
      <c r="E211" s="20" t="str">
        <f>' turmas sistema atual'!F211</f>
        <v>DB2BCJ0204-15SA</v>
      </c>
      <c r="F211" s="20" t="str">
        <f>' turmas sistema atual'!G211</f>
        <v>BCJ0204-15</v>
      </c>
      <c r="G211" s="20" t="str">
        <f>' turmas sistema atual'!AO211</f>
        <v xml:space="preserve">segunda das 08:00 às 10:00, semanal ; quinta das 10:00 às 12:00, semanal </v>
      </c>
      <c r="H211" s="20" t="str">
        <f>' turmas sistema atual'!AP211</f>
        <v>segunda das 10:00 às 12:00, quinzenal II</v>
      </c>
      <c r="I211" s="21" t="str">
        <f>' turmas sistema atual'!I211</f>
        <v xml:space="preserve">segunda das 08:00 às 10:00, sala A-104-0, semanal , quinta das 10:00 às 12:00, sala A-104-0, semanal </v>
      </c>
      <c r="J211" s="21" t="str">
        <f>' turmas sistema atual'!J211</f>
        <v>segunda das 10:00 às 12:00, sala L701, quinzenal II</v>
      </c>
      <c r="K211" s="21" t="str">
        <f>' turmas sistema atual'!K211</f>
        <v>SA</v>
      </c>
      <c r="L211" s="21" t="str">
        <f>' turmas sistema atual'!L211</f>
        <v>Matutino</v>
      </c>
      <c r="M211" s="21" t="str">
        <f>' turmas sistema atual'!M211</f>
        <v>4-1-6</v>
      </c>
      <c r="N211" s="21">
        <f>' turmas sistema atual'!N211</f>
        <v>33</v>
      </c>
      <c r="O211" s="21">
        <f>' turmas sistema atual'!O211</f>
        <v>30</v>
      </c>
      <c r="P211" s="21">
        <f t="shared" si="3"/>
        <v>3</v>
      </c>
      <c r="Q211" s="20" t="str">
        <f>UPPER(' turmas sistema atual'!P211)</f>
        <v>FABIO FURLAN FERREIRA</v>
      </c>
      <c r="R211" s="20" t="str">
        <f>UPPER(' turmas sistema atual'!S211)</f>
        <v/>
      </c>
      <c r="S211" s="20" t="str">
        <f>UPPER(' turmas sistema atual'!V211)</f>
        <v/>
      </c>
      <c r="T211" s="20" t="str">
        <f>UPPER(' turmas sistema atual'!Y211)</f>
        <v>FABIO FURLAN FERREIRA</v>
      </c>
      <c r="U211" s="20" t="str">
        <f>UPPER(' turmas sistema atual'!AB211)</f>
        <v/>
      </c>
      <c r="V211" s="20" t="str">
        <f>UPPER(' turmas sistema atual'!AE211)</f>
        <v/>
      </c>
    </row>
    <row r="212" spans="1:22" ht="48" customHeight="1" thickBot="1">
      <c r="A212" s="20" t="str">
        <f>' turmas sistema atual'!A212</f>
        <v>BACHARELADO EM CIÊNCIA E TECNOLOGIA</v>
      </c>
      <c r="B212" s="20" t="str">
        <f>' turmas sistema atual'!B212</f>
        <v>DB2BCJ0204-15SB</v>
      </c>
      <c r="C212" s="20" t="str">
        <f>' turmas sistema atual'!C212</f>
        <v>FENÔMENOS MECÂNICOS B2-Matutino (SB)</v>
      </c>
      <c r="D212" s="20" t="str">
        <f>' turmas sistema atual'!D212</f>
        <v>BACHARELADO EM CIÊNCIA E TECNOLOGIA</v>
      </c>
      <c r="E212" s="20" t="str">
        <f>' turmas sistema atual'!F212</f>
        <v>DB2BCJ0204-15SB</v>
      </c>
      <c r="F212" s="20" t="str">
        <f>' turmas sistema atual'!G212</f>
        <v>BCJ0204-15</v>
      </c>
      <c r="G212" s="20" t="str">
        <f>' turmas sistema atual'!AO212</f>
        <v xml:space="preserve">segunda das 08:00 às 10:00, semanal ; quinta das 10:00 às 12:00, semanal </v>
      </c>
      <c r="H212" s="20" t="str">
        <f>' turmas sistema atual'!AP212</f>
        <v>segunda das 10:00 às 12:00, quinzenal II</v>
      </c>
      <c r="I212" s="21" t="str">
        <f>' turmas sistema atual'!I212</f>
        <v xml:space="preserve">segunda das 08:00 às 10:00, sala A1-S204-SB, semanal , quinta das 10:00 às 12:00, sala A1-S204-SB, semanal </v>
      </c>
      <c r="J212" s="21" t="str">
        <f>' turmas sistema atual'!J212</f>
        <v>segunda das 10:00 às 12:00, sala A1-L303-SB, quinzenal II</v>
      </c>
      <c r="K212" s="21" t="str">
        <f>' turmas sistema atual'!K212</f>
        <v>SB</v>
      </c>
      <c r="L212" s="21" t="str">
        <f>' turmas sistema atual'!L212</f>
        <v>Matutino</v>
      </c>
      <c r="M212" s="21" t="str">
        <f>' turmas sistema atual'!M212</f>
        <v>4-1-6</v>
      </c>
      <c r="N212" s="21">
        <f>' turmas sistema atual'!N212</f>
        <v>30</v>
      </c>
      <c r="O212" s="21">
        <f>' turmas sistema atual'!O212</f>
        <v>30</v>
      </c>
      <c r="P212" s="21">
        <f t="shared" si="3"/>
        <v>0</v>
      </c>
      <c r="Q212" s="20" t="str">
        <f>UPPER(' turmas sistema atual'!P212)</f>
        <v>VALERY SHCHESNOVICH</v>
      </c>
      <c r="R212" s="20" t="str">
        <f>UPPER(' turmas sistema atual'!S212)</f>
        <v/>
      </c>
      <c r="S212" s="20" t="str">
        <f>UPPER(' turmas sistema atual'!V212)</f>
        <v/>
      </c>
      <c r="T212" s="20" t="str">
        <f>UPPER(' turmas sistema atual'!Y212)</f>
        <v>DUIVE MARIA VAN EGMOND</v>
      </c>
      <c r="U212" s="20" t="str">
        <f>UPPER(' turmas sistema atual'!AB212)</f>
        <v/>
      </c>
      <c r="V212" s="20" t="str">
        <f>UPPER(' turmas sistema atual'!AE212)</f>
        <v/>
      </c>
    </row>
    <row r="213" spans="1:22" ht="48" customHeight="1" thickBot="1">
      <c r="A213" s="20" t="str">
        <f>' turmas sistema atual'!A213</f>
        <v>BACHARELADO EM CIÊNCIA E TECNOLOGIA</v>
      </c>
      <c r="B213" s="20" t="str">
        <f>' turmas sistema atual'!B213</f>
        <v>NB2BCJ0204-15SA</v>
      </c>
      <c r="C213" s="20" t="str">
        <f>' turmas sistema atual'!C213</f>
        <v>FENÔMENOS MECÂNICOS B2-Noturno (SA)</v>
      </c>
      <c r="D213" s="20" t="str">
        <f>' turmas sistema atual'!D213</f>
        <v>BACHARELADO EM CIÊNCIA E TECNOLOGIA</v>
      </c>
      <c r="E213" s="20" t="str">
        <f>' turmas sistema atual'!F213</f>
        <v>NB2BCJ0204-15SA</v>
      </c>
      <c r="F213" s="20" t="str">
        <f>' turmas sistema atual'!G213</f>
        <v>BCJ0204-15</v>
      </c>
      <c r="G213" s="20" t="str">
        <f>' turmas sistema atual'!AO213</f>
        <v xml:space="preserve">segunda das 19:00 às 21:00, semanal ; quinta das 21:00 às 23:00, semanal </v>
      </c>
      <c r="H213" s="20" t="str">
        <f>' turmas sistema atual'!AP213</f>
        <v>segunda das 21:00 às 23:00, quinzenal II</v>
      </c>
      <c r="I213" s="21" t="str">
        <f>' turmas sistema atual'!I213</f>
        <v xml:space="preserve">segunda das 19:00 às 21:00, sala A-101-0, semanal , quinta das 21:00 às 23:00, sala A-101-0, semanal </v>
      </c>
      <c r="J213" s="21" t="str">
        <f>' turmas sistema atual'!J213</f>
        <v>segunda das 21:00 às 23:00, sala L701, quinzenal II</v>
      </c>
      <c r="K213" s="21" t="str">
        <f>' turmas sistema atual'!K213</f>
        <v>SA</v>
      </c>
      <c r="L213" s="21" t="str">
        <f>' turmas sistema atual'!L213</f>
        <v>Noturno</v>
      </c>
      <c r="M213" s="21" t="str">
        <f>' turmas sistema atual'!M213</f>
        <v>4-1-6</v>
      </c>
      <c r="N213" s="21">
        <f>' turmas sistema atual'!N213</f>
        <v>33</v>
      </c>
      <c r="O213" s="21">
        <f>' turmas sistema atual'!O213</f>
        <v>30</v>
      </c>
      <c r="P213" s="21">
        <f t="shared" si="3"/>
        <v>3</v>
      </c>
      <c r="Q213" s="20" t="str">
        <f>UPPER(' turmas sistema atual'!P213)</f>
        <v>MARTIN GUSTAVO RICHARTE</v>
      </c>
      <c r="R213" s="20" t="str">
        <f>UPPER(' turmas sistema atual'!S213)</f>
        <v/>
      </c>
      <c r="S213" s="20" t="str">
        <f>UPPER(' turmas sistema atual'!V213)</f>
        <v/>
      </c>
      <c r="T213" s="20" t="str">
        <f>UPPER(' turmas sistema atual'!Y213)</f>
        <v>MAURO ROGERIO COSENTINO</v>
      </c>
      <c r="U213" s="20" t="str">
        <f>UPPER(' turmas sistema atual'!AB213)</f>
        <v/>
      </c>
      <c r="V213" s="20" t="str">
        <f>UPPER(' turmas sistema atual'!AE213)</f>
        <v/>
      </c>
    </row>
    <row r="214" spans="1:22" ht="48" customHeight="1" thickBot="1">
      <c r="A214" s="20" t="str">
        <f>' turmas sistema atual'!A214</f>
        <v>BACHARELADO EM CIÊNCIA E TECNOLOGIA</v>
      </c>
      <c r="B214" s="20" t="str">
        <f>' turmas sistema atual'!B214</f>
        <v>NB2BCJ0204-15SB</v>
      </c>
      <c r="C214" s="20" t="str">
        <f>' turmas sistema atual'!C214</f>
        <v>FENÔMENOS MECÂNICOS B2-Noturno (SB)</v>
      </c>
      <c r="D214" s="20" t="str">
        <f>' turmas sistema atual'!D214</f>
        <v>BACHARELADO EM CIÊNCIA E TECNOLOGIA</v>
      </c>
      <c r="E214" s="20" t="str">
        <f>' turmas sistema atual'!F214</f>
        <v>NB2BCJ0204-15SB</v>
      </c>
      <c r="F214" s="20" t="str">
        <f>' turmas sistema atual'!G214</f>
        <v>BCJ0204-15</v>
      </c>
      <c r="G214" s="20" t="str">
        <f>' turmas sistema atual'!AO214</f>
        <v xml:space="preserve">segunda das 19:00 às 21:00, semanal ; quinta das 21:00 às 23:00, semanal </v>
      </c>
      <c r="H214" s="20" t="str">
        <f>' turmas sistema atual'!AP214</f>
        <v>segunda das 21:00 às 23:00, quinzenal II</v>
      </c>
      <c r="I214" s="21" t="str">
        <f>' turmas sistema atual'!I214</f>
        <v xml:space="preserve">segunda das 19:00 às 21:00, sala A1-S204-SB, semanal , quinta das 21:00 às 23:00, sala A1-S204-SB, semanal </v>
      </c>
      <c r="J214" s="21" t="str">
        <f>' turmas sistema atual'!J214</f>
        <v>segunda das 21:00 às 23:00, sala A1-L303-SB, quinzenal II</v>
      </c>
      <c r="K214" s="21" t="str">
        <f>' turmas sistema atual'!K214</f>
        <v>SB</v>
      </c>
      <c r="L214" s="21" t="str">
        <f>' turmas sistema atual'!L214</f>
        <v>Noturno</v>
      </c>
      <c r="M214" s="21" t="str">
        <f>' turmas sistema atual'!M214</f>
        <v>4-1-6</v>
      </c>
      <c r="N214" s="21">
        <f>' turmas sistema atual'!N214</f>
        <v>30</v>
      </c>
      <c r="O214" s="21">
        <f>' turmas sistema atual'!O214</f>
        <v>30</v>
      </c>
      <c r="P214" s="21">
        <f t="shared" si="3"/>
        <v>0</v>
      </c>
      <c r="Q214" s="20" t="str">
        <f>UPPER(' turmas sistema atual'!P214)</f>
        <v>LUIZ AUGUSTO STUANI PEREIRA</v>
      </c>
      <c r="R214" s="20" t="str">
        <f>UPPER(' turmas sistema atual'!S214)</f>
        <v/>
      </c>
      <c r="S214" s="20" t="str">
        <f>UPPER(' turmas sistema atual'!V214)</f>
        <v/>
      </c>
      <c r="T214" s="20" t="str">
        <f>UPPER(' turmas sistema atual'!Y214)</f>
        <v>LUIZ AUGUSTO STUANI PEREIRA</v>
      </c>
      <c r="U214" s="20" t="str">
        <f>UPPER(' turmas sistema atual'!AB214)</f>
        <v/>
      </c>
      <c r="V214" s="20" t="str">
        <f>UPPER(' turmas sistema atual'!AE214)</f>
        <v/>
      </c>
    </row>
    <row r="215" spans="1:22" ht="48" customHeight="1" thickBot="1">
      <c r="A215" s="20" t="str">
        <f>' turmas sistema atual'!A215</f>
        <v>BACHARELADO EM CIÊNCIA E TECNOLOGIA</v>
      </c>
      <c r="B215" s="20" t="str">
        <f>' turmas sistema atual'!B215</f>
        <v>DB3BCJ0204-15SA</v>
      </c>
      <c r="C215" s="20" t="str">
        <f>' turmas sistema atual'!C215</f>
        <v>FENÔMENOS MECÂNICOS B3-Matutino (SA)</v>
      </c>
      <c r="D215" s="20" t="str">
        <f>' turmas sistema atual'!D215</f>
        <v>BACHARELADO EM CIÊNCIA E TECNOLOGIA</v>
      </c>
      <c r="E215" s="20" t="str">
        <f>' turmas sistema atual'!F215</f>
        <v>DB3BCJ0204-15SA</v>
      </c>
      <c r="F215" s="20" t="str">
        <f>' turmas sistema atual'!G215</f>
        <v>BCJ0204-15</v>
      </c>
      <c r="G215" s="20" t="str">
        <f>' turmas sistema atual'!AO215</f>
        <v xml:space="preserve">segunda das 08:00 às 10:00, semanal ; quinta das 10:00 às 12:00, semanal </v>
      </c>
      <c r="H215" s="20" t="str">
        <f>' turmas sistema atual'!AP215</f>
        <v>segunda das 10:00 às 12:00, quinzenal I</v>
      </c>
      <c r="I215" s="21" t="str">
        <f>' turmas sistema atual'!I215</f>
        <v xml:space="preserve">segunda das 08:00 às 10:00, sala A-104-0, semanal , quinta das 10:00 às 12:00, sala A-104-0, semanal </v>
      </c>
      <c r="J215" s="21" t="str">
        <f>' turmas sistema atual'!J215</f>
        <v>segunda das 10:00 às 12:00, sala L702, quinzenal I</v>
      </c>
      <c r="K215" s="21" t="str">
        <f>' turmas sistema atual'!K215</f>
        <v>SA</v>
      </c>
      <c r="L215" s="21" t="str">
        <f>' turmas sistema atual'!L215</f>
        <v>Matutino</v>
      </c>
      <c r="M215" s="21" t="str">
        <f>' turmas sistema atual'!M215</f>
        <v>4-1-6</v>
      </c>
      <c r="N215" s="21">
        <f>' turmas sistema atual'!N215</f>
        <v>33</v>
      </c>
      <c r="O215" s="21">
        <f>' turmas sistema atual'!O215</f>
        <v>30</v>
      </c>
      <c r="P215" s="21">
        <f t="shared" si="3"/>
        <v>3</v>
      </c>
      <c r="Q215" s="20" t="str">
        <f>UPPER(' turmas sistema atual'!P215)</f>
        <v>FABIO FURLAN FERREIRA</v>
      </c>
      <c r="R215" s="20" t="str">
        <f>UPPER(' turmas sistema atual'!S215)</f>
        <v/>
      </c>
      <c r="S215" s="20" t="str">
        <f>UPPER(' turmas sistema atual'!V215)</f>
        <v/>
      </c>
      <c r="T215" s="20" t="str">
        <f>UPPER(' turmas sistema atual'!Y215)</f>
        <v>MAURO ROGERIO COSENTINO</v>
      </c>
      <c r="U215" s="20" t="str">
        <f>UPPER(' turmas sistema atual'!AB215)</f>
        <v/>
      </c>
      <c r="V215" s="20" t="str">
        <f>UPPER(' turmas sistema atual'!AE215)</f>
        <v/>
      </c>
    </row>
    <row r="216" spans="1:22" ht="48" customHeight="1" thickBot="1">
      <c r="A216" s="20" t="str">
        <f>' turmas sistema atual'!A216</f>
        <v>BACHARELADO EM CIÊNCIA E TECNOLOGIA</v>
      </c>
      <c r="B216" s="20" t="str">
        <f>' turmas sistema atual'!B216</f>
        <v>DB3BCJ0204-15SB</v>
      </c>
      <c r="C216" s="20" t="str">
        <f>' turmas sistema atual'!C216</f>
        <v>FENÔMENOS MECÂNICOS B3-Matutino (SB)</v>
      </c>
      <c r="D216" s="20" t="str">
        <f>' turmas sistema atual'!D216</f>
        <v>BACHARELADO EM CIÊNCIA E TECNOLOGIA</v>
      </c>
      <c r="E216" s="20" t="str">
        <f>' turmas sistema atual'!F216</f>
        <v>DB3BCJ0204-15SB</v>
      </c>
      <c r="F216" s="20" t="str">
        <f>' turmas sistema atual'!G216</f>
        <v>BCJ0204-15</v>
      </c>
      <c r="G216" s="20" t="str">
        <f>' turmas sistema atual'!AO216</f>
        <v xml:space="preserve">segunda das 08:00 às 10:00, semanal ; quinta das 10:00 às 12:00, semanal </v>
      </c>
      <c r="H216" s="20" t="str">
        <f>' turmas sistema atual'!AP216</f>
        <v>segunda das 10:00 às 12:00, quinzenal I</v>
      </c>
      <c r="I216" s="21" t="str">
        <f>' turmas sistema atual'!I216</f>
        <v xml:space="preserve">segunda das 08:00 às 10:00, sala A1-S204-SB, semanal , quinta das 10:00 às 12:00, sala A1-S204-SB, semanal </v>
      </c>
      <c r="J216" s="21" t="str">
        <f>' turmas sistema atual'!J216</f>
        <v>segunda das 10:00 às 12:00, sala A1-L304-SB, quinzenal I</v>
      </c>
      <c r="K216" s="21" t="str">
        <f>' turmas sistema atual'!K216</f>
        <v>SB</v>
      </c>
      <c r="L216" s="21" t="str">
        <f>' turmas sistema atual'!L216</f>
        <v>Matutino</v>
      </c>
      <c r="M216" s="21" t="str">
        <f>' turmas sistema atual'!M216</f>
        <v>4-1-6</v>
      </c>
      <c r="N216" s="21">
        <f>' turmas sistema atual'!N216</f>
        <v>30</v>
      </c>
      <c r="O216" s="21">
        <f>' turmas sistema atual'!O216</f>
        <v>30</v>
      </c>
      <c r="P216" s="21">
        <f t="shared" si="3"/>
        <v>0</v>
      </c>
      <c r="Q216" s="20" t="str">
        <f>UPPER(' turmas sistema atual'!P216)</f>
        <v>VALERY SHCHESNOVICH</v>
      </c>
      <c r="R216" s="20" t="str">
        <f>UPPER(' turmas sistema atual'!S216)</f>
        <v/>
      </c>
      <c r="S216" s="20" t="str">
        <f>UPPER(' turmas sistema atual'!V216)</f>
        <v/>
      </c>
      <c r="T216" s="20" t="str">
        <f>UPPER(' turmas sistema atual'!Y216)</f>
        <v>DUIVE MARIA VAN EGMOND</v>
      </c>
      <c r="U216" s="20" t="str">
        <f>UPPER(' turmas sistema atual'!AB216)</f>
        <v/>
      </c>
      <c r="V216" s="20" t="str">
        <f>UPPER(' turmas sistema atual'!AE216)</f>
        <v/>
      </c>
    </row>
    <row r="217" spans="1:22" ht="48" customHeight="1" thickBot="1">
      <c r="A217" s="20" t="str">
        <f>' turmas sistema atual'!A217</f>
        <v>BACHARELADO EM CIÊNCIA E TECNOLOGIA</v>
      </c>
      <c r="B217" s="20" t="str">
        <f>' turmas sistema atual'!B217</f>
        <v>NB3BCJ0204-15SA</v>
      </c>
      <c r="C217" s="20" t="str">
        <f>' turmas sistema atual'!C217</f>
        <v>FENÔMENOS MECÂNICOS B3-Noturno (SA)</v>
      </c>
      <c r="D217" s="20" t="str">
        <f>' turmas sistema atual'!D217</f>
        <v>BACHARELADO EM CIÊNCIA E TECNOLOGIA</v>
      </c>
      <c r="E217" s="20" t="str">
        <f>' turmas sistema atual'!F217</f>
        <v>NB3BCJ0204-15SA</v>
      </c>
      <c r="F217" s="20" t="str">
        <f>' turmas sistema atual'!G217</f>
        <v>BCJ0204-15</v>
      </c>
      <c r="G217" s="20" t="str">
        <f>' turmas sistema atual'!AO217</f>
        <v xml:space="preserve">segunda das 19:00 às 21:00, semanal ; quinta das 21:00 às 23:00, semanal </v>
      </c>
      <c r="H217" s="20" t="str">
        <f>' turmas sistema atual'!AP217</f>
        <v>segunda das 21:00 às 23:00, quinzenal I</v>
      </c>
      <c r="I217" s="21" t="str">
        <f>' turmas sistema atual'!I217</f>
        <v xml:space="preserve">segunda das 19:00 às 21:00, sala A-101-0, semanal , quinta das 21:00 às 23:00, sala A-101-0, semanal </v>
      </c>
      <c r="J217" s="21" t="str">
        <f>' turmas sistema atual'!J217</f>
        <v>segunda das 21:00 às 23:00, sala L702, quinzenal I</v>
      </c>
      <c r="K217" s="21" t="str">
        <f>' turmas sistema atual'!K217</f>
        <v>SA</v>
      </c>
      <c r="L217" s="21" t="str">
        <f>' turmas sistema atual'!L217</f>
        <v>Noturno</v>
      </c>
      <c r="M217" s="21" t="str">
        <f>' turmas sistema atual'!M217</f>
        <v>4-1-6</v>
      </c>
      <c r="N217" s="21">
        <f>' turmas sistema atual'!N217</f>
        <v>33</v>
      </c>
      <c r="O217" s="21">
        <f>' turmas sistema atual'!O217</f>
        <v>30</v>
      </c>
      <c r="P217" s="21">
        <f t="shared" si="3"/>
        <v>3</v>
      </c>
      <c r="Q217" s="20" t="str">
        <f>UPPER(' turmas sistema atual'!P217)</f>
        <v>MARTIN GUSTAVO RICHARTE</v>
      </c>
      <c r="R217" s="20" t="str">
        <f>UPPER(' turmas sistema atual'!S217)</f>
        <v/>
      </c>
      <c r="S217" s="20" t="str">
        <f>UPPER(' turmas sistema atual'!V217)</f>
        <v/>
      </c>
      <c r="T217" s="20" t="str">
        <f>UPPER(' turmas sistema atual'!Y217)</f>
        <v>MARTIN GUSTAVO RICHARTE</v>
      </c>
      <c r="U217" s="20" t="str">
        <f>UPPER(' turmas sistema atual'!AB217)</f>
        <v/>
      </c>
      <c r="V217" s="20" t="str">
        <f>UPPER(' turmas sistema atual'!AE217)</f>
        <v/>
      </c>
    </row>
    <row r="218" spans="1:22" ht="48" customHeight="1" thickBot="1">
      <c r="A218" s="20" t="str">
        <f>' turmas sistema atual'!A218</f>
        <v>BACHARELADO EM CIÊNCIA E TECNOLOGIA</v>
      </c>
      <c r="B218" s="20" t="str">
        <f>' turmas sistema atual'!B218</f>
        <v>NB3BCJ0204-15SB</v>
      </c>
      <c r="C218" s="20" t="str">
        <f>' turmas sistema atual'!C218</f>
        <v>FENÔMENOS MECÂNICOS B3-Noturno (SB)</v>
      </c>
      <c r="D218" s="20" t="str">
        <f>' turmas sistema atual'!D218</f>
        <v>BACHARELADO EM CIÊNCIA E TECNOLOGIA</v>
      </c>
      <c r="E218" s="20" t="str">
        <f>' turmas sistema atual'!F218</f>
        <v>NB3BCJ0204-15SB</v>
      </c>
      <c r="F218" s="20" t="str">
        <f>' turmas sistema atual'!G218</f>
        <v>BCJ0204-15</v>
      </c>
      <c r="G218" s="20" t="str">
        <f>' turmas sistema atual'!AO218</f>
        <v xml:space="preserve">segunda das 19:00 às 21:00, semanal ; quinta das 21:00 às 23:00, semanal </v>
      </c>
      <c r="H218" s="20" t="str">
        <f>' turmas sistema atual'!AP218</f>
        <v>segunda das 21:00 às 23:00, quinzenal I</v>
      </c>
      <c r="I218" s="21" t="str">
        <f>' turmas sistema atual'!I218</f>
        <v xml:space="preserve">segunda das 19:00 às 21:00, sala A1-S204-SB, semanal , quinta das 21:00 às 23:00, sala A1-S204-SB, semanal </v>
      </c>
      <c r="J218" s="21" t="str">
        <f>' turmas sistema atual'!J218</f>
        <v>segunda das 21:00 às 23:00, sala A1-L304-SB, quinzenal I</v>
      </c>
      <c r="K218" s="21" t="str">
        <f>' turmas sistema atual'!K218</f>
        <v>SB</v>
      </c>
      <c r="L218" s="21" t="str">
        <f>' turmas sistema atual'!L218</f>
        <v>Noturno</v>
      </c>
      <c r="M218" s="21" t="str">
        <f>' turmas sistema atual'!M218</f>
        <v>4-1-6</v>
      </c>
      <c r="N218" s="21">
        <f>' turmas sistema atual'!N218</f>
        <v>30</v>
      </c>
      <c r="O218" s="21">
        <f>' turmas sistema atual'!O218</f>
        <v>30</v>
      </c>
      <c r="P218" s="21">
        <f t="shared" si="3"/>
        <v>0</v>
      </c>
      <c r="Q218" s="20" t="str">
        <f>UPPER(' turmas sistema atual'!P218)</f>
        <v>LUIZ AUGUSTO STUANI PEREIRA</v>
      </c>
      <c r="R218" s="20" t="str">
        <f>UPPER(' turmas sistema atual'!S218)</f>
        <v/>
      </c>
      <c r="S218" s="20" t="str">
        <f>UPPER(' turmas sistema atual'!V218)</f>
        <v/>
      </c>
      <c r="T218" s="20" t="str">
        <f>UPPER(' turmas sistema atual'!Y218)</f>
        <v>0A DEFINIR DOCENTE</v>
      </c>
      <c r="U218" s="20" t="str">
        <f>UPPER(' turmas sistema atual'!AB218)</f>
        <v/>
      </c>
      <c r="V218" s="20" t="str">
        <f>UPPER(' turmas sistema atual'!AE218)</f>
        <v/>
      </c>
    </row>
    <row r="219" spans="1:22" ht="48" customHeight="1" thickBot="1">
      <c r="A219" s="20" t="str">
        <f>' turmas sistema atual'!A219</f>
        <v>BACHARELADO EM CIÊNCIA E TECNOLOGIA</v>
      </c>
      <c r="B219" s="20" t="str">
        <f>' turmas sistema atual'!B219</f>
        <v>DB4BCJ0204-15SA</v>
      </c>
      <c r="C219" s="20" t="str">
        <f>' turmas sistema atual'!C219</f>
        <v>FENÔMENOS MECÂNICOS B4-Matutino (SA)</v>
      </c>
      <c r="D219" s="20" t="str">
        <f>' turmas sistema atual'!D219</f>
        <v>BACHARELADO EM CIÊNCIA E TECNOLOGIA</v>
      </c>
      <c r="E219" s="20" t="str">
        <f>' turmas sistema atual'!F219</f>
        <v>DB4BCJ0204-15SA</v>
      </c>
      <c r="F219" s="20" t="str">
        <f>' turmas sistema atual'!G219</f>
        <v>BCJ0204-15</v>
      </c>
      <c r="G219" s="20" t="str">
        <f>' turmas sistema atual'!AO219</f>
        <v xml:space="preserve">segunda das 08:00 às 10:00, semanal ; quinta das 10:00 às 12:00, semanal </v>
      </c>
      <c r="H219" s="20" t="str">
        <f>' turmas sistema atual'!AP219</f>
        <v>segunda das 10:00 às 12:00, quinzenal II</v>
      </c>
      <c r="I219" s="21" t="str">
        <f>' turmas sistema atual'!I219</f>
        <v xml:space="preserve">segunda das 08:00 às 10:00, sala A-101-0, semanal , quinta das 10:00 às 12:00, sala A-101-0, semanal </v>
      </c>
      <c r="J219" s="21" t="str">
        <f>' turmas sistema atual'!J219</f>
        <v>segunda das 10:00 às 12:00, sala L702, quinzenal II</v>
      </c>
      <c r="K219" s="21" t="str">
        <f>' turmas sistema atual'!K219</f>
        <v>SA</v>
      </c>
      <c r="L219" s="21" t="str">
        <f>' turmas sistema atual'!L219</f>
        <v>Matutino</v>
      </c>
      <c r="M219" s="21" t="str">
        <f>' turmas sistema atual'!M219</f>
        <v>4-1-6</v>
      </c>
      <c r="N219" s="21">
        <f>' turmas sistema atual'!N219</f>
        <v>33</v>
      </c>
      <c r="O219" s="21">
        <f>' turmas sistema atual'!O219</f>
        <v>30</v>
      </c>
      <c r="P219" s="21">
        <f t="shared" si="3"/>
        <v>3</v>
      </c>
      <c r="Q219" s="20" t="str">
        <f>UPPER(' turmas sistema atual'!P219)</f>
        <v>MARCELO AUGUSTO LEIGUI DE OLIVEIRA</v>
      </c>
      <c r="R219" s="20" t="str">
        <f>UPPER(' turmas sistema atual'!S219)</f>
        <v/>
      </c>
      <c r="S219" s="20" t="str">
        <f>UPPER(' turmas sistema atual'!V219)</f>
        <v/>
      </c>
      <c r="T219" s="20" t="str">
        <f>UPPER(' turmas sistema atual'!Y219)</f>
        <v>MAURO ROGERIO COSENTINO</v>
      </c>
      <c r="U219" s="20" t="str">
        <f>UPPER(' turmas sistema atual'!AB219)</f>
        <v/>
      </c>
      <c r="V219" s="20" t="str">
        <f>UPPER(' turmas sistema atual'!AE219)</f>
        <v/>
      </c>
    </row>
    <row r="220" spans="1:22" ht="48" customHeight="1" thickBot="1">
      <c r="A220" s="20" t="str">
        <f>' turmas sistema atual'!A220</f>
        <v>BACHARELADO EM CIÊNCIA E TECNOLOGIA</v>
      </c>
      <c r="B220" s="20" t="str">
        <f>' turmas sistema atual'!B220</f>
        <v>NB4BCJ0204-15SA</v>
      </c>
      <c r="C220" s="20" t="str">
        <f>' turmas sistema atual'!C220</f>
        <v>FENÔMENOS MECÂNICOS B4-Noturno (SA)</v>
      </c>
      <c r="D220" s="20" t="str">
        <f>' turmas sistema atual'!D220</f>
        <v>BACHARELADO EM CIÊNCIA E TECNOLOGIA</v>
      </c>
      <c r="E220" s="20" t="str">
        <f>' turmas sistema atual'!F220</f>
        <v>NB4BCJ0204-15SA</v>
      </c>
      <c r="F220" s="20" t="str">
        <f>' turmas sistema atual'!G220</f>
        <v>BCJ0204-15</v>
      </c>
      <c r="G220" s="20" t="str">
        <f>' turmas sistema atual'!AO220</f>
        <v xml:space="preserve">segunda das 19:00 às 21:00, semanal ; quinta das 21:00 às 23:00, semanal </v>
      </c>
      <c r="H220" s="20" t="str">
        <f>' turmas sistema atual'!AP220</f>
        <v>segunda das 21:00 às 23:00, quinzenal II</v>
      </c>
      <c r="I220" s="21" t="str">
        <f>' turmas sistema atual'!I220</f>
        <v xml:space="preserve">segunda das 19:00 às 21:00, sala S-205-0, semanal , quinta das 21:00 às 23:00, sala S-205-0, semanal </v>
      </c>
      <c r="J220" s="21" t="str">
        <f>' turmas sistema atual'!J220</f>
        <v>segunda das 21:00 às 23:00, sala L702, quinzenal II</v>
      </c>
      <c r="K220" s="21" t="str">
        <f>' turmas sistema atual'!K220</f>
        <v>SA</v>
      </c>
      <c r="L220" s="21" t="str">
        <f>' turmas sistema atual'!L220</f>
        <v>Noturno</v>
      </c>
      <c r="M220" s="21" t="str">
        <f>' turmas sistema atual'!M220</f>
        <v>4-1-6</v>
      </c>
      <c r="N220" s="21">
        <f>' turmas sistema atual'!N220</f>
        <v>33</v>
      </c>
      <c r="O220" s="21">
        <f>' turmas sistema atual'!O220</f>
        <v>30</v>
      </c>
      <c r="P220" s="21">
        <f t="shared" si="3"/>
        <v>3</v>
      </c>
      <c r="Q220" s="20" t="str">
        <f>UPPER(' turmas sistema atual'!P220)</f>
        <v>VILSON TONIN ZANCHIN</v>
      </c>
      <c r="R220" s="20" t="str">
        <f>UPPER(' turmas sistema atual'!S220)</f>
        <v/>
      </c>
      <c r="S220" s="20" t="str">
        <f>UPPER(' turmas sistema atual'!V220)</f>
        <v/>
      </c>
      <c r="T220" s="20" t="str">
        <f>UPPER(' turmas sistema atual'!Y220)</f>
        <v>VILSON TONIN ZANCHIN</v>
      </c>
      <c r="U220" s="20" t="str">
        <f>UPPER(' turmas sistema atual'!AB220)</f>
        <v/>
      </c>
      <c r="V220" s="20" t="str">
        <f>UPPER(' turmas sistema atual'!AE220)</f>
        <v/>
      </c>
    </row>
    <row r="221" spans="1:22" ht="48" customHeight="1" thickBot="1">
      <c r="A221" s="20" t="str">
        <f>' turmas sistema atual'!A221</f>
        <v>BACHARELADO EM CIÊNCIA E TECNOLOGIA</v>
      </c>
      <c r="B221" s="20" t="str">
        <f>' turmas sistema atual'!B221</f>
        <v>DB5BCJ0204-15SA</v>
      </c>
      <c r="C221" s="20" t="str">
        <f>' turmas sistema atual'!C221</f>
        <v>FENÔMENOS MECÂNICOS B5-Matutino (SA)</v>
      </c>
      <c r="D221" s="20" t="str">
        <f>' turmas sistema atual'!D221</f>
        <v>BACHARELADO EM CIÊNCIA E TECNOLOGIA</v>
      </c>
      <c r="E221" s="20" t="str">
        <f>' turmas sistema atual'!F221</f>
        <v>DB5BCJ0204-15SA</v>
      </c>
      <c r="F221" s="20" t="str">
        <f>' turmas sistema atual'!G221</f>
        <v>BCJ0204-15</v>
      </c>
      <c r="G221" s="20" t="str">
        <f>' turmas sistema atual'!AO221</f>
        <v xml:space="preserve">segunda das 08:00 às 10:00, semanal ; quinta das 10:00 às 12:00, semanal </v>
      </c>
      <c r="H221" s="20" t="str">
        <f>' turmas sistema atual'!AP221</f>
        <v>segunda das 10:00 às 12:00, quinzenal I</v>
      </c>
      <c r="I221" s="21" t="str">
        <f>' turmas sistema atual'!I221</f>
        <v xml:space="preserve">segunda das 08:00 às 10:00, sala A-101-0, semanal , quinta das 10:00 às 12:00, sala A-101-0, semanal </v>
      </c>
      <c r="J221" s="21" t="str">
        <f>' turmas sistema atual'!J221</f>
        <v>segunda das 10:00 às 12:00, sala L705, quinzenal I</v>
      </c>
      <c r="K221" s="21" t="str">
        <f>' turmas sistema atual'!K221</f>
        <v>SA</v>
      </c>
      <c r="L221" s="21" t="str">
        <f>' turmas sistema atual'!L221</f>
        <v>Matutino</v>
      </c>
      <c r="M221" s="21" t="str">
        <f>' turmas sistema atual'!M221</f>
        <v>4-1-6</v>
      </c>
      <c r="N221" s="21">
        <f>' turmas sistema atual'!N221</f>
        <v>33</v>
      </c>
      <c r="O221" s="21">
        <f>' turmas sistema atual'!O221</f>
        <v>30</v>
      </c>
      <c r="P221" s="21">
        <f t="shared" si="3"/>
        <v>3</v>
      </c>
      <c r="Q221" s="20" t="str">
        <f>UPPER(' turmas sistema atual'!P221)</f>
        <v>MARCELO AUGUSTO LEIGUI DE OLIVEIRA</v>
      </c>
      <c r="R221" s="20" t="str">
        <f>UPPER(' turmas sistema atual'!S221)</f>
        <v/>
      </c>
      <c r="S221" s="20" t="str">
        <f>UPPER(' turmas sistema atual'!V221)</f>
        <v/>
      </c>
      <c r="T221" s="20" t="str">
        <f>UPPER(' turmas sistema atual'!Y221)</f>
        <v>CELIO ADREGA DE MOURA JUNIOR</v>
      </c>
      <c r="U221" s="20" t="str">
        <f>UPPER(' turmas sistema atual'!AB221)</f>
        <v/>
      </c>
      <c r="V221" s="20" t="str">
        <f>UPPER(' turmas sistema atual'!AE221)</f>
        <v/>
      </c>
    </row>
    <row r="222" spans="1:22" ht="48" customHeight="1" thickBot="1">
      <c r="A222" s="20" t="str">
        <f>' turmas sistema atual'!A222</f>
        <v>BACHARELADO EM CIÊNCIA E TECNOLOGIA</v>
      </c>
      <c r="B222" s="20" t="str">
        <f>' turmas sistema atual'!B222</f>
        <v>NB5BCJ0204-15SA</v>
      </c>
      <c r="C222" s="20" t="str">
        <f>' turmas sistema atual'!C222</f>
        <v>FENÔMENOS MECÂNICOS B5-Noturno (SA)</v>
      </c>
      <c r="D222" s="20" t="str">
        <f>' turmas sistema atual'!D222</f>
        <v>BACHARELADO EM CIÊNCIA E TECNOLOGIA</v>
      </c>
      <c r="E222" s="20" t="str">
        <f>' turmas sistema atual'!F222</f>
        <v>NB5BCJ0204-15SA</v>
      </c>
      <c r="F222" s="20" t="str">
        <f>' turmas sistema atual'!G222</f>
        <v>BCJ0204-15</v>
      </c>
      <c r="G222" s="20" t="str">
        <f>' turmas sistema atual'!AO222</f>
        <v xml:space="preserve">segunda das 19:00 às 21:00, semanal ; quinta das 21:00 às 23:00, semanal </v>
      </c>
      <c r="H222" s="20" t="str">
        <f>' turmas sistema atual'!AP222</f>
        <v>segunda das 21:00 às 23:00, quinzenal I</v>
      </c>
      <c r="I222" s="21" t="str">
        <f>' turmas sistema atual'!I222</f>
        <v xml:space="preserve">segunda das 19:00 às 21:00, sala S-205-0, semanal , quinta das 21:00 às 23:00, sala S-205-0, semanal </v>
      </c>
      <c r="J222" s="21" t="str">
        <f>' turmas sistema atual'!J222</f>
        <v>segunda das 21:00 às 23:00, sala L705, quinzenal I</v>
      </c>
      <c r="K222" s="21" t="str">
        <f>' turmas sistema atual'!K222</f>
        <v>SA</v>
      </c>
      <c r="L222" s="21" t="str">
        <f>' turmas sistema atual'!L222</f>
        <v>Noturno</v>
      </c>
      <c r="M222" s="21" t="str">
        <f>' turmas sistema atual'!M222</f>
        <v>4-1-6</v>
      </c>
      <c r="N222" s="21">
        <f>' turmas sistema atual'!N222</f>
        <v>33</v>
      </c>
      <c r="O222" s="21">
        <f>' turmas sistema atual'!O222</f>
        <v>30</v>
      </c>
      <c r="P222" s="21">
        <f t="shared" si="3"/>
        <v>3</v>
      </c>
      <c r="Q222" s="20" t="str">
        <f>UPPER(' turmas sistema atual'!P222)</f>
        <v>VILSON TONIN ZANCHIN</v>
      </c>
      <c r="R222" s="20" t="str">
        <f>UPPER(' turmas sistema atual'!S222)</f>
        <v/>
      </c>
      <c r="S222" s="20" t="str">
        <f>UPPER(' turmas sistema atual'!V222)</f>
        <v/>
      </c>
      <c r="T222" s="20" t="str">
        <f>UPPER(' turmas sistema atual'!Y222)</f>
        <v>VILSON TONIN ZANCHIN</v>
      </c>
      <c r="U222" s="20" t="str">
        <f>UPPER(' turmas sistema atual'!AB222)</f>
        <v/>
      </c>
      <c r="V222" s="20" t="str">
        <f>UPPER(' turmas sistema atual'!AE222)</f>
        <v/>
      </c>
    </row>
    <row r="223" spans="1:22" ht="48" customHeight="1" thickBot="1">
      <c r="A223" s="20" t="str">
        <f>' turmas sistema atual'!A223</f>
        <v>BACHARELADO EM CIÊNCIA E TECNOLOGIA</v>
      </c>
      <c r="B223" s="20" t="str">
        <f>' turmas sistema atual'!B223</f>
        <v>DB6BCJ0204-15SA</v>
      </c>
      <c r="C223" s="20" t="str">
        <f>' turmas sistema atual'!C223</f>
        <v>FENÔMENOS MECÂNICOS B6-Matutino (SA)</v>
      </c>
      <c r="D223" s="20" t="str">
        <f>' turmas sistema atual'!D223</f>
        <v>BACHARELADO EM CIÊNCIA E TECNOLOGIA</v>
      </c>
      <c r="E223" s="20" t="str">
        <f>' turmas sistema atual'!F223</f>
        <v>DB6BCJ0204-15SA</v>
      </c>
      <c r="F223" s="20" t="str">
        <f>' turmas sistema atual'!G223</f>
        <v>BCJ0204-15</v>
      </c>
      <c r="G223" s="20" t="str">
        <f>' turmas sistema atual'!AO223</f>
        <v xml:space="preserve">segunda das 08:00 às 10:00, semanal ; quinta das 10:00 às 12:00, semanal </v>
      </c>
      <c r="H223" s="20" t="str">
        <f>' turmas sistema atual'!AP223</f>
        <v>segunda das 10:00 às 12:00, quinzenal II</v>
      </c>
      <c r="I223" s="21" t="str">
        <f>' turmas sistema atual'!I223</f>
        <v xml:space="preserve">segunda das 08:00 às 10:00, sala A-101-0, semanal , quinta das 10:00 às 12:00, sala A-101-0, semanal </v>
      </c>
      <c r="J223" s="21" t="str">
        <f>' turmas sistema atual'!J223</f>
        <v>segunda das 10:00 às 12:00, sala L705, quinzenal II</v>
      </c>
      <c r="K223" s="21" t="str">
        <f>' turmas sistema atual'!K223</f>
        <v>SA</v>
      </c>
      <c r="L223" s="21" t="str">
        <f>' turmas sistema atual'!L223</f>
        <v>Matutino</v>
      </c>
      <c r="M223" s="21" t="str">
        <f>' turmas sistema atual'!M223</f>
        <v>4-1-6</v>
      </c>
      <c r="N223" s="21">
        <f>' turmas sistema atual'!N223</f>
        <v>33</v>
      </c>
      <c r="O223" s="21">
        <f>' turmas sistema atual'!O223</f>
        <v>30</v>
      </c>
      <c r="P223" s="21">
        <f t="shared" si="3"/>
        <v>3</v>
      </c>
      <c r="Q223" s="20" t="str">
        <f>UPPER(' turmas sistema atual'!P223)</f>
        <v>MARCELO AUGUSTO LEIGUI DE OLIVEIRA</v>
      </c>
      <c r="R223" s="20" t="str">
        <f>UPPER(' turmas sistema atual'!S223)</f>
        <v/>
      </c>
      <c r="S223" s="20" t="str">
        <f>UPPER(' turmas sistema atual'!V223)</f>
        <v/>
      </c>
      <c r="T223" s="20" t="str">
        <f>UPPER(' turmas sistema atual'!Y223)</f>
        <v>CELIO ADREGA DE MOURA JUNIOR</v>
      </c>
      <c r="U223" s="20" t="str">
        <f>UPPER(' turmas sistema atual'!AB223)</f>
        <v/>
      </c>
      <c r="V223" s="20" t="str">
        <f>UPPER(' turmas sistema atual'!AE223)</f>
        <v/>
      </c>
    </row>
    <row r="224" spans="1:22" ht="48" customHeight="1" thickBot="1">
      <c r="A224" s="20" t="str">
        <f>' turmas sistema atual'!A224</f>
        <v>BACHARELADO EM CIÊNCIA E TECNOLOGIA</v>
      </c>
      <c r="B224" s="20" t="str">
        <f>' turmas sistema atual'!B224</f>
        <v>NB6BCJ0204-15SA</v>
      </c>
      <c r="C224" s="20" t="str">
        <f>' turmas sistema atual'!C224</f>
        <v>FENÔMENOS MECÂNICOS B6-Noturno (SA)</v>
      </c>
      <c r="D224" s="20" t="str">
        <f>' turmas sistema atual'!D224</f>
        <v>BACHARELADO EM CIÊNCIA E TECNOLOGIA</v>
      </c>
      <c r="E224" s="20" t="str">
        <f>' turmas sistema atual'!F224</f>
        <v>NB6BCJ0204-15SA</v>
      </c>
      <c r="F224" s="20" t="str">
        <f>' turmas sistema atual'!G224</f>
        <v>BCJ0204-15</v>
      </c>
      <c r="G224" s="20" t="str">
        <f>' turmas sistema atual'!AO224</f>
        <v xml:space="preserve">segunda das 19:00 às 21:00, semanal ; quinta das 21:00 às 23:00, semanal </v>
      </c>
      <c r="H224" s="20" t="str">
        <f>' turmas sistema atual'!AP224</f>
        <v>segunda das 21:00 às 23:00, quinzenal II</v>
      </c>
      <c r="I224" s="21" t="str">
        <f>' turmas sistema atual'!I224</f>
        <v xml:space="preserve">segunda das 19:00 às 21:00, sala S-205-0, semanal , quinta das 21:00 às 23:00, sala S-205-0, semanal </v>
      </c>
      <c r="J224" s="21" t="str">
        <f>' turmas sistema atual'!J224</f>
        <v>segunda das 21:00 às 23:00, sala L705, quinzenal II</v>
      </c>
      <c r="K224" s="21" t="str">
        <f>' turmas sistema atual'!K224</f>
        <v>SA</v>
      </c>
      <c r="L224" s="21" t="str">
        <f>' turmas sistema atual'!L224</f>
        <v>Noturno</v>
      </c>
      <c r="M224" s="21" t="str">
        <f>' turmas sistema atual'!M224</f>
        <v>4-1-6</v>
      </c>
      <c r="N224" s="21">
        <f>' turmas sistema atual'!N224</f>
        <v>33</v>
      </c>
      <c r="O224" s="21">
        <f>' turmas sistema atual'!O224</f>
        <v>30</v>
      </c>
      <c r="P224" s="21">
        <f t="shared" si="3"/>
        <v>3</v>
      </c>
      <c r="Q224" s="20" t="str">
        <f>UPPER(' turmas sistema atual'!P224)</f>
        <v>VILSON TONIN ZANCHIN</v>
      </c>
      <c r="R224" s="20" t="str">
        <f>UPPER(' turmas sistema atual'!S224)</f>
        <v/>
      </c>
      <c r="S224" s="20" t="str">
        <f>UPPER(' turmas sistema atual'!V224)</f>
        <v/>
      </c>
      <c r="T224" s="20" t="str">
        <f>UPPER(' turmas sistema atual'!Y224)</f>
        <v>MARTIN GUSTAVO RICHARTE</v>
      </c>
      <c r="U224" s="20" t="str">
        <f>UPPER(' turmas sistema atual'!AB224)</f>
        <v/>
      </c>
      <c r="V224" s="20" t="str">
        <f>UPPER(' turmas sistema atual'!AE224)</f>
        <v/>
      </c>
    </row>
    <row r="225" spans="1:22" ht="48" customHeight="1" thickBot="1">
      <c r="A225" s="20" t="str">
        <f>' turmas sistema atual'!A225</f>
        <v>BACHARELADO EM CIÊNCIA E TECNOLOGIA</v>
      </c>
      <c r="B225" s="20" t="str">
        <f>' turmas sistema atual'!B225</f>
        <v>DB7BCJ0204-15SA</v>
      </c>
      <c r="C225" s="20" t="str">
        <f>' turmas sistema atual'!C225</f>
        <v>FENÔMENOS MECÂNICOS B7-Matutino (SA)</v>
      </c>
      <c r="D225" s="20" t="str">
        <f>' turmas sistema atual'!D225</f>
        <v>BACHARELADO EM CIÊNCIA E TECNOLOGIA</v>
      </c>
      <c r="E225" s="20" t="str">
        <f>' turmas sistema atual'!F225</f>
        <v>DB7BCJ0204-15SA</v>
      </c>
      <c r="F225" s="20" t="str">
        <f>' turmas sistema atual'!G225</f>
        <v>BCJ0204-15</v>
      </c>
      <c r="G225" s="20" t="str">
        <f>' turmas sistema atual'!AO225</f>
        <v xml:space="preserve">segunda das 08:00 às 10:00, semanal ; quinta das 10:00 às 12:00, semanal </v>
      </c>
      <c r="H225" s="20" t="str">
        <f>' turmas sistema atual'!AP225</f>
        <v>segunda das 10:00 às 12:00, quinzenal I</v>
      </c>
      <c r="I225" s="21" t="str">
        <f>' turmas sistema atual'!I225</f>
        <v xml:space="preserve">segunda das 08:00 às 10:00, sala S-205-0, semanal , quinta das 10:00 às 12:00, sala S-205-0, semanal </v>
      </c>
      <c r="J225" s="21" t="str">
        <f>' turmas sistema atual'!J225</f>
        <v>segunda das 10:00 às 12:00, sala L706, quinzenal I</v>
      </c>
      <c r="K225" s="21" t="str">
        <f>' turmas sistema atual'!K225</f>
        <v>SA</v>
      </c>
      <c r="L225" s="21" t="str">
        <f>' turmas sistema atual'!L225</f>
        <v>Matutino</v>
      </c>
      <c r="M225" s="21" t="str">
        <f>' turmas sistema atual'!M225</f>
        <v>4-1-6</v>
      </c>
      <c r="N225" s="21">
        <f>' turmas sistema atual'!N225</f>
        <v>33</v>
      </c>
      <c r="O225" s="21">
        <f>' turmas sistema atual'!O225</f>
        <v>30</v>
      </c>
      <c r="P225" s="21">
        <f t="shared" si="3"/>
        <v>3</v>
      </c>
      <c r="Q225" s="20" t="str">
        <f>UPPER(' turmas sistema atual'!P225)</f>
        <v>THIAGO BRANQUINHO DE QUEIROZ</v>
      </c>
      <c r="R225" s="20" t="str">
        <f>UPPER(' turmas sistema atual'!S225)</f>
        <v/>
      </c>
      <c r="S225" s="20" t="str">
        <f>UPPER(' turmas sistema atual'!V225)</f>
        <v/>
      </c>
      <c r="T225" s="20" t="str">
        <f>UPPER(' turmas sistema atual'!Y225)</f>
        <v>RONALDO SAVIOLI SUME VIEIRA</v>
      </c>
      <c r="U225" s="20" t="str">
        <f>UPPER(' turmas sistema atual'!AB225)</f>
        <v/>
      </c>
      <c r="V225" s="20" t="str">
        <f>UPPER(' turmas sistema atual'!AE225)</f>
        <v/>
      </c>
    </row>
    <row r="226" spans="1:22" ht="48" customHeight="1" thickBot="1">
      <c r="A226" s="20" t="str">
        <f>' turmas sistema atual'!A226</f>
        <v>BACHARELADO EM CIÊNCIA E TECNOLOGIA</v>
      </c>
      <c r="B226" s="20" t="str">
        <f>' turmas sistema atual'!B226</f>
        <v>NB7BCJ0204-15SA</v>
      </c>
      <c r="C226" s="20" t="str">
        <f>' turmas sistema atual'!C226</f>
        <v>FENÔMENOS MECÂNICOS B7-Noturno (SA)</v>
      </c>
      <c r="D226" s="20" t="str">
        <f>' turmas sistema atual'!D226</f>
        <v>BACHARELADO EM CIÊNCIA E TECNOLOGIA</v>
      </c>
      <c r="E226" s="20" t="str">
        <f>' turmas sistema atual'!F226</f>
        <v>NB7BCJ0204-15SA</v>
      </c>
      <c r="F226" s="20" t="str">
        <f>' turmas sistema atual'!G226</f>
        <v>BCJ0204-15</v>
      </c>
      <c r="G226" s="20" t="str">
        <f>' turmas sistema atual'!AO226</f>
        <v xml:space="preserve">segunda das 19:00 às 21:00, semanal ; quinta das 21:00 às 23:00, semanal </v>
      </c>
      <c r="H226" s="20" t="str">
        <f>' turmas sistema atual'!AP226</f>
        <v>segunda das 21:00 às 23:00, quinzenal I</v>
      </c>
      <c r="I226" s="21" t="str">
        <f>' turmas sistema atual'!I226</f>
        <v xml:space="preserve">segunda das 19:00 às 21:00, sala S-208-0, semanal , quinta das 21:00 às 23:00, sala S-208-0, semanal </v>
      </c>
      <c r="J226" s="21" t="str">
        <f>' turmas sistema atual'!J226</f>
        <v>segunda das 21:00 às 23:00, sala L706, quinzenal I</v>
      </c>
      <c r="K226" s="21" t="str">
        <f>' turmas sistema atual'!K226</f>
        <v>SA</v>
      </c>
      <c r="L226" s="21" t="str">
        <f>' turmas sistema atual'!L226</f>
        <v>Noturno</v>
      </c>
      <c r="M226" s="21" t="str">
        <f>' turmas sistema atual'!M226</f>
        <v>4-1-6</v>
      </c>
      <c r="N226" s="21">
        <f>' turmas sistema atual'!N226</f>
        <v>33</v>
      </c>
      <c r="O226" s="21">
        <f>' turmas sistema atual'!O226</f>
        <v>30</v>
      </c>
      <c r="P226" s="21">
        <f t="shared" si="3"/>
        <v>3</v>
      </c>
      <c r="Q226" s="20" t="str">
        <f>UPPER(' turmas sistema atual'!P226)</f>
        <v>VITOR HUGO PASCHOAL</v>
      </c>
      <c r="R226" s="20" t="str">
        <f>UPPER(' turmas sistema atual'!S226)</f>
        <v/>
      </c>
      <c r="S226" s="20" t="str">
        <f>UPPER(' turmas sistema atual'!V226)</f>
        <v/>
      </c>
      <c r="T226" s="20" t="str">
        <f>UPPER(' turmas sistema atual'!Y226)</f>
        <v>ROOSEVELT DROPPA JUNIOR</v>
      </c>
      <c r="U226" s="20" t="str">
        <f>UPPER(' turmas sistema atual'!AB226)</f>
        <v/>
      </c>
      <c r="V226" s="20" t="str">
        <f>UPPER(' turmas sistema atual'!AE226)</f>
        <v/>
      </c>
    </row>
    <row r="227" spans="1:22" ht="48" customHeight="1" thickBot="1">
      <c r="A227" s="20" t="str">
        <f>' turmas sistema atual'!A227</f>
        <v>BACHARELADO EM CIÊNCIA E TECNOLOGIA</v>
      </c>
      <c r="B227" s="20" t="str">
        <f>' turmas sistema atual'!B227</f>
        <v>DB8BCJ0204-15SA</v>
      </c>
      <c r="C227" s="20" t="str">
        <f>' turmas sistema atual'!C227</f>
        <v>FENÔMENOS MECÂNICOS B8-Matutino (SA)</v>
      </c>
      <c r="D227" s="20" t="str">
        <f>' turmas sistema atual'!D227</f>
        <v>BACHARELADO EM CIÊNCIA E TECNOLOGIA</v>
      </c>
      <c r="E227" s="20" t="str">
        <f>' turmas sistema atual'!F227</f>
        <v>DB8BCJ0204-15SA</v>
      </c>
      <c r="F227" s="20" t="str">
        <f>' turmas sistema atual'!G227</f>
        <v>BCJ0204-15</v>
      </c>
      <c r="G227" s="20" t="str">
        <f>' turmas sistema atual'!AO227</f>
        <v xml:space="preserve">segunda das 08:00 às 10:00, semanal ; quinta das 10:00 às 12:00, semanal </v>
      </c>
      <c r="H227" s="20" t="str">
        <f>' turmas sistema atual'!AP227</f>
        <v>segunda das 10:00 às 12:00, quinzenal II</v>
      </c>
      <c r="I227" s="21" t="str">
        <f>' turmas sistema atual'!I227</f>
        <v xml:space="preserve">segunda das 08:00 às 10:00, sala S-205-0, semanal , quinta das 10:00 às 12:00, sala S-205-0, semanal </v>
      </c>
      <c r="J227" s="21" t="str">
        <f>' turmas sistema atual'!J227</f>
        <v>segunda das 10:00 às 12:00, sala L706, quinzenal II</v>
      </c>
      <c r="K227" s="21" t="str">
        <f>' turmas sistema atual'!K227</f>
        <v>SA</v>
      </c>
      <c r="L227" s="21" t="str">
        <f>' turmas sistema atual'!L227</f>
        <v>Matutino</v>
      </c>
      <c r="M227" s="21" t="str">
        <f>' turmas sistema atual'!M227</f>
        <v>4-1-6</v>
      </c>
      <c r="N227" s="21">
        <f>' turmas sistema atual'!N227</f>
        <v>33</v>
      </c>
      <c r="O227" s="21">
        <f>' turmas sistema atual'!O227</f>
        <v>30</v>
      </c>
      <c r="P227" s="21">
        <f t="shared" si="3"/>
        <v>3</v>
      </c>
      <c r="Q227" s="20" t="str">
        <f>UPPER(' turmas sistema atual'!P227)</f>
        <v>THIAGO BRANQUINHO DE QUEIROZ</v>
      </c>
      <c r="R227" s="20" t="str">
        <f>UPPER(' turmas sistema atual'!S227)</f>
        <v/>
      </c>
      <c r="S227" s="20" t="str">
        <f>UPPER(' turmas sistema atual'!V227)</f>
        <v/>
      </c>
      <c r="T227" s="20" t="str">
        <f>UPPER(' turmas sistema atual'!Y227)</f>
        <v>RONALDO SAVIOLI SUME VIEIRA</v>
      </c>
      <c r="U227" s="20" t="str">
        <f>UPPER(' turmas sistema atual'!AB227)</f>
        <v/>
      </c>
      <c r="V227" s="20" t="str">
        <f>UPPER(' turmas sistema atual'!AE227)</f>
        <v/>
      </c>
    </row>
    <row r="228" spans="1:22" ht="48" customHeight="1" thickBot="1">
      <c r="A228" s="20" t="str">
        <f>' turmas sistema atual'!A228</f>
        <v>BACHARELADO EM CIÊNCIA E TECNOLOGIA</v>
      </c>
      <c r="B228" s="20" t="str">
        <f>' turmas sistema atual'!B228</f>
        <v>NB8BCJ0204-15SA</v>
      </c>
      <c r="C228" s="20" t="str">
        <f>' turmas sistema atual'!C228</f>
        <v>FENÔMENOS MECÂNICOS B8-Noturno (SA)</v>
      </c>
      <c r="D228" s="20" t="str">
        <f>' turmas sistema atual'!D228</f>
        <v>BACHARELADO EM CIÊNCIA E TECNOLOGIA</v>
      </c>
      <c r="E228" s="20" t="str">
        <f>' turmas sistema atual'!F228</f>
        <v>NB8BCJ0204-15SA</v>
      </c>
      <c r="F228" s="20" t="str">
        <f>' turmas sistema atual'!G228</f>
        <v>BCJ0204-15</v>
      </c>
      <c r="G228" s="20" t="str">
        <f>' turmas sistema atual'!AO228</f>
        <v xml:space="preserve">segunda das 19:00 às 21:00, semanal ; quinta das 21:00 às 23:00, semanal </v>
      </c>
      <c r="H228" s="20" t="str">
        <f>' turmas sistema atual'!AP228</f>
        <v>segunda das 21:00 às 23:00, quinzenal II</v>
      </c>
      <c r="I228" s="21" t="str">
        <f>' turmas sistema atual'!I228</f>
        <v xml:space="preserve">segunda das 19:00 às 21:00, sala S-208-0, semanal , quinta das 21:00 às 23:00, sala S-208-0, semanal </v>
      </c>
      <c r="J228" s="21" t="str">
        <f>' turmas sistema atual'!J228</f>
        <v>segunda das 21:00 às 23:00, sala L706, quinzenal II</v>
      </c>
      <c r="K228" s="21" t="str">
        <f>' turmas sistema atual'!K228</f>
        <v>SA</v>
      </c>
      <c r="L228" s="21" t="str">
        <f>' turmas sistema atual'!L228</f>
        <v>Noturno</v>
      </c>
      <c r="M228" s="21" t="str">
        <f>' turmas sistema atual'!M228</f>
        <v>4-1-6</v>
      </c>
      <c r="N228" s="21">
        <f>' turmas sistema atual'!N228</f>
        <v>33</v>
      </c>
      <c r="O228" s="21">
        <f>' turmas sistema atual'!O228</f>
        <v>30</v>
      </c>
      <c r="P228" s="21">
        <f t="shared" si="3"/>
        <v>3</v>
      </c>
      <c r="Q228" s="20" t="str">
        <f>UPPER(' turmas sistema atual'!P228)</f>
        <v>VITOR HUGO PASCHOAL</v>
      </c>
      <c r="R228" s="20" t="str">
        <f>UPPER(' turmas sistema atual'!S228)</f>
        <v/>
      </c>
      <c r="S228" s="20" t="str">
        <f>UPPER(' turmas sistema atual'!V228)</f>
        <v/>
      </c>
      <c r="T228" s="20" t="str">
        <f>UPPER(' turmas sistema atual'!Y228)</f>
        <v>VITOR HUGO PASCHOAL</v>
      </c>
      <c r="U228" s="20" t="str">
        <f>UPPER(' turmas sistema atual'!AB228)</f>
        <v/>
      </c>
      <c r="V228" s="20" t="str">
        <f>UPPER(' turmas sistema atual'!AE228)</f>
        <v/>
      </c>
    </row>
    <row r="229" spans="1:22" ht="48" customHeight="1" thickBot="1">
      <c r="A229" s="20" t="str">
        <f>' turmas sistema atual'!A229</f>
        <v>BACHARELADO EM CIÊNCIA E TECNOLOGIA</v>
      </c>
      <c r="B229" s="20" t="str">
        <f>' turmas sistema atual'!B229</f>
        <v>DB9BCJ0204-15SA</v>
      </c>
      <c r="C229" s="20" t="str">
        <f>' turmas sistema atual'!C229</f>
        <v>FENÔMENOS MECÂNICOS B9-Matutino (SA)</v>
      </c>
      <c r="D229" s="20" t="str">
        <f>' turmas sistema atual'!D229</f>
        <v>BACHARELADO EM CIÊNCIA E TECNOLOGIA</v>
      </c>
      <c r="E229" s="20" t="str">
        <f>' turmas sistema atual'!F229</f>
        <v>DB9BCJ0204-15SA</v>
      </c>
      <c r="F229" s="20" t="str">
        <f>' turmas sistema atual'!G229</f>
        <v>BCJ0204-15</v>
      </c>
      <c r="G229" s="20" t="str">
        <f>' turmas sistema atual'!AO229</f>
        <v xml:space="preserve">segunda das 08:00 às 10:00, semanal ; quinta das 10:00 às 12:00, semanal </v>
      </c>
      <c r="H229" s="20" t="str">
        <f>' turmas sistema atual'!AP229</f>
        <v>segunda das 10:00 às 12:00, quinzenal I</v>
      </c>
      <c r="I229" s="21" t="str">
        <f>' turmas sistema atual'!I229</f>
        <v xml:space="preserve">segunda das 08:00 às 10:00, sala S-205-0, semanal , quinta das 10:00 às 12:00, sala S-205-0, semanal </v>
      </c>
      <c r="J229" s="21" t="str">
        <f>' turmas sistema atual'!J229</f>
        <v>segunda das 10:00 às 12:00, sala 501-1, quinzenal I</v>
      </c>
      <c r="K229" s="21" t="str">
        <f>' turmas sistema atual'!K229</f>
        <v>SA</v>
      </c>
      <c r="L229" s="21" t="str">
        <f>' turmas sistema atual'!L229</f>
        <v>Matutino</v>
      </c>
      <c r="M229" s="21" t="str">
        <f>' turmas sistema atual'!M229</f>
        <v>4-1-6</v>
      </c>
      <c r="N229" s="21">
        <f>' turmas sistema atual'!N229</f>
        <v>33</v>
      </c>
      <c r="O229" s="21">
        <f>' turmas sistema atual'!O229</f>
        <v>24</v>
      </c>
      <c r="P229" s="21">
        <f t="shared" si="3"/>
        <v>9</v>
      </c>
      <c r="Q229" s="20" t="str">
        <f>UPPER(' turmas sistema atual'!P229)</f>
        <v>THIAGO BRANQUINHO DE QUEIROZ</v>
      </c>
      <c r="R229" s="20" t="str">
        <f>UPPER(' turmas sistema atual'!S229)</f>
        <v/>
      </c>
      <c r="S229" s="20" t="str">
        <f>UPPER(' turmas sistema atual'!V229)</f>
        <v/>
      </c>
      <c r="T229" s="20" t="str">
        <f>UPPER(' turmas sistema atual'!Y229)</f>
        <v>THIAGO BRANQUINHO DE QUEIROZ</v>
      </c>
      <c r="U229" s="20" t="str">
        <f>UPPER(' turmas sistema atual'!AB229)</f>
        <v/>
      </c>
      <c r="V229" s="20" t="str">
        <f>UPPER(' turmas sistema atual'!AE229)</f>
        <v/>
      </c>
    </row>
    <row r="230" spans="1:22" ht="48" customHeight="1" thickBot="1">
      <c r="A230" s="20" t="str">
        <f>' turmas sistema atual'!A230</f>
        <v>BACHARELADO EM CIÊNCIA E TECNOLOGIA</v>
      </c>
      <c r="B230" s="20" t="str">
        <f>' turmas sistema atual'!B230</f>
        <v>NB9BCJ0204-15SA</v>
      </c>
      <c r="C230" s="20" t="str">
        <f>' turmas sistema atual'!C230</f>
        <v>FENÔMENOS MECÂNICOS B9-Noturno (SA)</v>
      </c>
      <c r="D230" s="20" t="str">
        <f>' turmas sistema atual'!D230</f>
        <v>BACHARELADO EM CIÊNCIA E TECNOLOGIA</v>
      </c>
      <c r="E230" s="20" t="str">
        <f>' turmas sistema atual'!F230</f>
        <v>NB9BCJ0204-15SA</v>
      </c>
      <c r="F230" s="20" t="str">
        <f>' turmas sistema atual'!G230</f>
        <v>BCJ0204-15</v>
      </c>
      <c r="G230" s="20" t="str">
        <f>' turmas sistema atual'!AO230</f>
        <v xml:space="preserve">segunda das 19:00 às 21:00, semanal ; quinta das 21:00 às 23:00, semanal </v>
      </c>
      <c r="H230" s="20" t="str">
        <f>' turmas sistema atual'!AP230</f>
        <v>segunda das 21:00 às 23:00, quinzenal I</v>
      </c>
      <c r="I230" s="21" t="str">
        <f>' turmas sistema atual'!I230</f>
        <v xml:space="preserve">segunda das 19:00 às 21:00, sala S-208-0, semanal , quinta das 21:00 às 23:00, sala S-208-0, semanal </v>
      </c>
      <c r="J230" s="21" t="str">
        <f>' turmas sistema atual'!J230</f>
        <v>segunda das 21:00 às 23:00, sala 501-1, quinzenal I</v>
      </c>
      <c r="K230" s="21" t="str">
        <f>' turmas sistema atual'!K230</f>
        <v>SA</v>
      </c>
      <c r="L230" s="21" t="str">
        <f>' turmas sistema atual'!L230</f>
        <v>Noturno</v>
      </c>
      <c r="M230" s="21" t="str">
        <f>' turmas sistema atual'!M230</f>
        <v>4-1-6</v>
      </c>
      <c r="N230" s="21">
        <f>' turmas sistema atual'!N230</f>
        <v>33</v>
      </c>
      <c r="O230" s="21">
        <f>' turmas sistema atual'!O230</f>
        <v>26</v>
      </c>
      <c r="P230" s="21">
        <f t="shared" si="3"/>
        <v>7</v>
      </c>
      <c r="Q230" s="20" t="str">
        <f>UPPER(' turmas sistema atual'!P230)</f>
        <v>VITOR HUGO PASCHOAL</v>
      </c>
      <c r="R230" s="20" t="str">
        <f>UPPER(' turmas sistema atual'!S230)</f>
        <v/>
      </c>
      <c r="S230" s="20" t="str">
        <f>UPPER(' turmas sistema atual'!V230)</f>
        <v/>
      </c>
      <c r="T230" s="20" t="str">
        <f>UPPER(' turmas sistema atual'!Y230)</f>
        <v>VITOR HUGO PASCHOAL</v>
      </c>
      <c r="U230" s="20" t="str">
        <f>UPPER(' turmas sistema atual'!AB230)</f>
        <v/>
      </c>
      <c r="V230" s="20" t="str">
        <f>UPPER(' turmas sistema atual'!AE230)</f>
        <v/>
      </c>
    </row>
    <row r="231" spans="1:22" ht="48" customHeight="1" thickBot="1">
      <c r="A231" s="20" t="str">
        <f>' turmas sistema atual'!A231</f>
        <v>BACHARELADO EM CIÊNCIA E TECNOLOGIA</v>
      </c>
      <c r="B231" s="20" t="str">
        <f>' turmas sistema atual'!B231</f>
        <v>DA1BCK0103-15SA</v>
      </c>
      <c r="C231" s="20" t="str">
        <f>' turmas sistema atual'!C231</f>
        <v>FÍSICA QUÂNTICA A1-Matutino (SA)</v>
      </c>
      <c r="D231" s="20" t="str">
        <f>' turmas sistema atual'!D231</f>
        <v>BACHARELADO EM CIÊNCIA E TECNOLOGIA</v>
      </c>
      <c r="E231" s="20" t="str">
        <f>' turmas sistema atual'!F231</f>
        <v>DA1BCK0103-15SA</v>
      </c>
      <c r="F231" s="20" t="str">
        <f>' turmas sistema atual'!G231</f>
        <v>BCK0103-15</v>
      </c>
      <c r="G231" s="20" t="str">
        <f>' turmas sistema atual'!AO231</f>
        <v xml:space="preserve">segunda das 10:00 às 12:00, quinzenal II; quinta das 08:00 às 10:00, semanal </v>
      </c>
      <c r="H231" s="20" t="str">
        <f>' turmas sistema atual'!AP231</f>
        <v/>
      </c>
      <c r="I231" s="21" t="str">
        <f>' turmas sistema atual'!I231</f>
        <v xml:space="preserve">segunda das 10:00 às 12:00, sala A-106-0, quinzenal II, quinta das 08:00 às 10:00, sala A-106-0, semanal </v>
      </c>
      <c r="J231" s="21">
        <f>' turmas sistema atual'!J231</f>
        <v>0</v>
      </c>
      <c r="K231" s="21" t="str">
        <f>' turmas sistema atual'!K231</f>
        <v>SA</v>
      </c>
      <c r="L231" s="21" t="str">
        <f>' turmas sistema atual'!L231</f>
        <v>Matutino</v>
      </c>
      <c r="M231" s="21" t="str">
        <f>' turmas sistema atual'!M231</f>
        <v>3-0-0</v>
      </c>
      <c r="N231" s="21">
        <f>' turmas sistema atual'!N231</f>
        <v>90</v>
      </c>
      <c r="O231" s="21">
        <f>' turmas sistema atual'!O231</f>
        <v>0</v>
      </c>
      <c r="P231" s="21">
        <f t="shared" si="3"/>
        <v>90</v>
      </c>
      <c r="Q231" s="20" t="str">
        <f>UPPER(' turmas sistema atual'!P231)</f>
        <v>ANTONIO ALVARO RANHA NEVES</v>
      </c>
      <c r="R231" s="20" t="str">
        <f>UPPER(' turmas sistema atual'!S231)</f>
        <v/>
      </c>
      <c r="S231" s="20" t="str">
        <f>UPPER(' turmas sistema atual'!V231)</f>
        <v/>
      </c>
      <c r="T231" s="20" t="str">
        <f>UPPER(' turmas sistema atual'!Y231)</f>
        <v/>
      </c>
      <c r="U231" s="20" t="str">
        <f>UPPER(' turmas sistema atual'!AB231)</f>
        <v/>
      </c>
      <c r="V231" s="20" t="str">
        <f>UPPER(' turmas sistema atual'!AE231)</f>
        <v/>
      </c>
    </row>
    <row r="232" spans="1:22" ht="48" customHeight="1" thickBot="1">
      <c r="A232" s="20" t="str">
        <f>' turmas sistema atual'!A232</f>
        <v>BACHARELADO EM CIÊNCIA E TECNOLOGIA</v>
      </c>
      <c r="B232" s="20" t="str">
        <f>' turmas sistema atual'!B232</f>
        <v>DA1BCK0103-15SB</v>
      </c>
      <c r="C232" s="20" t="str">
        <f>' turmas sistema atual'!C232</f>
        <v>FÍSICA QUÂNTICA A1-Matutino (SB)</v>
      </c>
      <c r="D232" s="20" t="str">
        <f>' turmas sistema atual'!D232</f>
        <v>BACHARELADO EM CIÊNCIA E TECNOLOGIA</v>
      </c>
      <c r="E232" s="20" t="str">
        <f>' turmas sistema atual'!F232</f>
        <v>DA1BCK0103-15SB</v>
      </c>
      <c r="F232" s="20" t="str">
        <f>' turmas sistema atual'!G232</f>
        <v>BCK0103-15</v>
      </c>
      <c r="G232" s="20" t="str">
        <f>' turmas sistema atual'!AO232</f>
        <v xml:space="preserve">segunda das 10:00 às 12:00, quinzenal II; quinta das 08:00 às 10:00, semanal </v>
      </c>
      <c r="H232" s="20" t="str">
        <f>' turmas sistema atual'!AP232</f>
        <v/>
      </c>
      <c r="I232" s="21" t="str">
        <f>' turmas sistema atual'!I232</f>
        <v xml:space="preserve">segunda das 10:00 às 12:00, sala A1-S201-SB, quinzenal II, quinta das 08:00 às 10:00, sala A1-S201-SB, semanal </v>
      </c>
      <c r="J232" s="21">
        <f>' turmas sistema atual'!J232</f>
        <v>0</v>
      </c>
      <c r="K232" s="21" t="str">
        <f>' turmas sistema atual'!K232</f>
        <v>SB</v>
      </c>
      <c r="L232" s="21" t="str">
        <f>' turmas sistema atual'!L232</f>
        <v>Matutino</v>
      </c>
      <c r="M232" s="21" t="str">
        <f>' turmas sistema atual'!M232</f>
        <v>3-0-0</v>
      </c>
      <c r="N232" s="21">
        <f>' turmas sistema atual'!N232</f>
        <v>90</v>
      </c>
      <c r="O232" s="21">
        <f>' turmas sistema atual'!O232</f>
        <v>0</v>
      </c>
      <c r="P232" s="21">
        <f t="shared" si="3"/>
        <v>90</v>
      </c>
      <c r="Q232" s="20" t="str">
        <f>UPPER(' turmas sistema atual'!P232)</f>
        <v>0A DEFINIR DOCENTE</v>
      </c>
      <c r="R232" s="20" t="str">
        <f>UPPER(' turmas sistema atual'!S232)</f>
        <v/>
      </c>
      <c r="S232" s="20" t="str">
        <f>UPPER(' turmas sistema atual'!V232)</f>
        <v/>
      </c>
      <c r="T232" s="20" t="str">
        <f>UPPER(' turmas sistema atual'!Y232)</f>
        <v/>
      </c>
      <c r="U232" s="20" t="str">
        <f>UPPER(' turmas sistema atual'!AB232)</f>
        <v/>
      </c>
      <c r="V232" s="20" t="str">
        <f>UPPER(' turmas sistema atual'!AE232)</f>
        <v/>
      </c>
    </row>
    <row r="233" spans="1:22" ht="48" customHeight="1" thickBot="1">
      <c r="A233" s="20" t="str">
        <f>' turmas sistema atual'!A233</f>
        <v>BACHARELADO EM CIÊNCIA E TECNOLOGIA</v>
      </c>
      <c r="B233" s="20" t="str">
        <f>' turmas sistema atual'!B233</f>
        <v>NA1BCK0103-15SA</v>
      </c>
      <c r="C233" s="20" t="str">
        <f>' turmas sistema atual'!C233</f>
        <v>FÍSICA QUÂNTICA A1-Noturno (SA)</v>
      </c>
      <c r="D233" s="20" t="str">
        <f>' turmas sistema atual'!D233</f>
        <v>BACHARELADO EM CIÊNCIA E TECNOLOGIA</v>
      </c>
      <c r="E233" s="20" t="str">
        <f>' turmas sistema atual'!F233</f>
        <v>NA1BCK0103-15SA</v>
      </c>
      <c r="F233" s="20" t="str">
        <f>' turmas sistema atual'!G233</f>
        <v>BCK0103-15</v>
      </c>
      <c r="G233" s="20" t="str">
        <f>' turmas sistema atual'!AO233</f>
        <v xml:space="preserve">segunda das 21:00 às 23:00, quinzenal II; quinta das 19:00 às 21:00, semanal </v>
      </c>
      <c r="H233" s="20" t="str">
        <f>' turmas sistema atual'!AP233</f>
        <v/>
      </c>
      <c r="I233" s="21" t="str">
        <f>' turmas sistema atual'!I233</f>
        <v xml:space="preserve">segunda das 21:00 às 23:00, sala A-106-0, quinzenal II, quinta das 19:00 às 21:00, sala A-106-0, semanal </v>
      </c>
      <c r="J233" s="21">
        <f>' turmas sistema atual'!J233</f>
        <v>0</v>
      </c>
      <c r="K233" s="21" t="str">
        <f>' turmas sistema atual'!K233</f>
        <v>SA</v>
      </c>
      <c r="L233" s="21" t="str">
        <f>' turmas sistema atual'!L233</f>
        <v>Noturno</v>
      </c>
      <c r="M233" s="21" t="str">
        <f>' turmas sistema atual'!M233</f>
        <v>3-0-0</v>
      </c>
      <c r="N233" s="21">
        <f>' turmas sistema atual'!N233</f>
        <v>90</v>
      </c>
      <c r="O233" s="21">
        <f>' turmas sistema atual'!O233</f>
        <v>0</v>
      </c>
      <c r="P233" s="21">
        <f t="shared" si="3"/>
        <v>90</v>
      </c>
      <c r="Q233" s="20" t="str">
        <f>UPPER(' turmas sistema atual'!P233)</f>
        <v>FAGNER MURUCI DE PAULA</v>
      </c>
      <c r="R233" s="20" t="str">
        <f>UPPER(' turmas sistema atual'!S233)</f>
        <v/>
      </c>
      <c r="S233" s="20" t="str">
        <f>UPPER(' turmas sistema atual'!V233)</f>
        <v/>
      </c>
      <c r="T233" s="20" t="str">
        <f>UPPER(' turmas sistema atual'!Y233)</f>
        <v/>
      </c>
      <c r="U233" s="20" t="str">
        <f>UPPER(' turmas sistema atual'!AB233)</f>
        <v/>
      </c>
      <c r="V233" s="20" t="str">
        <f>UPPER(' turmas sistema atual'!AE233)</f>
        <v/>
      </c>
    </row>
    <row r="234" spans="1:22" ht="48" customHeight="1" thickBot="1">
      <c r="A234" s="20" t="str">
        <f>' turmas sistema atual'!A234</f>
        <v>BACHARELADO EM CIÊNCIA E TECNOLOGIA</v>
      </c>
      <c r="B234" s="20" t="str">
        <f>' turmas sistema atual'!B234</f>
        <v>NA1BCK0103-15SB</v>
      </c>
      <c r="C234" s="20" t="str">
        <f>' turmas sistema atual'!C234</f>
        <v>FÍSICA QUÂNTICA A1-Noturno (SB)</v>
      </c>
      <c r="D234" s="20" t="str">
        <f>' turmas sistema atual'!D234</f>
        <v>BACHARELADO EM CIÊNCIA E TECNOLOGIA</v>
      </c>
      <c r="E234" s="20" t="str">
        <f>' turmas sistema atual'!F234</f>
        <v>NA1BCK0103-15SB</v>
      </c>
      <c r="F234" s="20" t="str">
        <f>' turmas sistema atual'!G234</f>
        <v>BCK0103-15</v>
      </c>
      <c r="G234" s="20" t="str">
        <f>' turmas sistema atual'!AO234</f>
        <v xml:space="preserve">segunda das 21:00 às 23:00, quinzenal II; quinta das 19:00 às 21:00, semanal </v>
      </c>
      <c r="H234" s="20" t="str">
        <f>' turmas sistema atual'!AP234</f>
        <v/>
      </c>
      <c r="I234" s="21" t="str">
        <f>' turmas sistema atual'!I234</f>
        <v xml:space="preserve">segunda das 21:00 às 23:00, sala A1-S201-SB, quinzenal II, quinta das 19:00 às 21:00, sala A1-S201-SB, semanal </v>
      </c>
      <c r="J234" s="21">
        <f>' turmas sistema atual'!J234</f>
        <v>0</v>
      </c>
      <c r="K234" s="21" t="str">
        <f>' turmas sistema atual'!K234</f>
        <v>SB</v>
      </c>
      <c r="L234" s="21" t="str">
        <f>' turmas sistema atual'!L234</f>
        <v>Noturno</v>
      </c>
      <c r="M234" s="21" t="str">
        <f>' turmas sistema atual'!M234</f>
        <v>3-0-0</v>
      </c>
      <c r="N234" s="21">
        <f>' turmas sistema atual'!N234</f>
        <v>90</v>
      </c>
      <c r="O234" s="21">
        <f>' turmas sistema atual'!O234</f>
        <v>0</v>
      </c>
      <c r="P234" s="21">
        <f t="shared" si="3"/>
        <v>90</v>
      </c>
      <c r="Q234" s="20" t="str">
        <f>UPPER(' turmas sistema atual'!P234)</f>
        <v>0A DEFINIR DOCENTE</v>
      </c>
      <c r="R234" s="20" t="str">
        <f>UPPER(' turmas sistema atual'!S234)</f>
        <v/>
      </c>
      <c r="S234" s="20" t="str">
        <f>UPPER(' turmas sistema atual'!V234)</f>
        <v/>
      </c>
      <c r="T234" s="20" t="str">
        <f>UPPER(' turmas sistema atual'!Y234)</f>
        <v/>
      </c>
      <c r="U234" s="20" t="str">
        <f>UPPER(' turmas sistema atual'!AB234)</f>
        <v/>
      </c>
      <c r="V234" s="20" t="str">
        <f>UPPER(' turmas sistema atual'!AE234)</f>
        <v/>
      </c>
    </row>
    <row r="235" spans="1:22" ht="48" customHeight="1" thickBot="1">
      <c r="A235" s="20" t="str">
        <f>' turmas sistema atual'!A235</f>
        <v>BACHARELADO EM CIÊNCIA E TECNOLOGIA</v>
      </c>
      <c r="B235" s="20" t="str">
        <f>' turmas sistema atual'!B235</f>
        <v>DA2BCK0103-15SA</v>
      </c>
      <c r="C235" s="20" t="str">
        <f>' turmas sistema atual'!C235</f>
        <v>FÍSICA QUÂNTICA A2-Matutino (SA)</v>
      </c>
      <c r="D235" s="20" t="str">
        <f>' turmas sistema atual'!D235</f>
        <v>BACHARELADO EM CIÊNCIA E TECNOLOGIA</v>
      </c>
      <c r="E235" s="20" t="str">
        <f>' turmas sistema atual'!F235</f>
        <v>DA2BCK0103-15SA</v>
      </c>
      <c r="F235" s="20" t="str">
        <f>' turmas sistema atual'!G235</f>
        <v>BCK0103-15</v>
      </c>
      <c r="G235" s="20" t="str">
        <f>' turmas sistema atual'!AO235</f>
        <v xml:space="preserve">segunda das 10:00 às 12:00, quinzenal II; quinta das 08:00 às 10:00, semanal </v>
      </c>
      <c r="H235" s="20" t="str">
        <f>' turmas sistema atual'!AP235</f>
        <v/>
      </c>
      <c r="I235" s="21" t="str">
        <f>' turmas sistema atual'!I235</f>
        <v xml:space="preserve">segunda das 10:00 às 12:00, sala S-206-0, quinzenal II, quinta das 08:00 às 10:00, sala S-206-0, semanal </v>
      </c>
      <c r="J235" s="21">
        <f>' turmas sistema atual'!J235</f>
        <v>0</v>
      </c>
      <c r="K235" s="21" t="str">
        <f>' turmas sistema atual'!K235</f>
        <v>SA</v>
      </c>
      <c r="L235" s="21" t="str">
        <f>' turmas sistema atual'!L235</f>
        <v>Matutino</v>
      </c>
      <c r="M235" s="21" t="str">
        <f>' turmas sistema atual'!M235</f>
        <v>3-0-0</v>
      </c>
      <c r="N235" s="21">
        <f>' turmas sistema atual'!N235</f>
        <v>90</v>
      </c>
      <c r="O235" s="21">
        <f>' turmas sistema atual'!O235</f>
        <v>0</v>
      </c>
      <c r="P235" s="21">
        <f t="shared" si="3"/>
        <v>90</v>
      </c>
      <c r="Q235" s="20" t="str">
        <f>UPPER(' turmas sistema atual'!P235)</f>
        <v>JOSE JAVIER SAEZ ACUNA</v>
      </c>
      <c r="R235" s="20" t="str">
        <f>UPPER(' turmas sistema atual'!S235)</f>
        <v/>
      </c>
      <c r="S235" s="20" t="str">
        <f>UPPER(' turmas sistema atual'!V235)</f>
        <v/>
      </c>
      <c r="T235" s="20" t="str">
        <f>UPPER(' turmas sistema atual'!Y235)</f>
        <v/>
      </c>
      <c r="U235" s="20" t="str">
        <f>UPPER(' turmas sistema atual'!AB235)</f>
        <v/>
      </c>
      <c r="V235" s="20" t="str">
        <f>UPPER(' turmas sistema atual'!AE235)</f>
        <v/>
      </c>
    </row>
    <row r="236" spans="1:22" ht="48" customHeight="1" thickBot="1">
      <c r="A236" s="20" t="str">
        <f>' turmas sistema atual'!A236</f>
        <v>BACHARELADO EM CIÊNCIA E TECNOLOGIA</v>
      </c>
      <c r="B236" s="20" t="str">
        <f>' turmas sistema atual'!B236</f>
        <v>NA2BCK0103-15SA</v>
      </c>
      <c r="C236" s="20" t="str">
        <f>' turmas sistema atual'!C236</f>
        <v>FÍSICA QUÂNTICA A2-Noturno (SA)</v>
      </c>
      <c r="D236" s="20" t="str">
        <f>' turmas sistema atual'!D236</f>
        <v>BACHARELADO EM CIÊNCIA E TECNOLOGIA</v>
      </c>
      <c r="E236" s="20" t="str">
        <f>' turmas sistema atual'!F236</f>
        <v>NA2BCK0103-15SA</v>
      </c>
      <c r="F236" s="20" t="str">
        <f>' turmas sistema atual'!G236</f>
        <v>BCK0103-15</v>
      </c>
      <c r="G236" s="20" t="str">
        <f>' turmas sistema atual'!AO236</f>
        <v xml:space="preserve">segunda das 21:00 às 23:00, quinzenal II; quinta das 19:00 às 21:00, semanal </v>
      </c>
      <c r="H236" s="20" t="str">
        <f>' turmas sistema atual'!AP236</f>
        <v/>
      </c>
      <c r="I236" s="21" t="str">
        <f>' turmas sistema atual'!I236</f>
        <v xml:space="preserve">segunda das 21:00 às 23:00, sala S-214-0, quinzenal II, quinta das 19:00 às 21:00, sala S-214-0, semanal </v>
      </c>
      <c r="J236" s="21">
        <f>' turmas sistema atual'!J236</f>
        <v>0</v>
      </c>
      <c r="K236" s="21" t="str">
        <f>' turmas sistema atual'!K236</f>
        <v>SA</v>
      </c>
      <c r="L236" s="21" t="str">
        <f>' turmas sistema atual'!L236</f>
        <v>Noturno</v>
      </c>
      <c r="M236" s="21" t="str">
        <f>' turmas sistema atual'!M236</f>
        <v>3-0-0</v>
      </c>
      <c r="N236" s="21">
        <f>' turmas sistema atual'!N236</f>
        <v>90</v>
      </c>
      <c r="O236" s="21">
        <f>' turmas sistema atual'!O236</f>
        <v>0</v>
      </c>
      <c r="P236" s="21">
        <f t="shared" si="3"/>
        <v>90</v>
      </c>
      <c r="Q236" s="20" t="str">
        <f>UPPER(' turmas sistema atual'!P236)</f>
        <v>RICARDO ROCAMORA PASZKO</v>
      </c>
      <c r="R236" s="20" t="str">
        <f>UPPER(' turmas sistema atual'!S236)</f>
        <v/>
      </c>
      <c r="S236" s="20" t="str">
        <f>UPPER(' turmas sistema atual'!V236)</f>
        <v/>
      </c>
      <c r="T236" s="20" t="str">
        <f>UPPER(' turmas sistema atual'!Y236)</f>
        <v/>
      </c>
      <c r="U236" s="20" t="str">
        <f>UPPER(' turmas sistema atual'!AB236)</f>
        <v/>
      </c>
      <c r="V236" s="20" t="str">
        <f>UPPER(' turmas sistema atual'!AE236)</f>
        <v/>
      </c>
    </row>
    <row r="237" spans="1:22" ht="48" customHeight="1" thickBot="1">
      <c r="A237" s="20" t="str">
        <f>' turmas sistema atual'!A237</f>
        <v>BACHARELADO EM CIÊNCIA E TECNOLOGIA</v>
      </c>
      <c r="B237" s="20" t="str">
        <f>' turmas sistema atual'!B237</f>
        <v>NA3BCK0103-15SA</v>
      </c>
      <c r="C237" s="20" t="str">
        <f>' turmas sistema atual'!C237</f>
        <v>FÍSICA QUÂNTICA A3-Noturno (SA)</v>
      </c>
      <c r="D237" s="20" t="str">
        <f>' turmas sistema atual'!D237</f>
        <v>BACHARELADO EM CIÊNCIA E TECNOLOGIA</v>
      </c>
      <c r="E237" s="20" t="str">
        <f>' turmas sistema atual'!F237</f>
        <v>NA3BCK0103-15SA</v>
      </c>
      <c r="F237" s="20" t="str">
        <f>' turmas sistema atual'!G237</f>
        <v>BCK0103-15</v>
      </c>
      <c r="G237" s="20" t="str">
        <f>' turmas sistema atual'!AO237</f>
        <v xml:space="preserve">segunda das 21:00 às 23:00, quinzenal II; quinta das 19:00 às 21:00, semanal </v>
      </c>
      <c r="H237" s="20" t="str">
        <f>' turmas sistema atual'!AP237</f>
        <v/>
      </c>
      <c r="I237" s="21" t="str">
        <f>' turmas sistema atual'!I237</f>
        <v xml:space="preserve">segunda das 21:00 às 23:00, sala A-107-0, quinzenal II, quinta das 19:00 às 21:00, sala A-107-0, semanal </v>
      </c>
      <c r="J237" s="21">
        <f>' turmas sistema atual'!J237</f>
        <v>0</v>
      </c>
      <c r="K237" s="21" t="str">
        <f>' turmas sistema atual'!K237</f>
        <v>SA</v>
      </c>
      <c r="L237" s="21" t="str">
        <f>' turmas sistema atual'!L237</f>
        <v>Noturno</v>
      </c>
      <c r="M237" s="21" t="str">
        <f>' turmas sistema atual'!M237</f>
        <v>3-0-0</v>
      </c>
      <c r="N237" s="21">
        <f>' turmas sistema atual'!N237</f>
        <v>90</v>
      </c>
      <c r="O237" s="21">
        <f>' turmas sistema atual'!O237</f>
        <v>0</v>
      </c>
      <c r="P237" s="21">
        <f t="shared" si="3"/>
        <v>90</v>
      </c>
      <c r="Q237" s="20" t="str">
        <f>UPPER(' turmas sistema atual'!P237)</f>
        <v>LUCIANO SOARES DA CRUZ</v>
      </c>
      <c r="R237" s="20" t="str">
        <f>UPPER(' turmas sistema atual'!S237)</f>
        <v/>
      </c>
      <c r="S237" s="20" t="str">
        <f>UPPER(' turmas sistema atual'!V237)</f>
        <v/>
      </c>
      <c r="T237" s="20" t="str">
        <f>UPPER(' turmas sistema atual'!Y237)</f>
        <v/>
      </c>
      <c r="U237" s="20" t="str">
        <f>UPPER(' turmas sistema atual'!AB237)</f>
        <v/>
      </c>
      <c r="V237" s="20" t="str">
        <f>UPPER(' turmas sistema atual'!AE237)</f>
        <v/>
      </c>
    </row>
    <row r="238" spans="1:22" ht="48" customHeight="1" thickBot="1">
      <c r="A238" s="20" t="str">
        <f>' turmas sistema atual'!A238</f>
        <v>BACHARELADO EM CIÊNCIA E TECNOLOGIA</v>
      </c>
      <c r="B238" s="20" t="str">
        <f>' turmas sistema atual'!B238</f>
        <v>DB1BCK0103-15SA</v>
      </c>
      <c r="C238" s="20" t="str">
        <f>' turmas sistema atual'!C238</f>
        <v>FÍSICA QUÂNTICA B1-Matutino (SA)</v>
      </c>
      <c r="D238" s="20" t="str">
        <f>' turmas sistema atual'!D238</f>
        <v>BACHARELADO EM CIÊNCIA E TECNOLOGIA</v>
      </c>
      <c r="E238" s="20" t="str">
        <f>' turmas sistema atual'!F238</f>
        <v>DB1BCK0103-15SA</v>
      </c>
      <c r="F238" s="20" t="str">
        <f>' turmas sistema atual'!G238</f>
        <v>BCK0103-15</v>
      </c>
      <c r="G238" s="20" t="str">
        <f>' turmas sistema atual'!AO238</f>
        <v xml:space="preserve">segunda das 08:00 às 10:00, quinzenal II; quinta das 10:00 às 12:00, semanal </v>
      </c>
      <c r="H238" s="20" t="str">
        <f>' turmas sistema atual'!AP238</f>
        <v/>
      </c>
      <c r="I238" s="21" t="str">
        <f>' turmas sistema atual'!I238</f>
        <v xml:space="preserve">segunda das 08:00 às 10:00, sala A-106-0, quinzenal II, quinta das 10:00 às 12:00, sala A-106-0, semanal </v>
      </c>
      <c r="J238" s="21">
        <f>' turmas sistema atual'!J238</f>
        <v>0</v>
      </c>
      <c r="K238" s="21" t="str">
        <f>' turmas sistema atual'!K238</f>
        <v>SA</v>
      </c>
      <c r="L238" s="21" t="str">
        <f>' turmas sistema atual'!L238</f>
        <v>Matutino</v>
      </c>
      <c r="M238" s="21" t="str">
        <f>' turmas sistema atual'!M238</f>
        <v>3-0-0</v>
      </c>
      <c r="N238" s="21">
        <f>' turmas sistema atual'!N238</f>
        <v>90</v>
      </c>
      <c r="O238" s="21">
        <f>' turmas sistema atual'!O238</f>
        <v>0</v>
      </c>
      <c r="P238" s="21">
        <f t="shared" si="3"/>
        <v>90</v>
      </c>
      <c r="Q238" s="20" t="str">
        <f>UPPER(' turmas sistema atual'!P238)</f>
        <v>ANTONIO ALVARO RANHA NEVES</v>
      </c>
      <c r="R238" s="20" t="str">
        <f>UPPER(' turmas sistema atual'!S238)</f>
        <v/>
      </c>
      <c r="S238" s="20" t="str">
        <f>UPPER(' turmas sistema atual'!V238)</f>
        <v/>
      </c>
      <c r="T238" s="20" t="str">
        <f>UPPER(' turmas sistema atual'!Y238)</f>
        <v/>
      </c>
      <c r="U238" s="20" t="str">
        <f>UPPER(' turmas sistema atual'!AB238)</f>
        <v/>
      </c>
      <c r="V238" s="20" t="str">
        <f>UPPER(' turmas sistema atual'!AE238)</f>
        <v/>
      </c>
    </row>
    <row r="239" spans="1:22" ht="48" customHeight="1" thickBot="1">
      <c r="A239" s="20" t="str">
        <f>' turmas sistema atual'!A239</f>
        <v>BACHARELADO EM CIÊNCIA E TECNOLOGIA</v>
      </c>
      <c r="B239" s="20" t="str">
        <f>' turmas sistema atual'!B239</f>
        <v>DB1BCK0103-15SB</v>
      </c>
      <c r="C239" s="20" t="str">
        <f>' turmas sistema atual'!C239</f>
        <v>FÍSICA QUÂNTICA B1-Matutino (SB)</v>
      </c>
      <c r="D239" s="20" t="str">
        <f>' turmas sistema atual'!D239</f>
        <v>BACHARELADO EM CIÊNCIA E TECNOLOGIA</v>
      </c>
      <c r="E239" s="20" t="str">
        <f>' turmas sistema atual'!F239</f>
        <v>DB1BCK0103-15SB</v>
      </c>
      <c r="F239" s="20" t="str">
        <f>' turmas sistema atual'!G239</f>
        <v>BCK0103-15</v>
      </c>
      <c r="G239" s="20" t="str">
        <f>' turmas sistema atual'!AO239</f>
        <v xml:space="preserve">segunda das 08:00 às 10:00, quinzenal II; quinta das 10:00 às 12:00, semanal </v>
      </c>
      <c r="H239" s="20" t="str">
        <f>' turmas sistema atual'!AP239</f>
        <v/>
      </c>
      <c r="I239" s="21" t="str">
        <f>' turmas sistema atual'!I239</f>
        <v xml:space="preserve">segunda das 08:00 às 10:00, sala A1-S201-SB, quinzenal II, quinta das 10:00 às 12:00, sala A1-S201-SB, semanal </v>
      </c>
      <c r="J239" s="21">
        <f>' turmas sistema atual'!J239</f>
        <v>0</v>
      </c>
      <c r="K239" s="21" t="str">
        <f>' turmas sistema atual'!K239</f>
        <v>SB</v>
      </c>
      <c r="L239" s="21" t="str">
        <f>' turmas sistema atual'!L239</f>
        <v>Matutino</v>
      </c>
      <c r="M239" s="21" t="str">
        <f>' turmas sistema atual'!M239</f>
        <v>3-0-0</v>
      </c>
      <c r="N239" s="21">
        <f>' turmas sistema atual'!N239</f>
        <v>90</v>
      </c>
      <c r="O239" s="21">
        <f>' turmas sistema atual'!O239</f>
        <v>0</v>
      </c>
      <c r="P239" s="21">
        <f t="shared" si="3"/>
        <v>90</v>
      </c>
      <c r="Q239" s="20" t="str">
        <f>UPPER(' turmas sistema atual'!P239)</f>
        <v>0A DEFINIR DOCENTE</v>
      </c>
      <c r="R239" s="20" t="str">
        <f>UPPER(' turmas sistema atual'!S239)</f>
        <v/>
      </c>
      <c r="S239" s="20" t="str">
        <f>UPPER(' turmas sistema atual'!V239)</f>
        <v/>
      </c>
      <c r="T239" s="20" t="str">
        <f>UPPER(' turmas sistema atual'!Y239)</f>
        <v/>
      </c>
      <c r="U239" s="20" t="str">
        <f>UPPER(' turmas sistema atual'!AB239)</f>
        <v/>
      </c>
      <c r="V239" s="20" t="str">
        <f>UPPER(' turmas sistema atual'!AE239)</f>
        <v/>
      </c>
    </row>
    <row r="240" spans="1:22" ht="48" customHeight="1" thickBot="1">
      <c r="A240" s="20" t="str">
        <f>' turmas sistema atual'!A240</f>
        <v>BACHARELADO EM CIÊNCIA E TECNOLOGIA</v>
      </c>
      <c r="B240" s="20" t="str">
        <f>' turmas sistema atual'!B240</f>
        <v>NB1BCK0103-15SA</v>
      </c>
      <c r="C240" s="20" t="str">
        <f>' turmas sistema atual'!C240</f>
        <v>FÍSICA QUÂNTICA B1-Noturno (SA)</v>
      </c>
      <c r="D240" s="20" t="str">
        <f>' turmas sistema atual'!D240</f>
        <v>BACHARELADO EM CIÊNCIA E TECNOLOGIA</v>
      </c>
      <c r="E240" s="20" t="str">
        <f>' turmas sistema atual'!F240</f>
        <v>NB1BCK0103-15SA</v>
      </c>
      <c r="F240" s="20" t="str">
        <f>' turmas sistema atual'!G240</f>
        <v>BCK0103-15</v>
      </c>
      <c r="G240" s="20" t="str">
        <f>' turmas sistema atual'!AO240</f>
        <v xml:space="preserve">segunda das 19:00 às 21:00, quinzenal II; quinta das 21:00 às 23:00, semanal </v>
      </c>
      <c r="H240" s="20" t="str">
        <f>' turmas sistema atual'!AP240</f>
        <v/>
      </c>
      <c r="I240" s="21" t="str">
        <f>' turmas sistema atual'!I240</f>
        <v xml:space="preserve">segunda das 19:00 às 21:00, sala A-105-0, quinzenal II, quinta das 21:00 às 23:00, sala A-106-0, semanal </v>
      </c>
      <c r="J240" s="21">
        <f>' turmas sistema atual'!J240</f>
        <v>0</v>
      </c>
      <c r="K240" s="21" t="str">
        <f>' turmas sistema atual'!K240</f>
        <v>SA</v>
      </c>
      <c r="L240" s="21" t="str">
        <f>' turmas sistema atual'!L240</f>
        <v>Noturno</v>
      </c>
      <c r="M240" s="21" t="str">
        <f>' turmas sistema atual'!M240</f>
        <v>3-0-0</v>
      </c>
      <c r="N240" s="21">
        <f>' turmas sistema atual'!N240</f>
        <v>90</v>
      </c>
      <c r="O240" s="21">
        <f>' turmas sistema atual'!O240</f>
        <v>0</v>
      </c>
      <c r="P240" s="21">
        <f t="shared" si="3"/>
        <v>90</v>
      </c>
      <c r="Q240" s="20" t="str">
        <f>UPPER(' turmas sistema atual'!P240)</f>
        <v>FAGNER MURUCI DE PAULA</v>
      </c>
      <c r="R240" s="20" t="str">
        <f>UPPER(' turmas sistema atual'!S240)</f>
        <v/>
      </c>
      <c r="S240" s="20" t="str">
        <f>UPPER(' turmas sistema atual'!V240)</f>
        <v/>
      </c>
      <c r="T240" s="20" t="str">
        <f>UPPER(' turmas sistema atual'!Y240)</f>
        <v/>
      </c>
      <c r="U240" s="20" t="str">
        <f>UPPER(' turmas sistema atual'!AB240)</f>
        <v/>
      </c>
      <c r="V240" s="20" t="str">
        <f>UPPER(' turmas sistema atual'!AE240)</f>
        <v/>
      </c>
    </row>
    <row r="241" spans="1:22" ht="48" customHeight="1" thickBot="1">
      <c r="A241" s="20" t="str">
        <f>' turmas sistema atual'!A241</f>
        <v>BACHARELADO EM CIÊNCIA E TECNOLOGIA</v>
      </c>
      <c r="B241" s="20" t="str">
        <f>' turmas sistema atual'!B241</f>
        <v>NB1BCK0103-15SB</v>
      </c>
      <c r="C241" s="20" t="str">
        <f>' turmas sistema atual'!C241</f>
        <v>FÍSICA QUÂNTICA B1-Noturno (SB)</v>
      </c>
      <c r="D241" s="20" t="str">
        <f>' turmas sistema atual'!D241</f>
        <v>BACHARELADO EM CIÊNCIA E TECNOLOGIA</v>
      </c>
      <c r="E241" s="20" t="str">
        <f>' turmas sistema atual'!F241</f>
        <v>NB1BCK0103-15SB</v>
      </c>
      <c r="F241" s="20" t="str">
        <f>' turmas sistema atual'!G241</f>
        <v>BCK0103-15</v>
      </c>
      <c r="G241" s="20" t="str">
        <f>' turmas sistema atual'!AO241</f>
        <v xml:space="preserve">segunda das 19:00 às 21:00, quinzenal II; quinta das 21:00 às 23:00, semanal </v>
      </c>
      <c r="H241" s="20" t="str">
        <f>' turmas sistema atual'!AP241</f>
        <v/>
      </c>
      <c r="I241" s="21" t="str">
        <f>' turmas sistema atual'!I241</f>
        <v xml:space="preserve">segunda das 19:00 às 21:00, sala A1-S201-SB, quinzenal II, quinta das 21:00 às 23:00, sala A1-S201-SB, semanal </v>
      </c>
      <c r="J241" s="21">
        <f>' turmas sistema atual'!J241</f>
        <v>0</v>
      </c>
      <c r="K241" s="21" t="str">
        <f>' turmas sistema atual'!K241</f>
        <v>SB</v>
      </c>
      <c r="L241" s="21" t="str">
        <f>' turmas sistema atual'!L241</f>
        <v>Noturno</v>
      </c>
      <c r="M241" s="21" t="str">
        <f>' turmas sistema atual'!M241</f>
        <v>3-0-0</v>
      </c>
      <c r="N241" s="21">
        <f>' turmas sistema atual'!N241</f>
        <v>90</v>
      </c>
      <c r="O241" s="21">
        <f>' turmas sistema atual'!O241</f>
        <v>0</v>
      </c>
      <c r="P241" s="21">
        <f t="shared" si="3"/>
        <v>90</v>
      </c>
      <c r="Q241" s="20" t="str">
        <f>UPPER(' turmas sistema atual'!P241)</f>
        <v>0A DEFINIR DOCENTE</v>
      </c>
      <c r="R241" s="20" t="str">
        <f>UPPER(' turmas sistema atual'!S241)</f>
        <v/>
      </c>
      <c r="S241" s="20" t="str">
        <f>UPPER(' turmas sistema atual'!V241)</f>
        <v/>
      </c>
      <c r="T241" s="20" t="str">
        <f>UPPER(' turmas sistema atual'!Y241)</f>
        <v/>
      </c>
      <c r="U241" s="20" t="str">
        <f>UPPER(' turmas sistema atual'!AB241)</f>
        <v/>
      </c>
      <c r="V241" s="20" t="str">
        <f>UPPER(' turmas sistema atual'!AE241)</f>
        <v/>
      </c>
    </row>
    <row r="242" spans="1:22" ht="48" customHeight="1" thickBot="1">
      <c r="A242" s="20" t="str">
        <f>' turmas sistema atual'!A242</f>
        <v>BACHARELADO EM CIÊNCIA E TECNOLOGIA</v>
      </c>
      <c r="B242" s="20" t="str">
        <f>' turmas sistema atual'!B242</f>
        <v>DB2BCK0103-15SA</v>
      </c>
      <c r="C242" s="20" t="str">
        <f>' turmas sistema atual'!C242</f>
        <v>FÍSICA QUÂNTICA B2-Matutino (SA)</v>
      </c>
      <c r="D242" s="20" t="str">
        <f>' turmas sistema atual'!D242</f>
        <v>BACHARELADO EM CIÊNCIA E TECNOLOGIA</v>
      </c>
      <c r="E242" s="20" t="str">
        <f>' turmas sistema atual'!F242</f>
        <v>DB2BCK0103-15SA</v>
      </c>
      <c r="F242" s="20" t="str">
        <f>' turmas sistema atual'!G242</f>
        <v>BCK0103-15</v>
      </c>
      <c r="G242" s="20" t="str">
        <f>' turmas sistema atual'!AO242</f>
        <v xml:space="preserve">segunda das 08:00 às 10:00, quinzenal II; quinta das 10:00 às 12:00, semanal </v>
      </c>
      <c r="H242" s="20" t="str">
        <f>' turmas sistema atual'!AP242</f>
        <v/>
      </c>
      <c r="I242" s="21" t="str">
        <f>' turmas sistema atual'!I242</f>
        <v xml:space="preserve">segunda das 08:00 às 10:00, sala S-206-0, quinzenal II, quinta das 10:00 às 12:00, sala S-206-0, semanal </v>
      </c>
      <c r="J242" s="21">
        <f>' turmas sistema atual'!J242</f>
        <v>0</v>
      </c>
      <c r="K242" s="21" t="str">
        <f>' turmas sistema atual'!K242</f>
        <v>SA</v>
      </c>
      <c r="L242" s="21" t="str">
        <f>' turmas sistema atual'!L242</f>
        <v>Matutino</v>
      </c>
      <c r="M242" s="21" t="str">
        <f>' turmas sistema atual'!M242</f>
        <v>3-0-0</v>
      </c>
      <c r="N242" s="21">
        <f>' turmas sistema atual'!N242</f>
        <v>90</v>
      </c>
      <c r="O242" s="21">
        <f>' turmas sistema atual'!O242</f>
        <v>0</v>
      </c>
      <c r="P242" s="21">
        <f t="shared" si="3"/>
        <v>90</v>
      </c>
      <c r="Q242" s="20" t="str">
        <f>UPPER(' turmas sistema atual'!P242)</f>
        <v>JOSE JAVIER SAEZ ACUNA</v>
      </c>
      <c r="R242" s="20" t="str">
        <f>UPPER(' turmas sistema atual'!S242)</f>
        <v/>
      </c>
      <c r="S242" s="20" t="str">
        <f>UPPER(' turmas sistema atual'!V242)</f>
        <v/>
      </c>
      <c r="T242" s="20" t="str">
        <f>UPPER(' turmas sistema atual'!Y242)</f>
        <v/>
      </c>
      <c r="U242" s="20" t="str">
        <f>UPPER(' turmas sistema atual'!AB242)</f>
        <v/>
      </c>
      <c r="V242" s="20" t="str">
        <f>UPPER(' turmas sistema atual'!AE242)</f>
        <v/>
      </c>
    </row>
    <row r="243" spans="1:22" ht="48" customHeight="1" thickBot="1">
      <c r="A243" s="20" t="str">
        <f>' turmas sistema atual'!A243</f>
        <v>BACHARELADO EM CIÊNCIA E TECNOLOGIA</v>
      </c>
      <c r="B243" s="20" t="str">
        <f>' turmas sistema atual'!B243</f>
        <v>NB2BCK0103-15SA</v>
      </c>
      <c r="C243" s="20" t="str">
        <f>' turmas sistema atual'!C243</f>
        <v>FÍSICA QUÂNTICA B2-Noturno (SA)</v>
      </c>
      <c r="D243" s="20" t="str">
        <f>' turmas sistema atual'!D243</f>
        <v>BACHARELADO EM CIÊNCIA E TECNOLOGIA</v>
      </c>
      <c r="E243" s="20" t="str">
        <f>' turmas sistema atual'!F243</f>
        <v>NB2BCK0103-15SA</v>
      </c>
      <c r="F243" s="20" t="str">
        <f>' turmas sistema atual'!G243</f>
        <v>BCK0103-15</v>
      </c>
      <c r="G243" s="20" t="str">
        <f>' turmas sistema atual'!AO243</f>
        <v xml:space="preserve">segunda das 19:00 às 21:00, quinzenal II; quinta das 21:00 às 23:00, semanal </v>
      </c>
      <c r="H243" s="20" t="str">
        <f>' turmas sistema atual'!AP243</f>
        <v/>
      </c>
      <c r="I243" s="21" t="str">
        <f>' turmas sistema atual'!I243</f>
        <v xml:space="preserve">segunda das 19:00 às 21:00, sala S-214-0, quinzenal II, quinta das 21:00 às 23:00, sala S-213-0, semanal </v>
      </c>
      <c r="J243" s="21">
        <f>' turmas sistema atual'!J243</f>
        <v>0</v>
      </c>
      <c r="K243" s="21" t="str">
        <f>' turmas sistema atual'!K243</f>
        <v>SA</v>
      </c>
      <c r="L243" s="21" t="str">
        <f>' turmas sistema atual'!L243</f>
        <v>Noturno</v>
      </c>
      <c r="M243" s="21" t="str">
        <f>' turmas sistema atual'!M243</f>
        <v>3-0-0</v>
      </c>
      <c r="N243" s="21">
        <f>' turmas sistema atual'!N243</f>
        <v>90</v>
      </c>
      <c r="O243" s="21">
        <f>' turmas sistema atual'!O243</f>
        <v>0</v>
      </c>
      <c r="P243" s="21">
        <f t="shared" si="3"/>
        <v>90</v>
      </c>
      <c r="Q243" s="20" t="str">
        <f>UPPER(' turmas sistema atual'!P243)</f>
        <v>RICARDO ROCAMORA PASZKO</v>
      </c>
      <c r="R243" s="20" t="str">
        <f>UPPER(' turmas sistema atual'!S243)</f>
        <v/>
      </c>
      <c r="S243" s="20" t="str">
        <f>UPPER(' turmas sistema atual'!V243)</f>
        <v/>
      </c>
      <c r="T243" s="20" t="str">
        <f>UPPER(' turmas sistema atual'!Y243)</f>
        <v/>
      </c>
      <c r="U243" s="20" t="str">
        <f>UPPER(' turmas sistema atual'!AB243)</f>
        <v/>
      </c>
      <c r="V243" s="20" t="str">
        <f>UPPER(' turmas sistema atual'!AE243)</f>
        <v/>
      </c>
    </row>
    <row r="244" spans="1:22" ht="71.25" customHeight="1" thickBot="1">
      <c r="A244" s="20" t="str">
        <f>' turmas sistema atual'!A244</f>
        <v>BACHARELADO EM CIÊNCIA E TECNOLOGIA</v>
      </c>
      <c r="B244" s="20" t="str">
        <f>' turmas sistema atual'!B244</f>
        <v>NB3BCK0103-15SA</v>
      </c>
      <c r="C244" s="20" t="str">
        <f>' turmas sistema atual'!C244</f>
        <v>FÍSICA QUÂNTICA B3-Noturno (SA)</v>
      </c>
      <c r="D244" s="20" t="str">
        <f>' turmas sistema atual'!D244</f>
        <v>BACHARELADO EM CIÊNCIA E TECNOLOGIA</v>
      </c>
      <c r="E244" s="20" t="str">
        <f>' turmas sistema atual'!F244</f>
        <v>NB3BCK0103-15SA</v>
      </c>
      <c r="F244" s="20" t="str">
        <f>' turmas sistema atual'!G244</f>
        <v>BCK0103-15</v>
      </c>
      <c r="G244" s="20" t="str">
        <f>' turmas sistema atual'!AO244</f>
        <v xml:space="preserve">segunda das 19:00 às 21:00, quinzenal II; quinta das 21:00 às 23:00, semanal </v>
      </c>
      <c r="H244" s="20" t="str">
        <f>' turmas sistema atual'!AP244</f>
        <v/>
      </c>
      <c r="I244" s="21" t="str">
        <f>' turmas sistema atual'!I244</f>
        <v xml:space="preserve">segunda das 19:00 às 21:00, sala A-107-0, quinzenal II, quinta das 21:00 às 23:00, sala A-107-0, semanal </v>
      </c>
      <c r="J244" s="21">
        <f>' turmas sistema atual'!J244</f>
        <v>0</v>
      </c>
      <c r="K244" s="21" t="str">
        <f>' turmas sistema atual'!K244</f>
        <v>SA</v>
      </c>
      <c r="L244" s="21" t="str">
        <f>' turmas sistema atual'!L244</f>
        <v>Noturno</v>
      </c>
      <c r="M244" s="21" t="str">
        <f>' turmas sistema atual'!M244</f>
        <v>3-0-0</v>
      </c>
      <c r="N244" s="21">
        <f>' turmas sistema atual'!N244</f>
        <v>90</v>
      </c>
      <c r="O244" s="21">
        <f>' turmas sistema atual'!O244</f>
        <v>0</v>
      </c>
      <c r="P244" s="21">
        <f t="shared" si="3"/>
        <v>90</v>
      </c>
      <c r="Q244" s="20" t="str">
        <f>UPPER(' turmas sistema atual'!P244)</f>
        <v>LUCIANO SOARES DA CRUZ</v>
      </c>
      <c r="R244" s="20" t="str">
        <f>UPPER(' turmas sistema atual'!S244)</f>
        <v/>
      </c>
      <c r="S244" s="20" t="str">
        <f>UPPER(' turmas sistema atual'!V244)</f>
        <v/>
      </c>
      <c r="T244" s="20" t="str">
        <f>UPPER(' turmas sistema atual'!Y244)</f>
        <v/>
      </c>
      <c r="U244" s="20" t="str">
        <f>UPPER(' turmas sistema atual'!AB244)</f>
        <v/>
      </c>
      <c r="V244" s="20" t="str">
        <f>UPPER(' turmas sistema atual'!AE244)</f>
        <v/>
      </c>
    </row>
    <row r="245" spans="1:22" ht="48" customHeight="1" thickBot="1">
      <c r="A245" s="20" t="str">
        <f>' turmas sistema atual'!A245</f>
        <v>BACHARELADO EM CIÊNCIA E TECNOLOGIA</v>
      </c>
      <c r="B245" s="20" t="str">
        <f>' turmas sistema atual'!B245</f>
        <v>DA1BCN0402-15SA</v>
      </c>
      <c r="C245" s="20" t="str">
        <f>' turmas sistema atual'!C245</f>
        <v>FUNÇÕES DE UMA VARIÁVEL A1-Matutino (SA)</v>
      </c>
      <c r="D245" s="20" t="str">
        <f>' turmas sistema atual'!D245</f>
        <v>BACHARELADO EM CIÊNCIA E TECNOLOGIA</v>
      </c>
      <c r="E245" s="20" t="str">
        <f>' turmas sistema atual'!F245</f>
        <v>DA1BCN0402-15SA</v>
      </c>
      <c r="F245" s="20" t="str">
        <f>' turmas sistema atual'!G245</f>
        <v>BCN0402-15</v>
      </c>
      <c r="G245" s="20" t="str">
        <f>' turmas sistema atual'!AO245</f>
        <v xml:space="preserve">quarta das 08:00 às 10:00, semanal ; sexta das 10:00 às 12:00, semanal </v>
      </c>
      <c r="H245" s="20" t="str">
        <f>' turmas sistema atual'!AP245</f>
        <v/>
      </c>
      <c r="I245" s="21" t="str">
        <f>' turmas sistema atual'!I245</f>
        <v xml:space="preserve">quarta das 08:00 às 10:00, sala S-207-0, semanal , sexta das 10:00 às 12:00, sala S-207-0, semanal </v>
      </c>
      <c r="J245" s="21">
        <f>' turmas sistema atual'!J245</f>
        <v>0</v>
      </c>
      <c r="K245" s="21" t="str">
        <f>' turmas sistema atual'!K245</f>
        <v>SA</v>
      </c>
      <c r="L245" s="21" t="str">
        <f>' turmas sistema atual'!L245</f>
        <v>Matutino</v>
      </c>
      <c r="M245" s="21" t="str">
        <f>' turmas sistema atual'!M245</f>
        <v>4-0-6</v>
      </c>
      <c r="N245" s="21">
        <f>' turmas sistema atual'!N245</f>
        <v>90</v>
      </c>
      <c r="O245" s="21">
        <f>' turmas sistema atual'!O245</f>
        <v>88</v>
      </c>
      <c r="P245" s="21">
        <f t="shared" si="3"/>
        <v>2</v>
      </c>
      <c r="Q245" s="20" t="str">
        <f>UPPER(' turmas sistema atual'!P245)</f>
        <v>CRISTIAN FAVIO COLETTI</v>
      </c>
      <c r="R245" s="20" t="str">
        <f>UPPER(' turmas sistema atual'!S245)</f>
        <v/>
      </c>
      <c r="S245" s="20" t="str">
        <f>UPPER(' turmas sistema atual'!V245)</f>
        <v/>
      </c>
      <c r="T245" s="20" t="str">
        <f>UPPER(' turmas sistema atual'!Y245)</f>
        <v/>
      </c>
      <c r="U245" s="20" t="str">
        <f>UPPER(' turmas sistema atual'!AB245)</f>
        <v/>
      </c>
      <c r="V245" s="20" t="str">
        <f>UPPER(' turmas sistema atual'!AE245)</f>
        <v/>
      </c>
    </row>
    <row r="246" spans="1:22" ht="48" customHeight="1" thickBot="1">
      <c r="A246" s="20" t="str">
        <f>' turmas sistema atual'!A246</f>
        <v>BACHARELADO EM CIÊNCIA E TECNOLOGIA</v>
      </c>
      <c r="B246" s="20" t="str">
        <f>' turmas sistema atual'!B246</f>
        <v>DA1BCN0402-15SB</v>
      </c>
      <c r="C246" s="20" t="str">
        <f>' turmas sistema atual'!C246</f>
        <v>FUNÇÕES DE UMA VARIÁVEL A1-Matutino (SB)</v>
      </c>
      <c r="D246" s="20" t="str">
        <f>' turmas sistema atual'!D246</f>
        <v>BACHARELADO EM CIÊNCIA E TECNOLOGIA</v>
      </c>
      <c r="E246" s="20" t="str">
        <f>' turmas sistema atual'!F246</f>
        <v>DA1BCN0402-15SB</v>
      </c>
      <c r="F246" s="20" t="str">
        <f>' turmas sistema atual'!G246</f>
        <v>BCN0402-15</v>
      </c>
      <c r="G246" s="20" t="str">
        <f>' turmas sistema atual'!AO246</f>
        <v xml:space="preserve">quarta das 08:00 às 10:00, semanal ; sexta das 10:00 às 12:00, semanal </v>
      </c>
      <c r="H246" s="20" t="str">
        <f>' turmas sistema atual'!AP246</f>
        <v/>
      </c>
      <c r="I246" s="21" t="str">
        <f>' turmas sistema atual'!I246</f>
        <v xml:space="preserve">quarta das 08:00 às 10:00, sala A1-S202-SB, semanal , sexta das 10:00 às 12:00, sala A1-S202-SB, semanal </v>
      </c>
      <c r="J246" s="21">
        <f>' turmas sistema atual'!J246</f>
        <v>0</v>
      </c>
      <c r="K246" s="21" t="str">
        <f>' turmas sistema atual'!K246</f>
        <v>SB</v>
      </c>
      <c r="L246" s="21" t="str">
        <f>' turmas sistema atual'!L246</f>
        <v>Matutino</v>
      </c>
      <c r="M246" s="21" t="str">
        <f>' turmas sistema atual'!M246</f>
        <v>4-0-6</v>
      </c>
      <c r="N246" s="21">
        <f>' turmas sistema atual'!N246</f>
        <v>90</v>
      </c>
      <c r="O246" s="21">
        <f>' turmas sistema atual'!O246</f>
        <v>63</v>
      </c>
      <c r="P246" s="21">
        <f t="shared" si="3"/>
        <v>27</v>
      </c>
      <c r="Q246" s="20" t="str">
        <f>UPPER(' turmas sistema atual'!P246)</f>
        <v>WELINGTON VIEIRA ASSUNCAO</v>
      </c>
      <c r="R246" s="20" t="str">
        <f>UPPER(' turmas sistema atual'!S246)</f>
        <v/>
      </c>
      <c r="S246" s="20" t="str">
        <f>UPPER(' turmas sistema atual'!V246)</f>
        <v/>
      </c>
      <c r="T246" s="20" t="str">
        <f>UPPER(' turmas sistema atual'!Y246)</f>
        <v/>
      </c>
      <c r="U246" s="20" t="str">
        <f>UPPER(' turmas sistema atual'!AB246)</f>
        <v/>
      </c>
      <c r="V246" s="20" t="str">
        <f>UPPER(' turmas sistema atual'!AE246)</f>
        <v/>
      </c>
    </row>
    <row r="247" spans="1:22" ht="48" customHeight="1" thickBot="1">
      <c r="A247" s="20" t="str">
        <f>' turmas sistema atual'!A247</f>
        <v>BACHARELADO EM CIÊNCIA E TECNOLOGIA</v>
      </c>
      <c r="B247" s="20" t="str">
        <f>' turmas sistema atual'!B247</f>
        <v>NA1BCN0402-15SA</v>
      </c>
      <c r="C247" s="20" t="str">
        <f>' turmas sistema atual'!C247</f>
        <v>FUNÇÕES DE UMA VARIÁVEL A1-Noturno (SA)</v>
      </c>
      <c r="D247" s="20" t="str">
        <f>' turmas sistema atual'!D247</f>
        <v>BACHARELADO EM CIÊNCIA E TECNOLOGIA</v>
      </c>
      <c r="E247" s="20" t="str">
        <f>' turmas sistema atual'!F247</f>
        <v>NA1BCN0402-15SA</v>
      </c>
      <c r="F247" s="20" t="str">
        <f>' turmas sistema atual'!G247</f>
        <v>BCN0402-15</v>
      </c>
      <c r="G247" s="20" t="str">
        <f>' turmas sistema atual'!AO247</f>
        <v xml:space="preserve">quarta das 19:00 às 21:00, semanal ; sexta das 21:00 às 23:00, semanal </v>
      </c>
      <c r="H247" s="20" t="str">
        <f>' turmas sistema atual'!AP247</f>
        <v/>
      </c>
      <c r="I247" s="21" t="str">
        <f>' turmas sistema atual'!I247</f>
        <v xml:space="preserve">quarta das 19:00 às 21:00, sala A-102-0, semanal , sexta das 21:00 às 23:00, sala A-102-0, semanal </v>
      </c>
      <c r="J247" s="21">
        <f>' turmas sistema atual'!J247</f>
        <v>0</v>
      </c>
      <c r="K247" s="21" t="str">
        <f>' turmas sistema atual'!K247</f>
        <v>SA</v>
      </c>
      <c r="L247" s="21" t="str">
        <f>' turmas sistema atual'!L247</f>
        <v>Noturno</v>
      </c>
      <c r="M247" s="21" t="str">
        <f>' turmas sistema atual'!M247</f>
        <v>4-0-6</v>
      </c>
      <c r="N247" s="21">
        <f>' turmas sistema atual'!N247</f>
        <v>90</v>
      </c>
      <c r="O247" s="21">
        <f>' turmas sistema atual'!O247</f>
        <v>89</v>
      </c>
      <c r="P247" s="21">
        <f t="shared" si="3"/>
        <v>1</v>
      </c>
      <c r="Q247" s="20" t="str">
        <f>UPPER(' turmas sistema atual'!P247)</f>
        <v>ANDRE MARTIN TIMPANARO</v>
      </c>
      <c r="R247" s="20" t="str">
        <f>UPPER(' turmas sistema atual'!S247)</f>
        <v/>
      </c>
      <c r="S247" s="20" t="str">
        <f>UPPER(' turmas sistema atual'!V247)</f>
        <v/>
      </c>
      <c r="T247" s="20" t="str">
        <f>UPPER(' turmas sistema atual'!Y247)</f>
        <v/>
      </c>
      <c r="U247" s="20" t="str">
        <f>UPPER(' turmas sistema atual'!AB247)</f>
        <v/>
      </c>
      <c r="V247" s="20" t="str">
        <f>UPPER(' turmas sistema atual'!AE247)</f>
        <v/>
      </c>
    </row>
    <row r="248" spans="1:22" ht="48" customHeight="1" thickBot="1">
      <c r="A248" s="20" t="str">
        <f>' turmas sistema atual'!A248</f>
        <v>BACHARELADO EM CIÊNCIA E TECNOLOGIA</v>
      </c>
      <c r="B248" s="20" t="str">
        <f>' turmas sistema atual'!B248</f>
        <v>NA1BCN0402-15SB</v>
      </c>
      <c r="C248" s="20" t="str">
        <f>' turmas sistema atual'!C248</f>
        <v>FUNÇÕES DE UMA VARIÁVEL A1-Noturno (SB)</v>
      </c>
      <c r="D248" s="20" t="str">
        <f>' turmas sistema atual'!D248</f>
        <v>BACHARELADO EM CIÊNCIA E TECNOLOGIA</v>
      </c>
      <c r="E248" s="20" t="str">
        <f>' turmas sistema atual'!F248</f>
        <v>NA1BCN0402-15SB</v>
      </c>
      <c r="F248" s="20" t="str">
        <f>' turmas sistema atual'!G248</f>
        <v>BCN0402-15</v>
      </c>
      <c r="G248" s="20" t="str">
        <f>' turmas sistema atual'!AO248</f>
        <v xml:space="preserve">quarta das 19:00 às 21:00, semanal ; sexta das 21:00 às 23:00, semanal </v>
      </c>
      <c r="H248" s="20" t="str">
        <f>' turmas sistema atual'!AP248</f>
        <v/>
      </c>
      <c r="I248" s="21" t="str">
        <f>' turmas sistema atual'!I248</f>
        <v xml:space="preserve">quarta das 19:00 às 21:00, sala A1-S202-SB, semanal , sexta das 21:00 às 23:00, sala A1-S202-SB, semanal </v>
      </c>
      <c r="J248" s="21">
        <f>' turmas sistema atual'!J248</f>
        <v>0</v>
      </c>
      <c r="K248" s="21" t="str">
        <f>' turmas sistema atual'!K248</f>
        <v>SB</v>
      </c>
      <c r="L248" s="21" t="str">
        <f>' turmas sistema atual'!L248</f>
        <v>Noturno</v>
      </c>
      <c r="M248" s="21" t="str">
        <f>' turmas sistema atual'!M248</f>
        <v>4-0-6</v>
      </c>
      <c r="N248" s="21">
        <f>' turmas sistema atual'!N248</f>
        <v>90</v>
      </c>
      <c r="O248" s="21">
        <f>' turmas sistema atual'!O248</f>
        <v>65</v>
      </c>
      <c r="P248" s="21">
        <f t="shared" si="3"/>
        <v>25</v>
      </c>
      <c r="Q248" s="20" t="str">
        <f>UPPER(' turmas sistema atual'!P248)</f>
        <v>NORBERTO ANIBAL MAIDANA</v>
      </c>
      <c r="R248" s="20" t="str">
        <f>UPPER(' turmas sistema atual'!S248)</f>
        <v/>
      </c>
      <c r="S248" s="20" t="str">
        <f>UPPER(' turmas sistema atual'!V248)</f>
        <v/>
      </c>
      <c r="T248" s="20" t="str">
        <f>UPPER(' turmas sistema atual'!Y248)</f>
        <v/>
      </c>
      <c r="U248" s="20" t="str">
        <f>UPPER(' turmas sistema atual'!AB248)</f>
        <v/>
      </c>
      <c r="V248" s="20" t="str">
        <f>UPPER(' turmas sistema atual'!AE248)</f>
        <v/>
      </c>
    </row>
    <row r="249" spans="1:22" ht="48" customHeight="1" thickBot="1">
      <c r="A249" s="20" t="str">
        <f>' turmas sistema atual'!A249</f>
        <v>BACHARELADO EM CIÊNCIA E TECNOLOGIA</v>
      </c>
      <c r="B249" s="20" t="str">
        <f>' turmas sistema atual'!B249</f>
        <v>DA2BCN0402-15SA</v>
      </c>
      <c r="C249" s="20" t="str">
        <f>' turmas sistema atual'!C249</f>
        <v>FUNÇÕES DE UMA VARIÁVEL A2-Matutino (SA)</v>
      </c>
      <c r="D249" s="20" t="str">
        <f>' turmas sistema atual'!D249</f>
        <v>BACHARELADO EM CIÊNCIA E TECNOLOGIA</v>
      </c>
      <c r="E249" s="20" t="str">
        <f>' turmas sistema atual'!F249</f>
        <v>DA2BCN0402-15SA</v>
      </c>
      <c r="F249" s="20" t="str">
        <f>' turmas sistema atual'!G249</f>
        <v>BCN0402-15</v>
      </c>
      <c r="G249" s="20" t="str">
        <f>' turmas sistema atual'!AO249</f>
        <v xml:space="preserve">quarta das 08:00 às 10:00, semanal ; sexta das 10:00 às 12:00, semanal </v>
      </c>
      <c r="H249" s="20" t="str">
        <f>' turmas sistema atual'!AP249</f>
        <v/>
      </c>
      <c r="I249" s="21" t="str">
        <f>' turmas sistema atual'!I249</f>
        <v xml:space="preserve">quarta das 08:00 às 10:00, sala A-103-0, semanal , sexta das 10:00 às 12:00, sala A-103-0, semanal </v>
      </c>
      <c r="J249" s="21">
        <f>' turmas sistema atual'!J249</f>
        <v>0</v>
      </c>
      <c r="K249" s="21" t="str">
        <f>' turmas sistema atual'!K249</f>
        <v>SA</v>
      </c>
      <c r="L249" s="21" t="str">
        <f>' turmas sistema atual'!L249</f>
        <v>Matutino</v>
      </c>
      <c r="M249" s="21" t="str">
        <f>' turmas sistema atual'!M249</f>
        <v>4-0-6</v>
      </c>
      <c r="N249" s="21">
        <f>' turmas sistema atual'!N249</f>
        <v>90</v>
      </c>
      <c r="O249" s="21">
        <f>' turmas sistema atual'!O249</f>
        <v>88</v>
      </c>
      <c r="P249" s="21">
        <f t="shared" si="3"/>
        <v>2</v>
      </c>
      <c r="Q249" s="20" t="str">
        <f>UPPER(' turmas sistema atual'!P249)</f>
        <v>ICARO GONCALVES</v>
      </c>
      <c r="R249" s="20" t="str">
        <f>UPPER(' turmas sistema atual'!S249)</f>
        <v/>
      </c>
      <c r="S249" s="20" t="str">
        <f>UPPER(' turmas sistema atual'!V249)</f>
        <v/>
      </c>
      <c r="T249" s="20" t="str">
        <f>UPPER(' turmas sistema atual'!Y249)</f>
        <v/>
      </c>
      <c r="U249" s="20" t="str">
        <f>UPPER(' turmas sistema atual'!AB249)</f>
        <v/>
      </c>
      <c r="V249" s="20" t="str">
        <f>UPPER(' turmas sistema atual'!AE249)</f>
        <v/>
      </c>
    </row>
    <row r="250" spans="1:22" ht="48" customHeight="1" thickBot="1">
      <c r="A250" s="20" t="str">
        <f>' turmas sistema atual'!A250</f>
        <v>BACHARELADO EM CIÊNCIA E TECNOLOGIA</v>
      </c>
      <c r="B250" s="20" t="str">
        <f>' turmas sistema atual'!B250</f>
        <v>DA2BCN0402-15SB</v>
      </c>
      <c r="C250" s="20" t="str">
        <f>' turmas sistema atual'!C250</f>
        <v>FUNÇÕES DE UMA VARIÁVEL A2-Matutino (SB)</v>
      </c>
      <c r="D250" s="20" t="str">
        <f>' turmas sistema atual'!D250</f>
        <v>BACHARELADO EM CIÊNCIA E TECNOLOGIA</v>
      </c>
      <c r="E250" s="20" t="str">
        <f>' turmas sistema atual'!F250</f>
        <v>DA2BCN0402-15SB</v>
      </c>
      <c r="F250" s="20" t="str">
        <f>' turmas sistema atual'!G250</f>
        <v>BCN0402-15</v>
      </c>
      <c r="G250" s="20" t="str">
        <f>' turmas sistema atual'!AO250</f>
        <v xml:space="preserve">quarta das 08:00 às 10:00, semanal ; sexta das 10:00 às 12:00, semanal </v>
      </c>
      <c r="H250" s="20" t="str">
        <f>' turmas sistema atual'!AP250</f>
        <v/>
      </c>
      <c r="I250" s="21" t="str">
        <f>' turmas sistema atual'!I250</f>
        <v xml:space="preserve">quarta das 08:00 às 10:00, sala A1-S203-SB, semanal , sexta das 10:00 às 12:00, sala A1-S203-SB, semanal </v>
      </c>
      <c r="J250" s="21">
        <f>' turmas sistema atual'!J250</f>
        <v>0</v>
      </c>
      <c r="K250" s="21" t="str">
        <f>' turmas sistema atual'!K250</f>
        <v>SB</v>
      </c>
      <c r="L250" s="21" t="str">
        <f>' turmas sistema atual'!L250</f>
        <v>Matutino</v>
      </c>
      <c r="M250" s="21" t="str">
        <f>' turmas sistema atual'!M250</f>
        <v>4-0-6</v>
      </c>
      <c r="N250" s="21">
        <f>' turmas sistema atual'!N250</f>
        <v>90</v>
      </c>
      <c r="O250" s="21">
        <f>' turmas sistema atual'!O250</f>
        <v>63</v>
      </c>
      <c r="P250" s="21">
        <f t="shared" si="3"/>
        <v>27</v>
      </c>
      <c r="Q250" s="20" t="str">
        <f>UPPER(' turmas sistema atual'!P250)</f>
        <v>0A DEFINIR DOCENTE</v>
      </c>
      <c r="R250" s="20" t="str">
        <f>UPPER(' turmas sistema atual'!S250)</f>
        <v/>
      </c>
      <c r="S250" s="20" t="str">
        <f>UPPER(' turmas sistema atual'!V250)</f>
        <v/>
      </c>
      <c r="T250" s="20" t="str">
        <f>UPPER(' turmas sistema atual'!Y250)</f>
        <v/>
      </c>
      <c r="U250" s="20" t="str">
        <f>UPPER(' turmas sistema atual'!AB250)</f>
        <v/>
      </c>
      <c r="V250" s="20" t="str">
        <f>UPPER(' turmas sistema atual'!AE250)</f>
        <v/>
      </c>
    </row>
    <row r="251" spans="1:22" ht="48" customHeight="1" thickBot="1">
      <c r="A251" s="20" t="str">
        <f>' turmas sistema atual'!A251</f>
        <v>BACHARELADO EM CIÊNCIA E TECNOLOGIA</v>
      </c>
      <c r="B251" s="20" t="str">
        <f>' turmas sistema atual'!B251</f>
        <v>NA2BCN0402-15SA</v>
      </c>
      <c r="C251" s="20" t="str">
        <f>' turmas sistema atual'!C251</f>
        <v>FUNÇÕES DE UMA VARIÁVEL A2-Noturno (SA)</v>
      </c>
      <c r="D251" s="20" t="str">
        <f>' turmas sistema atual'!D251</f>
        <v>BACHARELADO EM CIÊNCIA E TECNOLOGIA</v>
      </c>
      <c r="E251" s="20" t="str">
        <f>' turmas sistema atual'!F251</f>
        <v>NA2BCN0402-15SA</v>
      </c>
      <c r="F251" s="20" t="str">
        <f>' turmas sistema atual'!G251</f>
        <v>BCN0402-15</v>
      </c>
      <c r="G251" s="20" t="str">
        <f>' turmas sistema atual'!AO251</f>
        <v xml:space="preserve">quarta das 19:00 às 21:00, semanal ; sexta das 21:00 às 23:00, semanal </v>
      </c>
      <c r="H251" s="20" t="str">
        <f>' turmas sistema atual'!AP251</f>
        <v/>
      </c>
      <c r="I251" s="21" t="str">
        <f>' turmas sistema atual'!I251</f>
        <v xml:space="preserve">quarta das 19:00 às 21:00, sala A-103-0, semanal , sexta das 21:00 às 23:00, sala A-103-0, semanal </v>
      </c>
      <c r="J251" s="21">
        <f>' turmas sistema atual'!J251</f>
        <v>0</v>
      </c>
      <c r="K251" s="21" t="str">
        <f>' turmas sistema atual'!K251</f>
        <v>SA</v>
      </c>
      <c r="L251" s="21" t="str">
        <f>' turmas sistema atual'!L251</f>
        <v>Noturno</v>
      </c>
      <c r="M251" s="21" t="str">
        <f>' turmas sistema atual'!M251</f>
        <v>4-0-6</v>
      </c>
      <c r="N251" s="21">
        <f>' turmas sistema atual'!N251</f>
        <v>90</v>
      </c>
      <c r="O251" s="21">
        <f>' turmas sistema atual'!O251</f>
        <v>89</v>
      </c>
      <c r="P251" s="21">
        <f t="shared" si="3"/>
        <v>1</v>
      </c>
      <c r="Q251" s="20" t="str">
        <f>UPPER(' turmas sistema atual'!P251)</f>
        <v>DMITRY VASILEVICH</v>
      </c>
      <c r="R251" s="20" t="str">
        <f>UPPER(' turmas sistema atual'!S251)</f>
        <v/>
      </c>
      <c r="S251" s="20" t="str">
        <f>UPPER(' turmas sistema atual'!V251)</f>
        <v/>
      </c>
      <c r="T251" s="20" t="str">
        <f>UPPER(' turmas sistema atual'!Y251)</f>
        <v/>
      </c>
      <c r="U251" s="20" t="str">
        <f>UPPER(' turmas sistema atual'!AB251)</f>
        <v/>
      </c>
      <c r="V251" s="20" t="str">
        <f>UPPER(' turmas sistema atual'!AE251)</f>
        <v/>
      </c>
    </row>
    <row r="252" spans="1:22" ht="48" customHeight="1" thickBot="1">
      <c r="A252" s="20" t="str">
        <f>' turmas sistema atual'!A252</f>
        <v>BACHARELADO EM CIÊNCIA E TECNOLOGIA</v>
      </c>
      <c r="B252" s="20" t="str">
        <f>' turmas sistema atual'!B252</f>
        <v>NA2BCN0402-15SB</v>
      </c>
      <c r="C252" s="20" t="str">
        <f>' turmas sistema atual'!C252</f>
        <v>FUNÇÕES DE UMA VARIÁVEL A2-Noturno (SB)</v>
      </c>
      <c r="D252" s="20" t="str">
        <f>' turmas sistema atual'!D252</f>
        <v>BACHARELADO EM CIÊNCIA E TECNOLOGIA</v>
      </c>
      <c r="E252" s="20" t="str">
        <f>' turmas sistema atual'!F252</f>
        <v>NA2BCN0402-15SB</v>
      </c>
      <c r="F252" s="20" t="str">
        <f>' turmas sistema atual'!G252</f>
        <v>BCN0402-15</v>
      </c>
      <c r="G252" s="20" t="str">
        <f>' turmas sistema atual'!AO252</f>
        <v xml:space="preserve">quarta das 19:00 às 21:00, semanal ; sexta das 21:00 às 23:00, semanal </v>
      </c>
      <c r="H252" s="20" t="str">
        <f>' turmas sistema atual'!AP252</f>
        <v/>
      </c>
      <c r="I252" s="21" t="str">
        <f>' turmas sistema atual'!I252</f>
        <v xml:space="preserve">quarta das 19:00 às 21:00, sala A1-S203-SB, semanal , sexta das 21:00 às 23:00, sala A1-S203-SB, semanal </v>
      </c>
      <c r="J252" s="21">
        <f>' turmas sistema atual'!J252</f>
        <v>0</v>
      </c>
      <c r="K252" s="21" t="str">
        <f>' turmas sistema atual'!K252</f>
        <v>SB</v>
      </c>
      <c r="L252" s="21" t="str">
        <f>' turmas sistema atual'!L252</f>
        <v>Noturno</v>
      </c>
      <c r="M252" s="21" t="str">
        <f>' turmas sistema atual'!M252</f>
        <v>4-0-6</v>
      </c>
      <c r="N252" s="21">
        <f>' turmas sistema atual'!N252</f>
        <v>90</v>
      </c>
      <c r="O252" s="21">
        <f>' turmas sistema atual'!O252</f>
        <v>64</v>
      </c>
      <c r="P252" s="21">
        <f t="shared" si="3"/>
        <v>26</v>
      </c>
      <c r="Q252" s="20" t="str">
        <f>UPPER(' turmas sistema atual'!P252)</f>
        <v>0A DEFINIR DOCENTE</v>
      </c>
      <c r="R252" s="20" t="str">
        <f>UPPER(' turmas sistema atual'!S252)</f>
        <v/>
      </c>
      <c r="S252" s="20" t="str">
        <f>UPPER(' turmas sistema atual'!V252)</f>
        <v/>
      </c>
      <c r="T252" s="20" t="str">
        <f>UPPER(' turmas sistema atual'!Y252)</f>
        <v/>
      </c>
      <c r="U252" s="20" t="str">
        <f>UPPER(' turmas sistema atual'!AB252)</f>
        <v/>
      </c>
      <c r="V252" s="20" t="str">
        <f>UPPER(' turmas sistema atual'!AE252)</f>
        <v/>
      </c>
    </row>
    <row r="253" spans="1:22" ht="48" customHeight="1" thickBot="1">
      <c r="A253" s="20" t="str">
        <f>' turmas sistema atual'!A253</f>
        <v>BACHARELADO EM CIÊNCIA E TECNOLOGIA</v>
      </c>
      <c r="B253" s="20" t="str">
        <f>' turmas sistema atual'!B253</f>
        <v>DA3BCN0402-15SA</v>
      </c>
      <c r="C253" s="20" t="str">
        <f>' turmas sistema atual'!C253</f>
        <v>FUNÇÕES DE UMA VARIÁVEL A3-Matutino (SA)</v>
      </c>
      <c r="D253" s="20" t="str">
        <f>' turmas sistema atual'!D253</f>
        <v>BACHARELADO EM CIÊNCIA E TECNOLOGIA</v>
      </c>
      <c r="E253" s="20" t="str">
        <f>' turmas sistema atual'!F253</f>
        <v>DA3BCN0402-15SA</v>
      </c>
      <c r="F253" s="20" t="str">
        <f>' turmas sistema atual'!G253</f>
        <v>BCN0402-15</v>
      </c>
      <c r="G253" s="20" t="str">
        <f>' turmas sistema atual'!AO253</f>
        <v xml:space="preserve">quarta das 08:00 às 10:00, semanal ; sexta das 10:00 às 12:00, semanal </v>
      </c>
      <c r="H253" s="20" t="str">
        <f>' turmas sistema atual'!AP253</f>
        <v/>
      </c>
      <c r="I253" s="21" t="str">
        <f>' turmas sistema atual'!I253</f>
        <v xml:space="preserve">quarta das 08:00 às 10:00, sala A-104-0, semanal , sexta das 10:00 às 12:00, sala A-104-0, semanal </v>
      </c>
      <c r="J253" s="21">
        <f>' turmas sistema atual'!J253</f>
        <v>0</v>
      </c>
      <c r="K253" s="21" t="str">
        <f>' turmas sistema atual'!K253</f>
        <v>SA</v>
      </c>
      <c r="L253" s="21" t="str">
        <f>' turmas sistema atual'!L253</f>
        <v>Matutino</v>
      </c>
      <c r="M253" s="21" t="str">
        <f>' turmas sistema atual'!M253</f>
        <v>4-0-6</v>
      </c>
      <c r="N253" s="21">
        <f>' turmas sistema atual'!N253</f>
        <v>90</v>
      </c>
      <c r="O253" s="21">
        <f>' turmas sistema atual'!O253</f>
        <v>88</v>
      </c>
      <c r="P253" s="21">
        <f t="shared" si="3"/>
        <v>2</v>
      </c>
      <c r="Q253" s="20" t="str">
        <f>UPPER(' turmas sistema atual'!P253)</f>
        <v>MAJID FORGHANI ELAHABAD</v>
      </c>
      <c r="R253" s="20" t="str">
        <f>UPPER(' turmas sistema atual'!S253)</f>
        <v/>
      </c>
      <c r="S253" s="20" t="str">
        <f>UPPER(' turmas sistema atual'!V253)</f>
        <v/>
      </c>
      <c r="T253" s="20" t="str">
        <f>UPPER(' turmas sistema atual'!Y253)</f>
        <v/>
      </c>
      <c r="U253" s="20" t="str">
        <f>UPPER(' turmas sistema atual'!AB253)</f>
        <v/>
      </c>
      <c r="V253" s="20" t="str">
        <f>UPPER(' turmas sistema atual'!AE253)</f>
        <v/>
      </c>
    </row>
    <row r="254" spans="1:22" ht="48" customHeight="1" thickBot="1">
      <c r="A254" s="20" t="str">
        <f>' turmas sistema atual'!A254</f>
        <v>BACHARELADO EM CIÊNCIA E TECNOLOGIA</v>
      </c>
      <c r="B254" s="20" t="str">
        <f>' turmas sistema atual'!B254</f>
        <v>NA3BCN0402-15SA</v>
      </c>
      <c r="C254" s="20" t="str">
        <f>' turmas sistema atual'!C254</f>
        <v>FUNÇÕES DE UMA VARIÁVEL A3-Noturno (SA)</v>
      </c>
      <c r="D254" s="20" t="str">
        <f>' turmas sistema atual'!D254</f>
        <v>BACHARELADO EM CIÊNCIA E TECNOLOGIA</v>
      </c>
      <c r="E254" s="20" t="str">
        <f>' turmas sistema atual'!F254</f>
        <v>NA3BCN0402-15SA</v>
      </c>
      <c r="F254" s="20" t="str">
        <f>' turmas sistema atual'!G254</f>
        <v>BCN0402-15</v>
      </c>
      <c r="G254" s="20" t="str">
        <f>' turmas sistema atual'!AO254</f>
        <v xml:space="preserve">quarta das 19:00 às 21:00, semanal ; sexta das 21:00 às 23:00, semanal </v>
      </c>
      <c r="H254" s="20" t="str">
        <f>' turmas sistema atual'!AP254</f>
        <v/>
      </c>
      <c r="I254" s="21" t="str">
        <f>' turmas sistema atual'!I254</f>
        <v xml:space="preserve">quarta das 19:00 às 21:00, sala A-104-0, semanal , sexta das 21:00 às 23:00, sala A-104-0, semanal </v>
      </c>
      <c r="J254" s="21">
        <f>' turmas sistema atual'!J254</f>
        <v>0</v>
      </c>
      <c r="K254" s="21" t="str">
        <f>' turmas sistema atual'!K254</f>
        <v>SA</v>
      </c>
      <c r="L254" s="21" t="str">
        <f>' turmas sistema atual'!L254</f>
        <v>Noturno</v>
      </c>
      <c r="M254" s="21" t="str">
        <f>' turmas sistema atual'!M254</f>
        <v>4-0-6</v>
      </c>
      <c r="N254" s="21">
        <f>' turmas sistema atual'!N254</f>
        <v>90</v>
      </c>
      <c r="O254" s="21">
        <f>' turmas sistema atual'!O254</f>
        <v>89</v>
      </c>
      <c r="P254" s="21">
        <f t="shared" ref="P254:P317" si="4">N254-O254</f>
        <v>1</v>
      </c>
      <c r="Q254" s="20" t="str">
        <f>UPPER(' turmas sistema atual'!P254)</f>
        <v>STEFANO NARDULLI</v>
      </c>
      <c r="R254" s="20" t="str">
        <f>UPPER(' turmas sistema atual'!S254)</f>
        <v/>
      </c>
      <c r="S254" s="20" t="str">
        <f>UPPER(' turmas sistema atual'!V254)</f>
        <v/>
      </c>
      <c r="T254" s="20" t="str">
        <f>UPPER(' turmas sistema atual'!Y254)</f>
        <v/>
      </c>
      <c r="U254" s="20" t="str">
        <f>UPPER(' turmas sistema atual'!AB254)</f>
        <v/>
      </c>
      <c r="V254" s="20" t="str">
        <f>UPPER(' turmas sistema atual'!AE254)</f>
        <v/>
      </c>
    </row>
    <row r="255" spans="1:22" ht="48" customHeight="1" thickBot="1">
      <c r="A255" s="20" t="str">
        <f>' turmas sistema atual'!A255</f>
        <v>BACHARELADO EM CIÊNCIA E TECNOLOGIA</v>
      </c>
      <c r="B255" s="20" t="str">
        <f>' turmas sistema atual'!B255</f>
        <v>DB1BCN0402-15SA</v>
      </c>
      <c r="C255" s="20" t="str">
        <f>' turmas sistema atual'!C255</f>
        <v>FUNÇÕES DE UMA VARIÁVEL B1-Matutino (SA)</v>
      </c>
      <c r="D255" s="20" t="str">
        <f>' turmas sistema atual'!D255</f>
        <v>BACHARELADO EM CIÊNCIA E TECNOLOGIA</v>
      </c>
      <c r="E255" s="20" t="str">
        <f>' turmas sistema atual'!F255</f>
        <v>DB1BCN0402-15SA</v>
      </c>
      <c r="F255" s="20" t="str">
        <f>' turmas sistema atual'!G255</f>
        <v>BCN0402-15</v>
      </c>
      <c r="G255" s="20" t="str">
        <f>' turmas sistema atual'!AO255</f>
        <v xml:space="preserve">quarta das 10:00 às 12:00, semanal ; sexta das 08:00 às 10:00, semanal </v>
      </c>
      <c r="H255" s="20" t="str">
        <f>' turmas sistema atual'!AP255</f>
        <v/>
      </c>
      <c r="I255" s="21" t="str">
        <f>' turmas sistema atual'!I255</f>
        <v xml:space="preserve">quarta das 10:00 às 12:00, sala A-104-0, semanal , sexta das 08:00 às 10:00, sala A-104-0, semanal </v>
      </c>
      <c r="J255" s="21">
        <f>' turmas sistema atual'!J255</f>
        <v>0</v>
      </c>
      <c r="K255" s="21" t="str">
        <f>' turmas sistema atual'!K255</f>
        <v>SA</v>
      </c>
      <c r="L255" s="21" t="str">
        <f>' turmas sistema atual'!L255</f>
        <v>Matutino</v>
      </c>
      <c r="M255" s="21" t="str">
        <f>' turmas sistema atual'!M255</f>
        <v>4-0-6</v>
      </c>
      <c r="N255" s="21">
        <f>' turmas sistema atual'!N255</f>
        <v>90</v>
      </c>
      <c r="O255" s="21">
        <f>' turmas sistema atual'!O255</f>
        <v>88</v>
      </c>
      <c r="P255" s="21">
        <f t="shared" si="4"/>
        <v>2</v>
      </c>
      <c r="Q255" s="20" t="str">
        <f>UPPER(' turmas sistema atual'!P255)</f>
        <v>CRISTIAN FAVIO COLETTI</v>
      </c>
      <c r="R255" s="20" t="str">
        <f>UPPER(' turmas sistema atual'!S255)</f>
        <v/>
      </c>
      <c r="S255" s="20" t="str">
        <f>UPPER(' turmas sistema atual'!V255)</f>
        <v/>
      </c>
      <c r="T255" s="20" t="str">
        <f>UPPER(' turmas sistema atual'!Y255)</f>
        <v/>
      </c>
      <c r="U255" s="20" t="str">
        <f>UPPER(' turmas sistema atual'!AB255)</f>
        <v/>
      </c>
      <c r="V255" s="20" t="str">
        <f>UPPER(' turmas sistema atual'!AE255)</f>
        <v/>
      </c>
    </row>
    <row r="256" spans="1:22" ht="48" customHeight="1" thickBot="1">
      <c r="A256" s="20" t="str">
        <f>' turmas sistema atual'!A256</f>
        <v>BACHARELADO EM CIÊNCIA E TECNOLOGIA</v>
      </c>
      <c r="B256" s="20" t="str">
        <f>' turmas sistema atual'!B256</f>
        <v>DB1BCN0402-15SB</v>
      </c>
      <c r="C256" s="20" t="str">
        <f>' turmas sistema atual'!C256</f>
        <v>FUNÇÕES DE UMA VARIÁVEL B1-Matutino (SB)</v>
      </c>
      <c r="D256" s="20" t="str">
        <f>' turmas sistema atual'!D256</f>
        <v>BACHARELADO EM CIÊNCIA E TECNOLOGIA</v>
      </c>
      <c r="E256" s="20" t="str">
        <f>' turmas sistema atual'!F256</f>
        <v>DB1BCN0402-15SB</v>
      </c>
      <c r="F256" s="20" t="str">
        <f>' turmas sistema atual'!G256</f>
        <v>BCN0402-15</v>
      </c>
      <c r="G256" s="20" t="str">
        <f>' turmas sistema atual'!AO256</f>
        <v xml:space="preserve">quarta das 10:00 às 12:00, semanal ; sexta das 08:00 às 10:00, semanal </v>
      </c>
      <c r="H256" s="20" t="str">
        <f>' turmas sistema atual'!AP256</f>
        <v/>
      </c>
      <c r="I256" s="21" t="str">
        <f>' turmas sistema atual'!I256</f>
        <v xml:space="preserve">quarta das 10:00 às 12:00, sala A1-S204-SB, semanal , sexta das 08:00 às 10:00, sala A1-S204-SB, semanal </v>
      </c>
      <c r="J256" s="21">
        <f>' turmas sistema atual'!J256</f>
        <v>0</v>
      </c>
      <c r="K256" s="21" t="str">
        <f>' turmas sistema atual'!K256</f>
        <v>SB</v>
      </c>
      <c r="L256" s="21" t="str">
        <f>' turmas sistema atual'!L256</f>
        <v>Matutino</v>
      </c>
      <c r="M256" s="21" t="str">
        <f>' turmas sistema atual'!M256</f>
        <v>4-0-6</v>
      </c>
      <c r="N256" s="21">
        <f>' turmas sistema atual'!N256</f>
        <v>90</v>
      </c>
      <c r="O256" s="21">
        <f>' turmas sistema atual'!O256</f>
        <v>90</v>
      </c>
      <c r="P256" s="21">
        <f t="shared" si="4"/>
        <v>0</v>
      </c>
      <c r="Q256" s="20" t="str">
        <f>UPPER(' turmas sistema atual'!P256)</f>
        <v>WELINGTON VIEIRA ASSUNCAO</v>
      </c>
      <c r="R256" s="20" t="str">
        <f>UPPER(' turmas sistema atual'!S256)</f>
        <v/>
      </c>
      <c r="S256" s="20" t="str">
        <f>UPPER(' turmas sistema atual'!V256)</f>
        <v/>
      </c>
      <c r="T256" s="20" t="str">
        <f>UPPER(' turmas sistema atual'!Y256)</f>
        <v/>
      </c>
      <c r="U256" s="20" t="str">
        <f>UPPER(' turmas sistema atual'!AB256)</f>
        <v/>
      </c>
      <c r="V256" s="20" t="str">
        <f>UPPER(' turmas sistema atual'!AE256)</f>
        <v/>
      </c>
    </row>
    <row r="257" spans="1:22" ht="48" customHeight="1" thickBot="1">
      <c r="A257" s="20" t="str">
        <f>' turmas sistema atual'!A257</f>
        <v>BACHARELADO EM CIÊNCIA E TECNOLOGIA</v>
      </c>
      <c r="B257" s="20" t="str">
        <f>' turmas sistema atual'!B257</f>
        <v>NB1BCN0402-15SA</v>
      </c>
      <c r="C257" s="20" t="str">
        <f>' turmas sistema atual'!C257</f>
        <v>FUNÇÕES DE UMA VARIÁVEL B1-Noturno (SA)</v>
      </c>
      <c r="D257" s="20" t="str">
        <f>' turmas sistema atual'!D257</f>
        <v>BACHARELADO EM CIÊNCIA E TECNOLOGIA</v>
      </c>
      <c r="E257" s="20" t="str">
        <f>' turmas sistema atual'!F257</f>
        <v>NB1BCN0402-15SA</v>
      </c>
      <c r="F257" s="20" t="str">
        <f>' turmas sistema atual'!G257</f>
        <v>BCN0402-15</v>
      </c>
      <c r="G257" s="20" t="str">
        <f>' turmas sistema atual'!AO257</f>
        <v xml:space="preserve">quarta das 21:00 às 23:00, semanal ; sexta das 19:00 às 21:00, semanal </v>
      </c>
      <c r="H257" s="20" t="str">
        <f>' turmas sistema atual'!AP257</f>
        <v/>
      </c>
      <c r="I257" s="21" t="str">
        <f>' turmas sistema atual'!I257</f>
        <v xml:space="preserve">quarta das 21:00 às 23:00, sala A-104-0, semanal , sexta das 19:00 às 21:00, sala A-104-0, semanal </v>
      </c>
      <c r="J257" s="21">
        <f>' turmas sistema atual'!J257</f>
        <v>0</v>
      </c>
      <c r="K257" s="21" t="str">
        <f>' turmas sistema atual'!K257</f>
        <v>SA</v>
      </c>
      <c r="L257" s="21" t="str">
        <f>' turmas sistema atual'!L257</f>
        <v>Noturno</v>
      </c>
      <c r="M257" s="21" t="str">
        <f>' turmas sistema atual'!M257</f>
        <v>4-0-6</v>
      </c>
      <c r="N257" s="21">
        <f>' turmas sistema atual'!N257</f>
        <v>90</v>
      </c>
      <c r="O257" s="21">
        <f>' turmas sistema atual'!O257</f>
        <v>89</v>
      </c>
      <c r="P257" s="21">
        <f t="shared" si="4"/>
        <v>1</v>
      </c>
      <c r="Q257" s="20" t="str">
        <f>UPPER(' turmas sistema atual'!P257)</f>
        <v>ANDRE MARTIN TIMPANARO</v>
      </c>
      <c r="R257" s="20" t="str">
        <f>UPPER(' turmas sistema atual'!S257)</f>
        <v/>
      </c>
      <c r="S257" s="20" t="str">
        <f>UPPER(' turmas sistema atual'!V257)</f>
        <v/>
      </c>
      <c r="T257" s="20" t="str">
        <f>UPPER(' turmas sistema atual'!Y257)</f>
        <v/>
      </c>
      <c r="U257" s="20" t="str">
        <f>UPPER(' turmas sistema atual'!AB257)</f>
        <v/>
      </c>
      <c r="V257" s="20" t="str">
        <f>UPPER(' turmas sistema atual'!AE257)</f>
        <v/>
      </c>
    </row>
    <row r="258" spans="1:22" ht="48" customHeight="1" thickBot="1">
      <c r="A258" s="20" t="str">
        <f>' turmas sistema atual'!A258</f>
        <v>BACHARELADO EM CIÊNCIA E TECNOLOGIA</v>
      </c>
      <c r="B258" s="20" t="str">
        <f>' turmas sistema atual'!B258</f>
        <v>NB1BCN0402-15SB</v>
      </c>
      <c r="C258" s="20" t="str">
        <f>' turmas sistema atual'!C258</f>
        <v>FUNÇÕES DE UMA VARIÁVEL B1-Noturno (SB)</v>
      </c>
      <c r="D258" s="20" t="str">
        <f>' turmas sistema atual'!D258</f>
        <v>BACHARELADO EM CIÊNCIA E TECNOLOGIA</v>
      </c>
      <c r="E258" s="20" t="str">
        <f>' turmas sistema atual'!F258</f>
        <v>NB1BCN0402-15SB</v>
      </c>
      <c r="F258" s="20" t="str">
        <f>' turmas sistema atual'!G258</f>
        <v>BCN0402-15</v>
      </c>
      <c r="G258" s="20" t="str">
        <f>' turmas sistema atual'!AO258</f>
        <v xml:space="preserve">quarta das 21:00 às 23:00, semanal ; sexta das 19:00 às 21:00, semanal </v>
      </c>
      <c r="H258" s="20" t="str">
        <f>' turmas sistema atual'!AP258</f>
        <v/>
      </c>
      <c r="I258" s="21" t="str">
        <f>' turmas sistema atual'!I258</f>
        <v xml:space="preserve">quarta das 21:00 às 23:00, sala A1-S204-SB, semanal , sexta das 19:00 às 21:00, sala A1-S204-SB, semanal </v>
      </c>
      <c r="J258" s="21">
        <f>' turmas sistema atual'!J258</f>
        <v>0</v>
      </c>
      <c r="K258" s="21" t="str">
        <f>' turmas sistema atual'!K258</f>
        <v>SB</v>
      </c>
      <c r="L258" s="21" t="str">
        <f>' turmas sistema atual'!L258</f>
        <v>Noturno</v>
      </c>
      <c r="M258" s="21" t="str">
        <f>' turmas sistema atual'!M258</f>
        <v>4-0-6</v>
      </c>
      <c r="N258" s="21">
        <f>' turmas sistema atual'!N258</f>
        <v>90</v>
      </c>
      <c r="O258" s="21">
        <f>' turmas sistema atual'!O258</f>
        <v>90</v>
      </c>
      <c r="P258" s="21">
        <f t="shared" si="4"/>
        <v>0</v>
      </c>
      <c r="Q258" s="20" t="str">
        <f>UPPER(' turmas sistema atual'!P258)</f>
        <v>NORBERTO ANIBAL MAIDANA</v>
      </c>
      <c r="R258" s="20" t="str">
        <f>UPPER(' turmas sistema atual'!S258)</f>
        <v/>
      </c>
      <c r="S258" s="20" t="str">
        <f>UPPER(' turmas sistema atual'!V258)</f>
        <v/>
      </c>
      <c r="T258" s="20" t="str">
        <f>UPPER(' turmas sistema atual'!Y258)</f>
        <v/>
      </c>
      <c r="U258" s="20" t="str">
        <f>UPPER(' turmas sistema atual'!AB258)</f>
        <v/>
      </c>
      <c r="V258" s="20" t="str">
        <f>UPPER(' turmas sistema atual'!AE258)</f>
        <v/>
      </c>
    </row>
    <row r="259" spans="1:22" ht="48" customHeight="1" thickBot="1">
      <c r="A259" s="20" t="str">
        <f>' turmas sistema atual'!A259</f>
        <v>BACHARELADO EM CIÊNCIA E TECNOLOGIA</v>
      </c>
      <c r="B259" s="20" t="str">
        <f>' turmas sistema atual'!B259</f>
        <v>DB2BCN0402-15SA</v>
      </c>
      <c r="C259" s="20" t="str">
        <f>' turmas sistema atual'!C259</f>
        <v>FUNÇÕES DE UMA VARIÁVEL B2-Matutino (SA)</v>
      </c>
      <c r="D259" s="20" t="str">
        <f>' turmas sistema atual'!D259</f>
        <v>BACHARELADO EM CIÊNCIA E TECNOLOGIA</v>
      </c>
      <c r="E259" s="20" t="str">
        <f>' turmas sistema atual'!F259</f>
        <v>DB2BCN0402-15SA</v>
      </c>
      <c r="F259" s="20" t="str">
        <f>' turmas sistema atual'!G259</f>
        <v>BCN0402-15</v>
      </c>
      <c r="G259" s="20" t="str">
        <f>' turmas sistema atual'!AO259</f>
        <v xml:space="preserve">quarta das 10:00 às 12:00, semanal ; sexta das 08:00 às 10:00, semanal </v>
      </c>
      <c r="H259" s="20" t="str">
        <f>' turmas sistema atual'!AP259</f>
        <v/>
      </c>
      <c r="I259" s="21" t="str">
        <f>' turmas sistema atual'!I259</f>
        <v xml:space="preserve">quarta das 10:00 às 12:00, sala A-101-0, semanal , sexta das 08:00 às 10:00, sala A-101-0, semanal </v>
      </c>
      <c r="J259" s="21">
        <f>' turmas sistema atual'!J259</f>
        <v>0</v>
      </c>
      <c r="K259" s="21" t="str">
        <f>' turmas sistema atual'!K259</f>
        <v>SA</v>
      </c>
      <c r="L259" s="21" t="str">
        <f>' turmas sistema atual'!L259</f>
        <v>Matutino</v>
      </c>
      <c r="M259" s="21" t="str">
        <f>' turmas sistema atual'!M259</f>
        <v>4-0-6</v>
      </c>
      <c r="N259" s="21">
        <f>' turmas sistema atual'!N259</f>
        <v>90</v>
      </c>
      <c r="O259" s="21">
        <f>' turmas sistema atual'!O259</f>
        <v>88</v>
      </c>
      <c r="P259" s="21">
        <f t="shared" si="4"/>
        <v>2</v>
      </c>
      <c r="Q259" s="20" t="str">
        <f>UPPER(' turmas sistema atual'!P259)</f>
        <v>EDUARDO GUERON</v>
      </c>
      <c r="R259" s="20" t="str">
        <f>UPPER(' turmas sistema atual'!S259)</f>
        <v/>
      </c>
      <c r="S259" s="20" t="str">
        <f>UPPER(' turmas sistema atual'!V259)</f>
        <v/>
      </c>
      <c r="T259" s="20" t="str">
        <f>UPPER(' turmas sistema atual'!Y259)</f>
        <v/>
      </c>
      <c r="U259" s="20" t="str">
        <f>UPPER(' turmas sistema atual'!AB259)</f>
        <v/>
      </c>
      <c r="V259" s="20" t="str">
        <f>UPPER(' turmas sistema atual'!AE259)</f>
        <v/>
      </c>
    </row>
    <row r="260" spans="1:22" ht="48" customHeight="1" thickBot="1">
      <c r="A260" s="20" t="str">
        <f>' turmas sistema atual'!A260</f>
        <v>BACHARELADO EM CIÊNCIA E TECNOLOGIA</v>
      </c>
      <c r="B260" s="20" t="str">
        <f>' turmas sistema atual'!B260</f>
        <v>NB2BCN0402-15SA</v>
      </c>
      <c r="C260" s="20" t="str">
        <f>' turmas sistema atual'!C260</f>
        <v>FUNÇÕES DE UMA VARIÁVEL B2-Noturno (SA)</v>
      </c>
      <c r="D260" s="20" t="str">
        <f>' turmas sistema atual'!D260</f>
        <v>BACHARELADO EM CIÊNCIA E TECNOLOGIA</v>
      </c>
      <c r="E260" s="20" t="str">
        <f>' turmas sistema atual'!F260</f>
        <v>NB2BCN0402-15SA</v>
      </c>
      <c r="F260" s="20" t="str">
        <f>' turmas sistema atual'!G260</f>
        <v>BCN0402-15</v>
      </c>
      <c r="G260" s="20" t="str">
        <f>' turmas sistema atual'!AO260</f>
        <v xml:space="preserve">quarta das 21:00 às 23:00, semanal ; sexta das 19:00 às 21:00, semanal </v>
      </c>
      <c r="H260" s="20" t="str">
        <f>' turmas sistema atual'!AP260</f>
        <v/>
      </c>
      <c r="I260" s="21" t="str">
        <f>' turmas sistema atual'!I260</f>
        <v xml:space="preserve">quarta das 21:00 às 23:00, sala A-101-0, semanal , sexta das 19:00 às 21:00, sala A-101-0, semanal </v>
      </c>
      <c r="J260" s="21">
        <f>' turmas sistema atual'!J260</f>
        <v>0</v>
      </c>
      <c r="K260" s="21" t="str">
        <f>' turmas sistema atual'!K260</f>
        <v>SA</v>
      </c>
      <c r="L260" s="21" t="str">
        <f>' turmas sistema atual'!L260</f>
        <v>Noturno</v>
      </c>
      <c r="M260" s="21" t="str">
        <f>' turmas sistema atual'!M260</f>
        <v>4-0-6</v>
      </c>
      <c r="N260" s="21">
        <f>' turmas sistema atual'!N260</f>
        <v>90</v>
      </c>
      <c r="O260" s="21">
        <f>' turmas sistema atual'!O260</f>
        <v>89</v>
      </c>
      <c r="P260" s="21">
        <f t="shared" si="4"/>
        <v>1</v>
      </c>
      <c r="Q260" s="20" t="str">
        <f>UPPER(' turmas sistema atual'!P260)</f>
        <v>FELIPE DE AGUILAR FRANCO</v>
      </c>
      <c r="R260" s="20" t="str">
        <f>UPPER(' turmas sistema atual'!S260)</f>
        <v/>
      </c>
      <c r="S260" s="20" t="str">
        <f>UPPER(' turmas sistema atual'!V260)</f>
        <v/>
      </c>
      <c r="T260" s="20" t="str">
        <f>UPPER(' turmas sistema atual'!Y260)</f>
        <v/>
      </c>
      <c r="U260" s="20" t="str">
        <f>UPPER(' turmas sistema atual'!AB260)</f>
        <v/>
      </c>
      <c r="V260" s="20" t="str">
        <f>UPPER(' turmas sistema atual'!AE260)</f>
        <v/>
      </c>
    </row>
    <row r="261" spans="1:22" ht="48" customHeight="1" thickBot="1">
      <c r="A261" s="20" t="str">
        <f>' turmas sistema atual'!A261</f>
        <v>BACHARELADO EM CIÊNCIA E TECNOLOGIA</v>
      </c>
      <c r="B261" s="20" t="str">
        <f>' turmas sistema atual'!B261</f>
        <v>DB3BCN0402-15SA</v>
      </c>
      <c r="C261" s="20" t="str">
        <f>' turmas sistema atual'!C261</f>
        <v>FUNÇÕES DE UMA VARIÁVEL B3-Matutino (SA)</v>
      </c>
      <c r="D261" s="20" t="str">
        <f>' turmas sistema atual'!D261</f>
        <v>BACHARELADO EM CIÊNCIA E TECNOLOGIA</v>
      </c>
      <c r="E261" s="20" t="str">
        <f>' turmas sistema atual'!F261</f>
        <v>DB3BCN0402-15SA</v>
      </c>
      <c r="F261" s="20" t="str">
        <f>' turmas sistema atual'!G261</f>
        <v>BCN0402-15</v>
      </c>
      <c r="G261" s="20" t="str">
        <f>' turmas sistema atual'!AO261</f>
        <v xml:space="preserve">quarta das 10:00 às 12:00, semanal ; sexta das 08:00 às 10:00, semanal </v>
      </c>
      <c r="H261" s="20" t="str">
        <f>' turmas sistema atual'!AP261</f>
        <v/>
      </c>
      <c r="I261" s="21" t="str">
        <f>' turmas sistema atual'!I261</f>
        <v xml:space="preserve">quarta das 10:00 às 12:00, sala S-205-0, semanal , sexta das 08:00 às 10:00, sala S-205-0, semanal </v>
      </c>
      <c r="J261" s="21">
        <f>' turmas sistema atual'!J261</f>
        <v>0</v>
      </c>
      <c r="K261" s="21" t="str">
        <f>' turmas sistema atual'!K261</f>
        <v>SA</v>
      </c>
      <c r="L261" s="21" t="str">
        <f>' turmas sistema atual'!L261</f>
        <v>Matutino</v>
      </c>
      <c r="M261" s="21" t="str">
        <f>' turmas sistema atual'!M261</f>
        <v>4-0-6</v>
      </c>
      <c r="N261" s="21">
        <f>' turmas sistema atual'!N261</f>
        <v>90</v>
      </c>
      <c r="O261" s="21">
        <f>' turmas sistema atual'!O261</f>
        <v>88</v>
      </c>
      <c r="P261" s="21">
        <f t="shared" si="4"/>
        <v>2</v>
      </c>
      <c r="Q261" s="20" t="str">
        <f>UPPER(' turmas sistema atual'!P261)</f>
        <v>LEONEL ZUAZNABAR MOLINER</v>
      </c>
      <c r="R261" s="20" t="str">
        <f>UPPER(' turmas sistema atual'!S261)</f>
        <v/>
      </c>
      <c r="S261" s="20" t="str">
        <f>UPPER(' turmas sistema atual'!V261)</f>
        <v/>
      </c>
      <c r="T261" s="20" t="str">
        <f>UPPER(' turmas sistema atual'!Y261)</f>
        <v/>
      </c>
      <c r="U261" s="20" t="str">
        <f>UPPER(' turmas sistema atual'!AB261)</f>
        <v/>
      </c>
      <c r="V261" s="20" t="str">
        <f>UPPER(' turmas sistema atual'!AE261)</f>
        <v/>
      </c>
    </row>
    <row r="262" spans="1:22" ht="48" customHeight="1" thickBot="1">
      <c r="A262" s="20" t="str">
        <f>' turmas sistema atual'!A262</f>
        <v>BACHARELADO EM CIÊNCIA E TECNOLOGIA</v>
      </c>
      <c r="B262" s="20" t="str">
        <f>' turmas sistema atual'!B262</f>
        <v>NB3BCN0402-15SA</v>
      </c>
      <c r="C262" s="20" t="str">
        <f>' turmas sistema atual'!C262</f>
        <v>FUNÇÕES DE UMA VARIÁVEL B3-Noturno (SA)</v>
      </c>
      <c r="D262" s="20" t="str">
        <f>' turmas sistema atual'!D262</f>
        <v>BACHARELADO EM CIÊNCIA E TECNOLOGIA</v>
      </c>
      <c r="E262" s="20" t="str">
        <f>' turmas sistema atual'!F262</f>
        <v>NB3BCN0402-15SA</v>
      </c>
      <c r="F262" s="20" t="str">
        <f>' turmas sistema atual'!G262</f>
        <v>BCN0402-15</v>
      </c>
      <c r="G262" s="20" t="str">
        <f>' turmas sistema atual'!AO262</f>
        <v xml:space="preserve">quarta das 21:00 às 23:00, semanal ; sexta das 19:00 às 21:00, semanal </v>
      </c>
      <c r="H262" s="20" t="str">
        <f>' turmas sistema atual'!AP262</f>
        <v/>
      </c>
      <c r="I262" s="21" t="str">
        <f>' turmas sistema atual'!I262</f>
        <v xml:space="preserve">quarta das 21:00 às 23:00, sala S-205-0, semanal , sexta das 19:00 às 21:00, sala S-205-0, semanal </v>
      </c>
      <c r="J262" s="21">
        <f>' turmas sistema atual'!J262</f>
        <v>0</v>
      </c>
      <c r="K262" s="21" t="str">
        <f>' turmas sistema atual'!K262</f>
        <v>SA</v>
      </c>
      <c r="L262" s="21" t="str">
        <f>' turmas sistema atual'!L262</f>
        <v>Noturno</v>
      </c>
      <c r="M262" s="21" t="str">
        <f>' turmas sistema atual'!M262</f>
        <v>4-0-6</v>
      </c>
      <c r="N262" s="21">
        <f>' turmas sistema atual'!N262</f>
        <v>90</v>
      </c>
      <c r="O262" s="21">
        <f>' turmas sistema atual'!O262</f>
        <v>88</v>
      </c>
      <c r="P262" s="21">
        <f t="shared" si="4"/>
        <v>2</v>
      </c>
      <c r="Q262" s="20" t="str">
        <f>UPPER(' turmas sistema atual'!P262)</f>
        <v>ILMA APARECIDA MARQUES SILVA</v>
      </c>
      <c r="R262" s="20" t="str">
        <f>UPPER(' turmas sistema atual'!S262)</f>
        <v/>
      </c>
      <c r="S262" s="20" t="str">
        <f>UPPER(' turmas sistema atual'!V262)</f>
        <v/>
      </c>
      <c r="T262" s="20" t="str">
        <f>UPPER(' turmas sistema atual'!Y262)</f>
        <v/>
      </c>
      <c r="U262" s="20" t="str">
        <f>UPPER(' turmas sistema atual'!AB262)</f>
        <v/>
      </c>
      <c r="V262" s="20" t="str">
        <f>UPPER(' turmas sistema atual'!AE262)</f>
        <v/>
      </c>
    </row>
    <row r="263" spans="1:22" ht="48" customHeight="1" thickBot="1">
      <c r="A263" s="20" t="str">
        <f>' turmas sistema atual'!A263</f>
        <v>BACHARELADO EM CIÊNCIA E TECNOLOGIA</v>
      </c>
      <c r="B263" s="20" t="str">
        <f>' turmas sistema atual'!B263</f>
        <v>DC1BCN0402-15SA</v>
      </c>
      <c r="C263" s="20" t="str">
        <f>' turmas sistema atual'!C263</f>
        <v>FUNÇÕES DE UMA VARIÁVEL C1-Matutino (SA)</v>
      </c>
      <c r="D263" s="20" t="str">
        <f>' turmas sistema atual'!D263</f>
        <v>BACHARELADO EM CIÊNCIA E TECNOLOGIA</v>
      </c>
      <c r="E263" s="20" t="str">
        <f>' turmas sistema atual'!F263</f>
        <v>DC1BCN0402-15SA</v>
      </c>
      <c r="F263" s="20" t="str">
        <f>' turmas sistema atual'!G263</f>
        <v>BCN0402-15</v>
      </c>
      <c r="G263" s="20" t="str">
        <f>' turmas sistema atual'!AO263</f>
        <v xml:space="preserve">quarta das 14:00 às 16:00, semanal ; sexta das 16:00 às 18:00, semanal </v>
      </c>
      <c r="H263" s="20" t="str">
        <f>' turmas sistema atual'!AP263</f>
        <v/>
      </c>
      <c r="I263" s="21" t="str">
        <f>' turmas sistema atual'!I263</f>
        <v xml:space="preserve">quarta das 14:00 às 16:00, sala S-205-0, semanal , sexta das 16:00 às 18:00, sala S-205-0, semanal </v>
      </c>
      <c r="J263" s="21">
        <f>' turmas sistema atual'!J263</f>
        <v>0</v>
      </c>
      <c r="K263" s="21" t="str">
        <f>' turmas sistema atual'!K263</f>
        <v>SA</v>
      </c>
      <c r="L263" s="21" t="str">
        <f>' turmas sistema atual'!L263</f>
        <v>Matutino</v>
      </c>
      <c r="M263" s="21" t="str">
        <f>' turmas sistema atual'!M263</f>
        <v>4-0-6</v>
      </c>
      <c r="N263" s="21">
        <f>' turmas sistema atual'!N263</f>
        <v>90</v>
      </c>
      <c r="O263" s="21">
        <f>' turmas sistema atual'!O263</f>
        <v>0</v>
      </c>
      <c r="P263" s="21">
        <f t="shared" si="4"/>
        <v>90</v>
      </c>
      <c r="Q263" s="20" t="str">
        <f>UPPER(' turmas sistema atual'!P263)</f>
        <v>DANIEL MIRANDA MACHADO</v>
      </c>
      <c r="R263" s="20" t="str">
        <f>UPPER(' turmas sistema atual'!S263)</f>
        <v/>
      </c>
      <c r="S263" s="20" t="str">
        <f>UPPER(' turmas sistema atual'!V263)</f>
        <v/>
      </c>
      <c r="T263" s="20" t="str">
        <f>UPPER(' turmas sistema atual'!Y263)</f>
        <v/>
      </c>
      <c r="U263" s="20" t="str">
        <f>UPPER(' turmas sistema atual'!AB263)</f>
        <v/>
      </c>
      <c r="V263" s="20" t="str">
        <f>UPPER(' turmas sistema atual'!AE263)</f>
        <v/>
      </c>
    </row>
    <row r="264" spans="1:22" ht="48" customHeight="1" thickBot="1">
      <c r="A264" s="20" t="str">
        <f>' turmas sistema atual'!A264</f>
        <v>BACHARELADO EM CIÊNCIA E TECNOLOGIA</v>
      </c>
      <c r="B264" s="20" t="str">
        <f>' turmas sistema atual'!B264</f>
        <v>DC1BCN0402-15SB</v>
      </c>
      <c r="C264" s="20" t="str">
        <f>' turmas sistema atual'!C264</f>
        <v>FUNÇÕES DE UMA VARIÁVEL C1-Matutino (SB)</v>
      </c>
      <c r="D264" s="20" t="str">
        <f>' turmas sistema atual'!D264</f>
        <v>BACHARELADO EM CIÊNCIA E TECNOLOGIA</v>
      </c>
      <c r="E264" s="20" t="str">
        <f>' turmas sistema atual'!F264</f>
        <v>DC1BCN0402-15SB</v>
      </c>
      <c r="F264" s="20" t="str">
        <f>' turmas sistema atual'!G264</f>
        <v>BCN0402-15</v>
      </c>
      <c r="G264" s="20" t="str">
        <f>' turmas sistema atual'!AO264</f>
        <v xml:space="preserve">quarta das 14:00 às 16:00, semanal ; sexta das 16:00 às 18:00, semanal </v>
      </c>
      <c r="H264" s="20" t="str">
        <f>' turmas sistema atual'!AP264</f>
        <v/>
      </c>
      <c r="I264" s="21" t="str">
        <f>' turmas sistema atual'!I264</f>
        <v xml:space="preserve">quarta das 14:00 às 16:00, sala A1-S201-SB, semanal , sexta das 16:00 às 18:00, sala A1-S201-SB, semanal </v>
      </c>
      <c r="J264" s="21">
        <f>' turmas sistema atual'!J264</f>
        <v>0</v>
      </c>
      <c r="K264" s="21" t="str">
        <f>' turmas sistema atual'!K264</f>
        <v>SB</v>
      </c>
      <c r="L264" s="21" t="str">
        <f>' turmas sistema atual'!L264</f>
        <v>Matutino</v>
      </c>
      <c r="M264" s="21" t="str">
        <f>' turmas sistema atual'!M264</f>
        <v>4-0-6</v>
      </c>
      <c r="N264" s="21">
        <f>' turmas sistema atual'!N264</f>
        <v>90</v>
      </c>
      <c r="O264" s="21">
        <f>' turmas sistema atual'!O264</f>
        <v>0</v>
      </c>
      <c r="P264" s="21">
        <f t="shared" si="4"/>
        <v>90</v>
      </c>
      <c r="Q264" s="20" t="str">
        <f>UPPER(' turmas sistema atual'!P264)</f>
        <v>VINICIUS CIFU LOPES</v>
      </c>
      <c r="R264" s="20" t="str">
        <f>UPPER(' turmas sistema atual'!S264)</f>
        <v/>
      </c>
      <c r="S264" s="20" t="str">
        <f>UPPER(' turmas sistema atual'!V264)</f>
        <v/>
      </c>
      <c r="T264" s="20" t="str">
        <f>UPPER(' turmas sistema atual'!Y264)</f>
        <v/>
      </c>
      <c r="U264" s="20" t="str">
        <f>UPPER(' turmas sistema atual'!AB264)</f>
        <v/>
      </c>
      <c r="V264" s="20" t="str">
        <f>UPPER(' turmas sistema atual'!AE264)</f>
        <v/>
      </c>
    </row>
    <row r="265" spans="1:22" ht="48" customHeight="1" thickBot="1">
      <c r="A265" s="20" t="str">
        <f>' turmas sistema atual'!A265</f>
        <v>BACHARELADO EM CIÊNCIA E TECNOLOGIA</v>
      </c>
      <c r="B265" s="20" t="str">
        <f>' turmas sistema atual'!B265</f>
        <v>DA1BCN0404-15SA</v>
      </c>
      <c r="C265" s="20" t="str">
        <f>' turmas sistema atual'!C265</f>
        <v>GEOMETRIA ANALÍTICA A1-Matutino (SA)</v>
      </c>
      <c r="D265" s="20" t="str">
        <f>' turmas sistema atual'!D265</f>
        <v>BACHARELADO EM CIÊNCIA E TECNOLOGIA</v>
      </c>
      <c r="E265" s="20" t="str">
        <f>' turmas sistema atual'!F265</f>
        <v>DA1BCN0404-15SA</v>
      </c>
      <c r="F265" s="20" t="str">
        <f>' turmas sistema atual'!G265</f>
        <v>BCN0404-15</v>
      </c>
      <c r="G265" s="20" t="str">
        <f>' turmas sistema atual'!AO265</f>
        <v>quarta das 10:00 às 12:00, semanal ; sexta das 08:00 às 10:00, quinzenal II</v>
      </c>
      <c r="H265" s="20" t="str">
        <f>' turmas sistema atual'!AP265</f>
        <v/>
      </c>
      <c r="I265" s="21" t="str">
        <f>' turmas sistema atual'!I265</f>
        <v>quarta das 10:00 às 12:00, sala A-107-0, semanal , sexta das 08:00 às 10:00, sala A-107-0, quinzenal II</v>
      </c>
      <c r="J265" s="21">
        <f>' turmas sistema atual'!J265</f>
        <v>0</v>
      </c>
      <c r="K265" s="21" t="str">
        <f>' turmas sistema atual'!K265</f>
        <v>SA</v>
      </c>
      <c r="L265" s="21" t="str">
        <f>' turmas sistema atual'!L265</f>
        <v>Matutino</v>
      </c>
      <c r="M265" s="21" t="str">
        <f>' turmas sistema atual'!M265</f>
        <v>3-0-0</v>
      </c>
      <c r="N265" s="21">
        <f>' turmas sistema atual'!N265</f>
        <v>90</v>
      </c>
      <c r="O265" s="21">
        <f>' turmas sistema atual'!O265</f>
        <v>88</v>
      </c>
      <c r="P265" s="21">
        <f t="shared" si="4"/>
        <v>2</v>
      </c>
      <c r="Q265" s="20" t="str">
        <f>UPPER(' turmas sistema atual'!P265)</f>
        <v>SINUE DAYAN BARBERO LODOVICI</v>
      </c>
      <c r="R265" s="20" t="str">
        <f>UPPER(' turmas sistema atual'!S265)</f>
        <v/>
      </c>
      <c r="S265" s="20" t="str">
        <f>UPPER(' turmas sistema atual'!V265)</f>
        <v/>
      </c>
      <c r="T265" s="20" t="str">
        <f>UPPER(' turmas sistema atual'!Y265)</f>
        <v/>
      </c>
      <c r="U265" s="20" t="str">
        <f>UPPER(' turmas sistema atual'!AB265)</f>
        <v/>
      </c>
      <c r="V265" s="20" t="str">
        <f>UPPER(' turmas sistema atual'!AE265)</f>
        <v/>
      </c>
    </row>
    <row r="266" spans="1:22" ht="48" customHeight="1" thickBot="1">
      <c r="A266" s="20" t="str">
        <f>' turmas sistema atual'!A266</f>
        <v>BACHARELADO EM CIÊNCIA E TECNOLOGIA</v>
      </c>
      <c r="B266" s="20" t="str">
        <f>' turmas sistema atual'!B266</f>
        <v>DA1BCN0404-15SB</v>
      </c>
      <c r="C266" s="20" t="str">
        <f>' turmas sistema atual'!C266</f>
        <v>GEOMETRIA ANALÍTICA A1-Matutino (SB)</v>
      </c>
      <c r="D266" s="20" t="str">
        <f>' turmas sistema atual'!D266</f>
        <v>BACHARELADO EM CIÊNCIA E TECNOLOGIA</v>
      </c>
      <c r="E266" s="20" t="str">
        <f>' turmas sistema atual'!F266</f>
        <v>DA1BCN0404-15SB</v>
      </c>
      <c r="F266" s="20" t="str">
        <f>' turmas sistema atual'!G266</f>
        <v>BCN0404-15</v>
      </c>
      <c r="G266" s="20" t="str">
        <f>' turmas sistema atual'!AO266</f>
        <v>quarta das 10:00 às 12:00, semanal ; sexta das 08:00 às 10:00, quinzenal II</v>
      </c>
      <c r="H266" s="20" t="str">
        <f>' turmas sistema atual'!AP266</f>
        <v/>
      </c>
      <c r="I266" s="21" t="str">
        <f>' turmas sistema atual'!I266</f>
        <v>quarta das 10:00 às 12:00, sala A1-S202-SB, semanal , sexta das 08:00 às 10:00, sala A1-S202-SB, quinzenal II</v>
      </c>
      <c r="J266" s="21">
        <f>' turmas sistema atual'!J266</f>
        <v>0</v>
      </c>
      <c r="K266" s="21" t="str">
        <f>' turmas sistema atual'!K266</f>
        <v>SB</v>
      </c>
      <c r="L266" s="21" t="str">
        <f>' turmas sistema atual'!L266</f>
        <v>Matutino</v>
      </c>
      <c r="M266" s="21" t="str">
        <f>' turmas sistema atual'!M266</f>
        <v>3-0-0</v>
      </c>
      <c r="N266" s="21">
        <f>' turmas sistema atual'!N266</f>
        <v>90</v>
      </c>
      <c r="O266" s="21">
        <f>' turmas sistema atual'!O266</f>
        <v>63</v>
      </c>
      <c r="P266" s="21">
        <f t="shared" si="4"/>
        <v>27</v>
      </c>
      <c r="Q266" s="20" t="str">
        <f>UPPER(' turmas sistema atual'!P266)</f>
        <v>NAIL KHUSNUTDINOV</v>
      </c>
      <c r="R266" s="20" t="str">
        <f>UPPER(' turmas sistema atual'!S266)</f>
        <v/>
      </c>
      <c r="S266" s="20" t="str">
        <f>UPPER(' turmas sistema atual'!V266)</f>
        <v/>
      </c>
      <c r="T266" s="20" t="str">
        <f>UPPER(' turmas sistema atual'!Y266)</f>
        <v/>
      </c>
      <c r="U266" s="20" t="str">
        <f>UPPER(' turmas sistema atual'!AB266)</f>
        <v/>
      </c>
      <c r="V266" s="20" t="str">
        <f>UPPER(' turmas sistema atual'!AE266)</f>
        <v/>
      </c>
    </row>
    <row r="267" spans="1:22" ht="48" customHeight="1" thickBot="1">
      <c r="A267" s="20" t="str">
        <f>' turmas sistema atual'!A267</f>
        <v>BACHARELADO EM CIÊNCIA E TECNOLOGIA</v>
      </c>
      <c r="B267" s="20" t="str">
        <f>' turmas sistema atual'!B267</f>
        <v>NA1BCN0404-15SA</v>
      </c>
      <c r="C267" s="20" t="str">
        <f>' turmas sistema atual'!C267</f>
        <v>GEOMETRIA ANALÍTICA A1-Noturno (SA)</v>
      </c>
      <c r="D267" s="20" t="str">
        <f>' turmas sistema atual'!D267</f>
        <v>BACHARELADO EM CIÊNCIA E TECNOLOGIA</v>
      </c>
      <c r="E267" s="20" t="str">
        <f>' turmas sistema atual'!F267</f>
        <v>NA1BCN0404-15SA</v>
      </c>
      <c r="F267" s="20" t="str">
        <f>' turmas sistema atual'!G267</f>
        <v>BCN0404-15</v>
      </c>
      <c r="G267" s="20" t="str">
        <f>' turmas sistema atual'!AO267</f>
        <v>quarta das 21:00 às 23:00, semanal ; sexta das 19:00 às 21:00, quinzenal II</v>
      </c>
      <c r="H267" s="20" t="str">
        <f>' turmas sistema atual'!AP267</f>
        <v/>
      </c>
      <c r="I267" s="21" t="str">
        <f>' turmas sistema atual'!I267</f>
        <v>quarta das 21:00 às 23:00, sala A-107-0, semanal , sexta das 19:00 às 21:00, sala A-107-0, quinzenal II</v>
      </c>
      <c r="J267" s="21">
        <f>' turmas sistema atual'!J267</f>
        <v>0</v>
      </c>
      <c r="K267" s="21" t="str">
        <f>' turmas sistema atual'!K267</f>
        <v>SA</v>
      </c>
      <c r="L267" s="21" t="str">
        <f>' turmas sistema atual'!L267</f>
        <v>Noturno</v>
      </c>
      <c r="M267" s="21" t="str">
        <f>' turmas sistema atual'!M267</f>
        <v>3-0-0</v>
      </c>
      <c r="N267" s="21">
        <f>' turmas sistema atual'!N267</f>
        <v>90</v>
      </c>
      <c r="O267" s="21">
        <f>' turmas sistema atual'!O267</f>
        <v>89</v>
      </c>
      <c r="P267" s="21">
        <f t="shared" si="4"/>
        <v>1</v>
      </c>
      <c r="Q267" s="20" t="str">
        <f>UPPER(' turmas sistema atual'!P267)</f>
        <v>OLEXANDR ZHYDENKO</v>
      </c>
      <c r="R267" s="20" t="str">
        <f>UPPER(' turmas sistema atual'!S267)</f>
        <v/>
      </c>
      <c r="S267" s="20" t="str">
        <f>UPPER(' turmas sistema atual'!V267)</f>
        <v/>
      </c>
      <c r="T267" s="20" t="str">
        <f>UPPER(' turmas sistema atual'!Y267)</f>
        <v/>
      </c>
      <c r="U267" s="20" t="str">
        <f>UPPER(' turmas sistema atual'!AB267)</f>
        <v/>
      </c>
      <c r="V267" s="20" t="str">
        <f>UPPER(' turmas sistema atual'!AE267)</f>
        <v/>
      </c>
    </row>
    <row r="268" spans="1:22" ht="48" customHeight="1" thickBot="1">
      <c r="A268" s="20" t="str">
        <f>' turmas sistema atual'!A268</f>
        <v>BACHARELADO EM CIÊNCIA E TECNOLOGIA</v>
      </c>
      <c r="B268" s="20" t="str">
        <f>' turmas sistema atual'!B268</f>
        <v>NA1BCN0404-15SB</v>
      </c>
      <c r="C268" s="20" t="str">
        <f>' turmas sistema atual'!C268</f>
        <v>GEOMETRIA ANALÍTICA A1-Noturno (SB)</v>
      </c>
      <c r="D268" s="20" t="str">
        <f>' turmas sistema atual'!D268</f>
        <v>BACHARELADO EM CIÊNCIA E TECNOLOGIA</v>
      </c>
      <c r="E268" s="20" t="str">
        <f>' turmas sistema atual'!F268</f>
        <v>NA1BCN0404-15SB</v>
      </c>
      <c r="F268" s="20" t="str">
        <f>' turmas sistema atual'!G268</f>
        <v>BCN0404-15</v>
      </c>
      <c r="G268" s="20" t="str">
        <f>' turmas sistema atual'!AO268</f>
        <v>quarta das 21:00 às 23:00, semanal ; sexta das 19:00 às 21:00, quinzenal II</v>
      </c>
      <c r="H268" s="20" t="str">
        <f>' turmas sistema atual'!AP268</f>
        <v/>
      </c>
      <c r="I268" s="21" t="str">
        <f>' turmas sistema atual'!I268</f>
        <v>quarta das 21:00 às 23:00, sala A1-S202-SB, semanal , sexta das 19:00 às 21:00, sala A1-S202-SB, quinzenal II</v>
      </c>
      <c r="J268" s="21">
        <f>' turmas sistema atual'!J268</f>
        <v>0</v>
      </c>
      <c r="K268" s="21" t="str">
        <f>' turmas sistema atual'!K268</f>
        <v>SB</v>
      </c>
      <c r="L268" s="21" t="str">
        <f>' turmas sistema atual'!L268</f>
        <v>Noturno</v>
      </c>
      <c r="M268" s="21" t="str">
        <f>' turmas sistema atual'!M268</f>
        <v>3-0-0</v>
      </c>
      <c r="N268" s="21">
        <f>' turmas sistema atual'!N268</f>
        <v>90</v>
      </c>
      <c r="O268" s="21">
        <f>' turmas sistema atual'!O268</f>
        <v>65</v>
      </c>
      <c r="P268" s="21">
        <f t="shared" si="4"/>
        <v>25</v>
      </c>
      <c r="Q268" s="20" t="str">
        <f>UPPER(' turmas sistema atual'!P268)</f>
        <v>0A DEFINIR DOCENTE</v>
      </c>
      <c r="R268" s="20" t="str">
        <f>UPPER(' turmas sistema atual'!S268)</f>
        <v/>
      </c>
      <c r="S268" s="20" t="str">
        <f>UPPER(' turmas sistema atual'!V268)</f>
        <v/>
      </c>
      <c r="T268" s="20" t="str">
        <f>UPPER(' turmas sistema atual'!Y268)</f>
        <v/>
      </c>
      <c r="U268" s="20" t="str">
        <f>UPPER(' turmas sistema atual'!AB268)</f>
        <v/>
      </c>
      <c r="V268" s="20" t="str">
        <f>UPPER(' turmas sistema atual'!AE268)</f>
        <v/>
      </c>
    </row>
    <row r="269" spans="1:22" ht="48" customHeight="1" thickBot="1">
      <c r="A269" s="20" t="str">
        <f>' turmas sistema atual'!A269</f>
        <v>BACHARELADO EM CIÊNCIA E TECNOLOGIA</v>
      </c>
      <c r="B269" s="20" t="str">
        <f>' turmas sistema atual'!B269</f>
        <v>DA2BCN0404-15SA</v>
      </c>
      <c r="C269" s="20" t="str">
        <f>' turmas sistema atual'!C269</f>
        <v>GEOMETRIA ANALÍTICA A2-Matutino (SA)</v>
      </c>
      <c r="D269" s="20" t="str">
        <f>' turmas sistema atual'!D269</f>
        <v>BACHARELADO EM CIÊNCIA E TECNOLOGIA</v>
      </c>
      <c r="E269" s="20" t="str">
        <f>' turmas sistema atual'!F269</f>
        <v>DA2BCN0404-15SA</v>
      </c>
      <c r="F269" s="20" t="str">
        <f>' turmas sistema atual'!G269</f>
        <v>BCN0404-15</v>
      </c>
      <c r="G269" s="20" t="str">
        <f>' turmas sistema atual'!AO269</f>
        <v>quarta das 10:00 às 12:00, semanal ; sexta das 08:00 às 10:00, quinzenal II</v>
      </c>
      <c r="H269" s="20" t="str">
        <f>' turmas sistema atual'!AP269</f>
        <v/>
      </c>
      <c r="I269" s="21" t="str">
        <f>' turmas sistema atual'!I269</f>
        <v>quarta das 10:00 às 12:00, sala S-207-0, semanal , sexta das 08:00 às 10:00, sala S-207-0, quinzenal II</v>
      </c>
      <c r="J269" s="21">
        <f>' turmas sistema atual'!J269</f>
        <v>0</v>
      </c>
      <c r="K269" s="21" t="str">
        <f>' turmas sistema atual'!K269</f>
        <v>SA</v>
      </c>
      <c r="L269" s="21" t="str">
        <f>' turmas sistema atual'!L269</f>
        <v>Matutino</v>
      </c>
      <c r="M269" s="21" t="str">
        <f>' turmas sistema atual'!M269</f>
        <v>3-0-0</v>
      </c>
      <c r="N269" s="21">
        <f>' turmas sistema atual'!N269</f>
        <v>90</v>
      </c>
      <c r="O269" s="21">
        <f>' turmas sistema atual'!O269</f>
        <v>88</v>
      </c>
      <c r="P269" s="21">
        <f t="shared" si="4"/>
        <v>2</v>
      </c>
      <c r="Q269" s="20" t="str">
        <f>UPPER(' turmas sistema atual'!P269)</f>
        <v>EDSON RYOJI OKAMOTO IWAKI</v>
      </c>
      <c r="R269" s="20" t="str">
        <f>UPPER(' turmas sistema atual'!S269)</f>
        <v/>
      </c>
      <c r="S269" s="20" t="str">
        <f>UPPER(' turmas sistema atual'!V269)</f>
        <v/>
      </c>
      <c r="T269" s="20" t="str">
        <f>UPPER(' turmas sistema atual'!Y269)</f>
        <v/>
      </c>
      <c r="U269" s="20" t="str">
        <f>UPPER(' turmas sistema atual'!AB269)</f>
        <v/>
      </c>
      <c r="V269" s="20" t="str">
        <f>UPPER(' turmas sistema atual'!AE269)</f>
        <v/>
      </c>
    </row>
    <row r="270" spans="1:22" ht="48" customHeight="1" thickBot="1">
      <c r="A270" s="20" t="str">
        <f>' turmas sistema atual'!A270</f>
        <v>BACHARELADO EM CIÊNCIA E TECNOLOGIA</v>
      </c>
      <c r="B270" s="20" t="str">
        <f>' turmas sistema atual'!B270</f>
        <v>DA2BCN0404-15SB</v>
      </c>
      <c r="C270" s="20" t="str">
        <f>' turmas sistema atual'!C270</f>
        <v>GEOMETRIA ANALÍTICA A2-Matutino (SB)</v>
      </c>
      <c r="D270" s="20" t="str">
        <f>' turmas sistema atual'!D270</f>
        <v>BACHARELADO EM CIÊNCIA E TECNOLOGIA</v>
      </c>
      <c r="E270" s="20" t="str">
        <f>' turmas sistema atual'!F270</f>
        <v>DA2BCN0404-15SB</v>
      </c>
      <c r="F270" s="20" t="str">
        <f>' turmas sistema atual'!G270</f>
        <v>BCN0404-15</v>
      </c>
      <c r="G270" s="20" t="str">
        <f>' turmas sistema atual'!AO270</f>
        <v>quarta das 10:00 às 12:00, semanal ; sexta das 08:00 às 10:00, quinzenal II</v>
      </c>
      <c r="H270" s="20" t="str">
        <f>' turmas sistema atual'!AP270</f>
        <v/>
      </c>
      <c r="I270" s="21" t="str">
        <f>' turmas sistema atual'!I270</f>
        <v>quarta das 10:00 às 12:00, sala A1-S203-SB, semanal , sexta das 08:00 às 10:00, sala A1-S203-SB, quinzenal II</v>
      </c>
      <c r="J270" s="21">
        <f>' turmas sistema atual'!J270</f>
        <v>0</v>
      </c>
      <c r="K270" s="21" t="str">
        <f>' turmas sistema atual'!K270</f>
        <v>SB</v>
      </c>
      <c r="L270" s="21" t="str">
        <f>' turmas sistema atual'!L270</f>
        <v>Matutino</v>
      </c>
      <c r="M270" s="21" t="str">
        <f>' turmas sistema atual'!M270</f>
        <v>3-0-0</v>
      </c>
      <c r="N270" s="21">
        <f>' turmas sistema atual'!N270</f>
        <v>90</v>
      </c>
      <c r="O270" s="21">
        <f>' turmas sistema atual'!O270</f>
        <v>63</v>
      </c>
      <c r="P270" s="21">
        <f t="shared" si="4"/>
        <v>27</v>
      </c>
      <c r="Q270" s="20" t="str">
        <f>UPPER(' turmas sistema atual'!P270)</f>
        <v>ALAN MACIEL DA SILVA</v>
      </c>
      <c r="R270" s="20" t="str">
        <f>UPPER(' turmas sistema atual'!S270)</f>
        <v/>
      </c>
      <c r="S270" s="20" t="str">
        <f>UPPER(' turmas sistema atual'!V270)</f>
        <v/>
      </c>
      <c r="T270" s="20" t="str">
        <f>UPPER(' turmas sistema atual'!Y270)</f>
        <v/>
      </c>
      <c r="U270" s="20" t="str">
        <f>UPPER(' turmas sistema atual'!AB270)</f>
        <v/>
      </c>
      <c r="V270" s="20" t="str">
        <f>UPPER(' turmas sistema atual'!AE270)</f>
        <v/>
      </c>
    </row>
    <row r="271" spans="1:22" ht="48" customHeight="1" thickBot="1">
      <c r="A271" s="20" t="str">
        <f>' turmas sistema atual'!A271</f>
        <v>BACHARELADO EM CIÊNCIA E TECNOLOGIA</v>
      </c>
      <c r="B271" s="20" t="str">
        <f>' turmas sistema atual'!B271</f>
        <v>NA2BCN0404-15SA</v>
      </c>
      <c r="C271" s="20" t="str">
        <f>' turmas sistema atual'!C271</f>
        <v>GEOMETRIA ANALÍTICA A2-Noturno (SA)</v>
      </c>
      <c r="D271" s="20" t="str">
        <f>' turmas sistema atual'!D271</f>
        <v>BACHARELADO EM CIÊNCIA E TECNOLOGIA</v>
      </c>
      <c r="E271" s="20" t="str">
        <f>' turmas sistema atual'!F271</f>
        <v>NA2BCN0404-15SA</v>
      </c>
      <c r="F271" s="20" t="str">
        <f>' turmas sistema atual'!G271</f>
        <v>BCN0404-15</v>
      </c>
      <c r="G271" s="20" t="str">
        <f>' turmas sistema atual'!AO271</f>
        <v>quarta das 21:00 às 23:00, semanal ; sexta das 19:00 às 21:00, quinzenal II</v>
      </c>
      <c r="H271" s="20" t="str">
        <f>' turmas sistema atual'!AP271</f>
        <v/>
      </c>
      <c r="I271" s="21" t="str">
        <f>' turmas sistema atual'!I271</f>
        <v>quarta das 21:00 às 23:00, sala A-105-0, semanal , sexta das 19:00 às 21:00, sala A-105-0, quinzenal II</v>
      </c>
      <c r="J271" s="21">
        <f>' turmas sistema atual'!J271</f>
        <v>0</v>
      </c>
      <c r="K271" s="21" t="str">
        <f>' turmas sistema atual'!K271</f>
        <v>SA</v>
      </c>
      <c r="L271" s="21" t="str">
        <f>' turmas sistema atual'!L271</f>
        <v>Noturno</v>
      </c>
      <c r="M271" s="21" t="str">
        <f>' turmas sistema atual'!M271</f>
        <v>3-0-0</v>
      </c>
      <c r="N271" s="21">
        <f>' turmas sistema atual'!N271</f>
        <v>90</v>
      </c>
      <c r="O271" s="21">
        <f>' turmas sistema atual'!O271</f>
        <v>89</v>
      </c>
      <c r="P271" s="21">
        <f t="shared" si="4"/>
        <v>1</v>
      </c>
      <c r="Q271" s="20" t="str">
        <f>UPPER(' turmas sistema atual'!P271)</f>
        <v>VLADIMIR PERCHINE</v>
      </c>
      <c r="R271" s="20" t="str">
        <f>UPPER(' turmas sistema atual'!S271)</f>
        <v/>
      </c>
      <c r="S271" s="20" t="str">
        <f>UPPER(' turmas sistema atual'!V271)</f>
        <v/>
      </c>
      <c r="T271" s="20" t="str">
        <f>UPPER(' turmas sistema atual'!Y271)</f>
        <v/>
      </c>
      <c r="U271" s="20" t="str">
        <f>UPPER(' turmas sistema atual'!AB271)</f>
        <v/>
      </c>
      <c r="V271" s="20" t="str">
        <f>UPPER(' turmas sistema atual'!AE271)</f>
        <v/>
      </c>
    </row>
    <row r="272" spans="1:22" ht="48" customHeight="1" thickBot="1">
      <c r="A272" s="20" t="str">
        <f>' turmas sistema atual'!A272</f>
        <v>BACHARELADO EM CIÊNCIA E TECNOLOGIA</v>
      </c>
      <c r="B272" s="20" t="str">
        <f>' turmas sistema atual'!B272</f>
        <v>NA2BCN0404-15SB</v>
      </c>
      <c r="C272" s="20" t="str">
        <f>' turmas sistema atual'!C272</f>
        <v>GEOMETRIA ANALÍTICA A2-Noturno (SB)</v>
      </c>
      <c r="D272" s="20" t="str">
        <f>' turmas sistema atual'!D272</f>
        <v>BACHARELADO EM CIÊNCIA E TECNOLOGIA</v>
      </c>
      <c r="E272" s="20" t="str">
        <f>' turmas sistema atual'!F272</f>
        <v>NA2BCN0404-15SB</v>
      </c>
      <c r="F272" s="20" t="str">
        <f>' turmas sistema atual'!G272</f>
        <v>BCN0404-15</v>
      </c>
      <c r="G272" s="20" t="str">
        <f>' turmas sistema atual'!AO272</f>
        <v>quarta das 21:00 às 23:00, semanal ; sexta das 19:00 às 21:00, quinzenal II</v>
      </c>
      <c r="H272" s="20" t="str">
        <f>' turmas sistema atual'!AP272</f>
        <v/>
      </c>
      <c r="I272" s="21" t="str">
        <f>' turmas sistema atual'!I272</f>
        <v>quarta das 21:00 às 23:00, sala A1-S203-SB, semanal , sexta das 19:00 às 21:00, sala A1-S203-SB, quinzenal II</v>
      </c>
      <c r="J272" s="21">
        <f>' turmas sistema atual'!J272</f>
        <v>0</v>
      </c>
      <c r="K272" s="21" t="str">
        <f>' turmas sistema atual'!K272</f>
        <v>SB</v>
      </c>
      <c r="L272" s="21" t="str">
        <f>' turmas sistema atual'!L272</f>
        <v>Noturno</v>
      </c>
      <c r="M272" s="21" t="str">
        <f>' turmas sistema atual'!M272</f>
        <v>3-0-0</v>
      </c>
      <c r="N272" s="21">
        <f>' turmas sistema atual'!N272</f>
        <v>90</v>
      </c>
      <c r="O272" s="21">
        <f>' turmas sistema atual'!O272</f>
        <v>64</v>
      </c>
      <c r="P272" s="21">
        <f t="shared" si="4"/>
        <v>26</v>
      </c>
      <c r="Q272" s="20" t="str">
        <f>UPPER(' turmas sistema atual'!P272)</f>
        <v>THOMAS LOGAN RITCHIE</v>
      </c>
      <c r="R272" s="20" t="str">
        <f>UPPER(' turmas sistema atual'!S272)</f>
        <v/>
      </c>
      <c r="S272" s="20" t="str">
        <f>UPPER(' turmas sistema atual'!V272)</f>
        <v/>
      </c>
      <c r="T272" s="20" t="str">
        <f>UPPER(' turmas sistema atual'!Y272)</f>
        <v/>
      </c>
      <c r="U272" s="20" t="str">
        <f>UPPER(' turmas sistema atual'!AB272)</f>
        <v/>
      </c>
      <c r="V272" s="20" t="str">
        <f>UPPER(' turmas sistema atual'!AE272)</f>
        <v/>
      </c>
    </row>
    <row r="273" spans="1:22" ht="48" customHeight="1" thickBot="1">
      <c r="A273" s="20" t="str">
        <f>' turmas sistema atual'!A273</f>
        <v>BACHARELADO EM CIÊNCIA E TECNOLOGIA</v>
      </c>
      <c r="B273" s="20" t="str">
        <f>' turmas sistema atual'!B273</f>
        <v>DA3BCN0404-15SA</v>
      </c>
      <c r="C273" s="20" t="str">
        <f>' turmas sistema atual'!C273</f>
        <v>GEOMETRIA ANALÍTICA A3-Matutino (SA)</v>
      </c>
      <c r="D273" s="20" t="str">
        <f>' turmas sistema atual'!D273</f>
        <v>BACHARELADO EM CIÊNCIA E TECNOLOGIA</v>
      </c>
      <c r="E273" s="20" t="str">
        <f>' turmas sistema atual'!F273</f>
        <v>DA3BCN0404-15SA</v>
      </c>
      <c r="F273" s="20" t="str">
        <f>' turmas sistema atual'!G273</f>
        <v>BCN0404-15</v>
      </c>
      <c r="G273" s="20" t="str">
        <f>' turmas sistema atual'!AO273</f>
        <v>quarta das 10:00 às 12:00, semanal ; sexta das 08:00 às 10:00, quinzenal II</v>
      </c>
      <c r="H273" s="20" t="str">
        <f>' turmas sistema atual'!AP273</f>
        <v/>
      </c>
      <c r="I273" s="21" t="str">
        <f>' turmas sistema atual'!I273</f>
        <v>quarta das 10:00 às 12:00, sala A-103-0, semanal , sexta das 08:00 às 10:00, sala A-103-0, quinzenal II</v>
      </c>
      <c r="J273" s="21">
        <f>' turmas sistema atual'!J273</f>
        <v>0</v>
      </c>
      <c r="K273" s="21" t="str">
        <f>' turmas sistema atual'!K273</f>
        <v>SA</v>
      </c>
      <c r="L273" s="21" t="str">
        <f>' turmas sistema atual'!L273</f>
        <v>Matutino</v>
      </c>
      <c r="M273" s="21" t="str">
        <f>' turmas sistema atual'!M273</f>
        <v>3-0-0</v>
      </c>
      <c r="N273" s="21">
        <f>' turmas sistema atual'!N273</f>
        <v>90</v>
      </c>
      <c r="O273" s="21">
        <f>' turmas sistema atual'!O273</f>
        <v>88</v>
      </c>
      <c r="P273" s="21">
        <f t="shared" si="4"/>
        <v>2</v>
      </c>
      <c r="Q273" s="20" t="str">
        <f>UPPER(' turmas sistema atual'!P273)</f>
        <v>CLAUDIA CORREA DE ANDRADE OLIVEIRA</v>
      </c>
      <c r="R273" s="20" t="str">
        <f>UPPER(' turmas sistema atual'!S273)</f>
        <v/>
      </c>
      <c r="S273" s="20" t="str">
        <f>UPPER(' turmas sistema atual'!V273)</f>
        <v/>
      </c>
      <c r="T273" s="20" t="str">
        <f>UPPER(' turmas sistema atual'!Y273)</f>
        <v/>
      </c>
      <c r="U273" s="20" t="str">
        <f>UPPER(' turmas sistema atual'!AB273)</f>
        <v/>
      </c>
      <c r="V273" s="20" t="str">
        <f>UPPER(' turmas sistema atual'!AE273)</f>
        <v/>
      </c>
    </row>
    <row r="274" spans="1:22" ht="48" customHeight="1" thickBot="1">
      <c r="A274" s="20" t="str">
        <f>' turmas sistema atual'!A274</f>
        <v>BACHARELADO EM CIÊNCIA E TECNOLOGIA</v>
      </c>
      <c r="B274" s="20" t="str">
        <f>' turmas sistema atual'!B274</f>
        <v>NA3BCN0404-15SA</v>
      </c>
      <c r="C274" s="20" t="str">
        <f>' turmas sistema atual'!C274</f>
        <v>GEOMETRIA ANALÍTICA A3-Noturno (SA)</v>
      </c>
      <c r="D274" s="20" t="str">
        <f>' turmas sistema atual'!D274</f>
        <v>BACHARELADO EM CIÊNCIA E TECNOLOGIA</v>
      </c>
      <c r="E274" s="20" t="str">
        <f>' turmas sistema atual'!F274</f>
        <v>NA3BCN0404-15SA</v>
      </c>
      <c r="F274" s="20" t="str">
        <f>' turmas sistema atual'!G274</f>
        <v>BCN0404-15</v>
      </c>
      <c r="G274" s="20" t="str">
        <f>' turmas sistema atual'!AO274</f>
        <v>quarta das 21:00 às 23:00, semanal ; sexta das 19:00 às 21:00, quinzenal II</v>
      </c>
      <c r="H274" s="20" t="str">
        <f>' turmas sistema atual'!AP274</f>
        <v/>
      </c>
      <c r="I274" s="21" t="str">
        <f>' turmas sistema atual'!I274</f>
        <v>quarta das 21:00 às 23:00, sala A-103-0, semanal , sexta das 19:00 às 21:00, sala A-103-0, quinzenal II</v>
      </c>
      <c r="J274" s="21">
        <f>' turmas sistema atual'!J274</f>
        <v>0</v>
      </c>
      <c r="K274" s="21" t="str">
        <f>' turmas sistema atual'!K274</f>
        <v>SA</v>
      </c>
      <c r="L274" s="21" t="str">
        <f>' turmas sistema atual'!L274</f>
        <v>Noturno</v>
      </c>
      <c r="M274" s="21" t="str">
        <f>' turmas sistema atual'!M274</f>
        <v>3-0-0</v>
      </c>
      <c r="N274" s="21">
        <f>' turmas sistema atual'!N274</f>
        <v>90</v>
      </c>
      <c r="O274" s="21">
        <f>' turmas sistema atual'!O274</f>
        <v>89</v>
      </c>
      <c r="P274" s="21">
        <f t="shared" si="4"/>
        <v>1</v>
      </c>
      <c r="Q274" s="20" t="str">
        <f>UPPER(' turmas sistema atual'!P274)</f>
        <v>ZHANNA GENNADYEVNA KUZNETSOVA</v>
      </c>
      <c r="R274" s="20" t="str">
        <f>UPPER(' turmas sistema atual'!S274)</f>
        <v/>
      </c>
      <c r="S274" s="20" t="str">
        <f>UPPER(' turmas sistema atual'!V274)</f>
        <v/>
      </c>
      <c r="T274" s="20" t="str">
        <f>UPPER(' turmas sistema atual'!Y274)</f>
        <v/>
      </c>
      <c r="U274" s="20" t="str">
        <f>UPPER(' turmas sistema atual'!AB274)</f>
        <v/>
      </c>
      <c r="V274" s="20" t="str">
        <f>UPPER(' turmas sistema atual'!AE274)</f>
        <v/>
      </c>
    </row>
    <row r="275" spans="1:22" ht="48" customHeight="1" thickBot="1">
      <c r="A275" s="20" t="str">
        <f>' turmas sistema atual'!A275</f>
        <v>BACHARELADO EM CIÊNCIA E TECNOLOGIA</v>
      </c>
      <c r="B275" s="20" t="str">
        <f>' turmas sistema atual'!B275</f>
        <v>DB1BCN0404-15SA</v>
      </c>
      <c r="C275" s="20" t="str">
        <f>' turmas sistema atual'!C275</f>
        <v>GEOMETRIA ANALÍTICA B1-Matutino (SA)</v>
      </c>
      <c r="D275" s="20" t="str">
        <f>' turmas sistema atual'!D275</f>
        <v>BACHARELADO EM CIÊNCIA E TECNOLOGIA</v>
      </c>
      <c r="E275" s="20" t="str">
        <f>' turmas sistema atual'!F275</f>
        <v>DB1BCN0404-15SA</v>
      </c>
      <c r="F275" s="20" t="str">
        <f>' turmas sistema atual'!G275</f>
        <v>BCN0404-15</v>
      </c>
      <c r="G275" s="20" t="str">
        <f>' turmas sistema atual'!AO275</f>
        <v>quarta das 08:00 às 10:00, semanal ; sexta das 10:00 às 12:00, quinzenal II</v>
      </c>
      <c r="H275" s="20" t="str">
        <f>' turmas sistema atual'!AP275</f>
        <v/>
      </c>
      <c r="I275" s="21" t="str">
        <f>' turmas sistema atual'!I275</f>
        <v>quarta das 08:00 às 10:00, sala A-101-0, semanal , sexta das 10:00 às 12:00, sala A-101-0, quinzenal II</v>
      </c>
      <c r="J275" s="21">
        <f>' turmas sistema atual'!J275</f>
        <v>0</v>
      </c>
      <c r="K275" s="21" t="str">
        <f>' turmas sistema atual'!K275</f>
        <v>SA</v>
      </c>
      <c r="L275" s="21" t="str">
        <f>' turmas sistema atual'!L275</f>
        <v>Matutino</v>
      </c>
      <c r="M275" s="21" t="str">
        <f>' turmas sistema atual'!M275</f>
        <v>3-0-0</v>
      </c>
      <c r="N275" s="21">
        <f>' turmas sistema atual'!N275</f>
        <v>90</v>
      </c>
      <c r="O275" s="21">
        <f>' turmas sistema atual'!O275</f>
        <v>88</v>
      </c>
      <c r="P275" s="21">
        <f t="shared" si="4"/>
        <v>2</v>
      </c>
      <c r="Q275" s="20" t="str">
        <f>UPPER(' turmas sistema atual'!P275)</f>
        <v>SINUE DAYAN BARBERO LODOVICI</v>
      </c>
      <c r="R275" s="20" t="str">
        <f>UPPER(' turmas sistema atual'!S275)</f>
        <v/>
      </c>
      <c r="S275" s="20" t="str">
        <f>UPPER(' turmas sistema atual'!V275)</f>
        <v/>
      </c>
      <c r="T275" s="20" t="str">
        <f>UPPER(' turmas sistema atual'!Y275)</f>
        <v/>
      </c>
      <c r="U275" s="20" t="str">
        <f>UPPER(' turmas sistema atual'!AB275)</f>
        <v/>
      </c>
      <c r="V275" s="20" t="str">
        <f>UPPER(' turmas sistema atual'!AE275)</f>
        <v/>
      </c>
    </row>
    <row r="276" spans="1:22" ht="48" customHeight="1" thickBot="1">
      <c r="A276" s="20" t="str">
        <f>' turmas sistema atual'!A276</f>
        <v>BACHARELADO EM CIÊNCIA E TECNOLOGIA</v>
      </c>
      <c r="B276" s="20" t="str">
        <f>' turmas sistema atual'!B276</f>
        <v>DB1BCN0404-15SB</v>
      </c>
      <c r="C276" s="20" t="str">
        <f>' turmas sistema atual'!C276</f>
        <v>GEOMETRIA ANALÍTICA B1-Matutino (SB)</v>
      </c>
      <c r="D276" s="20" t="str">
        <f>' turmas sistema atual'!D276</f>
        <v>BACHARELADO EM CIÊNCIA E TECNOLOGIA</v>
      </c>
      <c r="E276" s="20" t="str">
        <f>' turmas sistema atual'!F276</f>
        <v>DB1BCN0404-15SB</v>
      </c>
      <c r="F276" s="20" t="str">
        <f>' turmas sistema atual'!G276</f>
        <v>BCN0404-15</v>
      </c>
      <c r="G276" s="20" t="str">
        <f>' turmas sistema atual'!AO276</f>
        <v>quarta das 08:00 às 10:00, semanal ; sexta das 10:00 às 12:00, quinzenal II</v>
      </c>
      <c r="H276" s="20" t="str">
        <f>' turmas sistema atual'!AP276</f>
        <v/>
      </c>
      <c r="I276" s="21" t="str">
        <f>' turmas sistema atual'!I276</f>
        <v>quarta das 08:00 às 10:00, sala A1-S204-SB, semanal , sexta das 10:00 às 12:00, sala A1-S204-SB, quinzenal II</v>
      </c>
      <c r="J276" s="21">
        <f>' turmas sistema atual'!J276</f>
        <v>0</v>
      </c>
      <c r="K276" s="21" t="str">
        <f>' turmas sistema atual'!K276</f>
        <v>SB</v>
      </c>
      <c r="L276" s="21" t="str">
        <f>' turmas sistema atual'!L276</f>
        <v>Matutino</v>
      </c>
      <c r="M276" s="21" t="str">
        <f>' turmas sistema atual'!M276</f>
        <v>3-0-0</v>
      </c>
      <c r="N276" s="21">
        <f>' turmas sistema atual'!N276</f>
        <v>90</v>
      </c>
      <c r="O276" s="21">
        <f>' turmas sistema atual'!O276</f>
        <v>90</v>
      </c>
      <c r="P276" s="21">
        <f t="shared" si="4"/>
        <v>0</v>
      </c>
      <c r="Q276" s="20" t="str">
        <f>UPPER(' turmas sistema atual'!P276)</f>
        <v>ALAN MACIEL DA SILVA</v>
      </c>
      <c r="R276" s="20" t="str">
        <f>UPPER(' turmas sistema atual'!S276)</f>
        <v/>
      </c>
      <c r="S276" s="20" t="str">
        <f>UPPER(' turmas sistema atual'!V276)</f>
        <v/>
      </c>
      <c r="T276" s="20" t="str">
        <f>UPPER(' turmas sistema atual'!Y276)</f>
        <v/>
      </c>
      <c r="U276" s="20" t="str">
        <f>UPPER(' turmas sistema atual'!AB276)</f>
        <v/>
      </c>
      <c r="V276" s="20" t="str">
        <f>UPPER(' turmas sistema atual'!AE276)</f>
        <v/>
      </c>
    </row>
    <row r="277" spans="1:22" ht="48" customHeight="1" thickBot="1">
      <c r="A277" s="20" t="str">
        <f>' turmas sistema atual'!A277</f>
        <v>BACHARELADO EM CIÊNCIA E TECNOLOGIA</v>
      </c>
      <c r="B277" s="20" t="str">
        <f>' turmas sistema atual'!B277</f>
        <v>NB1BCN0404-15SA</v>
      </c>
      <c r="C277" s="20" t="str">
        <f>' turmas sistema atual'!C277</f>
        <v>GEOMETRIA ANALÍTICA B1-Noturno (SA)</v>
      </c>
      <c r="D277" s="20" t="str">
        <f>' turmas sistema atual'!D277</f>
        <v>BACHARELADO EM CIÊNCIA E TECNOLOGIA</v>
      </c>
      <c r="E277" s="20" t="str">
        <f>' turmas sistema atual'!F277</f>
        <v>NB1BCN0404-15SA</v>
      </c>
      <c r="F277" s="20" t="str">
        <f>' turmas sistema atual'!G277</f>
        <v>BCN0404-15</v>
      </c>
      <c r="G277" s="20" t="str">
        <f>' turmas sistema atual'!AO277</f>
        <v>quarta das 19:00 às 21:00, semanal ; sexta das 21:00 às 23:00, quinzenal II</v>
      </c>
      <c r="H277" s="20" t="str">
        <f>' turmas sistema atual'!AP277</f>
        <v/>
      </c>
      <c r="I277" s="21" t="str">
        <f>' turmas sistema atual'!I277</f>
        <v>quarta das 19:00 às 21:00, sala A-101-0, semanal , sexta das 21:00 às 23:00, sala A-101-0, quinzenal II</v>
      </c>
      <c r="J277" s="21">
        <f>' turmas sistema atual'!J277</f>
        <v>0</v>
      </c>
      <c r="K277" s="21" t="str">
        <f>' turmas sistema atual'!K277</f>
        <v>SA</v>
      </c>
      <c r="L277" s="21" t="str">
        <f>' turmas sistema atual'!L277</f>
        <v>Noturno</v>
      </c>
      <c r="M277" s="21" t="str">
        <f>' turmas sistema atual'!M277</f>
        <v>3-0-0</v>
      </c>
      <c r="N277" s="21">
        <f>' turmas sistema atual'!N277</f>
        <v>90</v>
      </c>
      <c r="O277" s="21">
        <f>' turmas sistema atual'!O277</f>
        <v>89</v>
      </c>
      <c r="P277" s="21">
        <f t="shared" si="4"/>
        <v>1</v>
      </c>
      <c r="Q277" s="20" t="str">
        <f>UPPER(' turmas sistema atual'!P277)</f>
        <v>OLEXANDR ZHYDENKO</v>
      </c>
      <c r="R277" s="20" t="str">
        <f>UPPER(' turmas sistema atual'!S277)</f>
        <v/>
      </c>
      <c r="S277" s="20" t="str">
        <f>UPPER(' turmas sistema atual'!V277)</f>
        <v/>
      </c>
      <c r="T277" s="20" t="str">
        <f>UPPER(' turmas sistema atual'!Y277)</f>
        <v/>
      </c>
      <c r="U277" s="20" t="str">
        <f>UPPER(' turmas sistema atual'!AB277)</f>
        <v/>
      </c>
      <c r="V277" s="20" t="str">
        <f>UPPER(' turmas sistema atual'!AE277)</f>
        <v/>
      </c>
    </row>
    <row r="278" spans="1:22" ht="48" customHeight="1" thickBot="1">
      <c r="A278" s="20" t="str">
        <f>' turmas sistema atual'!A278</f>
        <v>BACHARELADO EM CIÊNCIA E TECNOLOGIA</v>
      </c>
      <c r="B278" s="20" t="str">
        <f>' turmas sistema atual'!B278</f>
        <v>NB1BCN0404-15SB</v>
      </c>
      <c r="C278" s="20" t="str">
        <f>' turmas sistema atual'!C278</f>
        <v>GEOMETRIA ANALÍTICA B1-Noturno (SB)</v>
      </c>
      <c r="D278" s="20" t="str">
        <f>' turmas sistema atual'!D278</f>
        <v>BACHARELADO EM CIÊNCIA E TECNOLOGIA</v>
      </c>
      <c r="E278" s="20" t="str">
        <f>' turmas sistema atual'!F278</f>
        <v>NB1BCN0404-15SB</v>
      </c>
      <c r="F278" s="20" t="str">
        <f>' turmas sistema atual'!G278</f>
        <v>BCN0404-15</v>
      </c>
      <c r="G278" s="20" t="str">
        <f>' turmas sistema atual'!AO278</f>
        <v>quarta das 19:00 às 21:00, semanal ; sexta das 21:00 às 23:00, quinzenal II</v>
      </c>
      <c r="H278" s="20" t="str">
        <f>' turmas sistema atual'!AP278</f>
        <v/>
      </c>
      <c r="I278" s="21" t="str">
        <f>' turmas sistema atual'!I278</f>
        <v>quarta das 19:00 às 21:00, sala A1-S204-SB, semanal , sexta das 21:00 às 23:00, sala A1-S204-SB, quinzenal II</v>
      </c>
      <c r="J278" s="21">
        <f>' turmas sistema atual'!J278</f>
        <v>0</v>
      </c>
      <c r="K278" s="21" t="str">
        <f>' turmas sistema atual'!K278</f>
        <v>SB</v>
      </c>
      <c r="L278" s="21" t="str">
        <f>' turmas sistema atual'!L278</f>
        <v>Noturno</v>
      </c>
      <c r="M278" s="21" t="str">
        <f>' turmas sistema atual'!M278</f>
        <v>3-0-0</v>
      </c>
      <c r="N278" s="21">
        <f>' turmas sistema atual'!N278</f>
        <v>90</v>
      </c>
      <c r="O278" s="21">
        <f>' turmas sistema atual'!O278</f>
        <v>90</v>
      </c>
      <c r="P278" s="21">
        <f t="shared" si="4"/>
        <v>0</v>
      </c>
      <c r="Q278" s="20" t="str">
        <f>UPPER(' turmas sistema atual'!P278)</f>
        <v>THOMAS LOGAN RITCHIE</v>
      </c>
      <c r="R278" s="20" t="str">
        <f>UPPER(' turmas sistema atual'!S278)</f>
        <v/>
      </c>
      <c r="S278" s="20" t="str">
        <f>UPPER(' turmas sistema atual'!V278)</f>
        <v/>
      </c>
      <c r="T278" s="20" t="str">
        <f>UPPER(' turmas sistema atual'!Y278)</f>
        <v/>
      </c>
      <c r="U278" s="20" t="str">
        <f>UPPER(' turmas sistema atual'!AB278)</f>
        <v/>
      </c>
      <c r="V278" s="20" t="str">
        <f>UPPER(' turmas sistema atual'!AE278)</f>
        <v/>
      </c>
    </row>
    <row r="279" spans="1:22" ht="48" customHeight="1" thickBot="1">
      <c r="A279" s="20" t="str">
        <f>' turmas sistema atual'!A279</f>
        <v>BACHARELADO EM CIÊNCIA E TECNOLOGIA</v>
      </c>
      <c r="B279" s="20" t="str">
        <f>' turmas sistema atual'!B279</f>
        <v>DB2BCN0404-15SA</v>
      </c>
      <c r="C279" s="20" t="str">
        <f>' turmas sistema atual'!C279</f>
        <v>GEOMETRIA ANALÍTICA B2-Matutino (SA)</v>
      </c>
      <c r="D279" s="20" t="str">
        <f>' turmas sistema atual'!D279</f>
        <v>BACHARELADO EM CIÊNCIA E TECNOLOGIA</v>
      </c>
      <c r="E279" s="20" t="str">
        <f>' turmas sistema atual'!F279</f>
        <v>DB2BCN0404-15SA</v>
      </c>
      <c r="F279" s="20" t="str">
        <f>' turmas sistema atual'!G279</f>
        <v>BCN0404-15</v>
      </c>
      <c r="G279" s="20" t="str">
        <f>' turmas sistema atual'!AO279</f>
        <v>quarta das 08:00 às 10:00, semanal ; sexta das 10:00 às 12:00, quinzenal II</v>
      </c>
      <c r="H279" s="20" t="str">
        <f>' turmas sistema atual'!AP279</f>
        <v/>
      </c>
      <c r="I279" s="21" t="str">
        <f>' turmas sistema atual'!I279</f>
        <v>quarta das 08:00 às 10:00, sala S-205-0, semanal , sexta das 10:00 às 12:00, sala S-205-0, quinzenal II</v>
      </c>
      <c r="J279" s="21">
        <f>' turmas sistema atual'!J279</f>
        <v>0</v>
      </c>
      <c r="K279" s="21" t="str">
        <f>' turmas sistema atual'!K279</f>
        <v>SA</v>
      </c>
      <c r="L279" s="21" t="str">
        <f>' turmas sistema atual'!L279</f>
        <v>Matutino</v>
      </c>
      <c r="M279" s="21" t="str">
        <f>' turmas sistema atual'!M279</f>
        <v>3-0-0</v>
      </c>
      <c r="N279" s="21">
        <f>' turmas sistema atual'!N279</f>
        <v>90</v>
      </c>
      <c r="O279" s="21">
        <f>' turmas sistema atual'!O279</f>
        <v>88</v>
      </c>
      <c r="P279" s="21">
        <f t="shared" si="4"/>
        <v>2</v>
      </c>
      <c r="Q279" s="20" t="str">
        <f>UPPER(' turmas sistema atual'!P279)</f>
        <v>EDSON RYOJI OKAMOTO IWAKI</v>
      </c>
      <c r="R279" s="20" t="str">
        <f>UPPER(' turmas sistema atual'!S279)</f>
        <v/>
      </c>
      <c r="S279" s="20" t="str">
        <f>UPPER(' turmas sistema atual'!V279)</f>
        <v/>
      </c>
      <c r="T279" s="20" t="str">
        <f>UPPER(' turmas sistema atual'!Y279)</f>
        <v/>
      </c>
      <c r="U279" s="20" t="str">
        <f>UPPER(' turmas sistema atual'!AB279)</f>
        <v/>
      </c>
      <c r="V279" s="20" t="str">
        <f>UPPER(' turmas sistema atual'!AE279)</f>
        <v/>
      </c>
    </row>
    <row r="280" spans="1:22" ht="48" customHeight="1" thickBot="1">
      <c r="A280" s="20" t="str">
        <f>' turmas sistema atual'!A280</f>
        <v>BACHARELADO EM CIÊNCIA E TECNOLOGIA</v>
      </c>
      <c r="B280" s="20" t="str">
        <f>' turmas sistema atual'!B280</f>
        <v>NB2BCN0404-15SA</v>
      </c>
      <c r="C280" s="20" t="str">
        <f>' turmas sistema atual'!C280</f>
        <v>GEOMETRIA ANALÍTICA B2-Noturno (SA)</v>
      </c>
      <c r="D280" s="20" t="str">
        <f>' turmas sistema atual'!D280</f>
        <v>BACHARELADO EM CIÊNCIA E TECNOLOGIA</v>
      </c>
      <c r="E280" s="20" t="str">
        <f>' turmas sistema atual'!F280</f>
        <v>NB2BCN0404-15SA</v>
      </c>
      <c r="F280" s="20" t="str">
        <f>' turmas sistema atual'!G280</f>
        <v>BCN0404-15</v>
      </c>
      <c r="G280" s="20" t="str">
        <f>' turmas sistema atual'!AO280</f>
        <v>quarta das 19:00 às 21:00, semanal ; sexta das 21:00 às 23:00, quinzenal II</v>
      </c>
      <c r="H280" s="20" t="str">
        <f>' turmas sistema atual'!AP280</f>
        <v/>
      </c>
      <c r="I280" s="21" t="str">
        <f>' turmas sistema atual'!I280</f>
        <v>quarta das 19:00 às 21:00, sala S-205-0, semanal , sexta das 21:00 às 23:00, sala S-205-0, quinzenal II</v>
      </c>
      <c r="J280" s="21">
        <f>' turmas sistema atual'!J280</f>
        <v>0</v>
      </c>
      <c r="K280" s="21" t="str">
        <f>' turmas sistema atual'!K280</f>
        <v>SA</v>
      </c>
      <c r="L280" s="21" t="str">
        <f>' turmas sistema atual'!L280</f>
        <v>Noturno</v>
      </c>
      <c r="M280" s="21" t="str">
        <f>' turmas sistema atual'!M280</f>
        <v>3-0-0</v>
      </c>
      <c r="N280" s="21">
        <f>' turmas sistema atual'!N280</f>
        <v>90</v>
      </c>
      <c r="O280" s="21">
        <f>' turmas sistema atual'!O280</f>
        <v>89</v>
      </c>
      <c r="P280" s="21">
        <f t="shared" si="4"/>
        <v>1</v>
      </c>
      <c r="Q280" s="20" t="str">
        <f>UPPER(' turmas sistema atual'!P280)</f>
        <v>VLADIMIR PERCHINE</v>
      </c>
      <c r="R280" s="20" t="str">
        <f>UPPER(' turmas sistema atual'!S280)</f>
        <v/>
      </c>
      <c r="S280" s="20" t="str">
        <f>UPPER(' turmas sistema atual'!V280)</f>
        <v/>
      </c>
      <c r="T280" s="20" t="str">
        <f>UPPER(' turmas sistema atual'!Y280)</f>
        <v/>
      </c>
      <c r="U280" s="20" t="str">
        <f>UPPER(' turmas sistema atual'!AB280)</f>
        <v/>
      </c>
      <c r="V280" s="20" t="str">
        <f>UPPER(' turmas sistema atual'!AE280)</f>
        <v/>
      </c>
    </row>
    <row r="281" spans="1:22" ht="48" customHeight="1" thickBot="1">
      <c r="A281" s="20" t="str">
        <f>' turmas sistema atual'!A281</f>
        <v>BACHARELADO EM CIÊNCIA E TECNOLOGIA</v>
      </c>
      <c r="B281" s="20" t="str">
        <f>' turmas sistema atual'!B281</f>
        <v>DB3BCN0404-15SA</v>
      </c>
      <c r="C281" s="20" t="str">
        <f>' turmas sistema atual'!C281</f>
        <v>GEOMETRIA ANALÍTICA B3-Matutino (SA)</v>
      </c>
      <c r="D281" s="20" t="str">
        <f>' turmas sistema atual'!D281</f>
        <v>BACHARELADO EM CIÊNCIA E TECNOLOGIA</v>
      </c>
      <c r="E281" s="20" t="str">
        <f>' turmas sistema atual'!F281</f>
        <v>DB3BCN0404-15SA</v>
      </c>
      <c r="F281" s="20" t="str">
        <f>' turmas sistema atual'!G281</f>
        <v>BCN0404-15</v>
      </c>
      <c r="G281" s="20" t="str">
        <f>' turmas sistema atual'!AO281</f>
        <v>quarta das 08:00 às 10:00, semanal ; sexta das 10:00 às 12:00, quinzenal II</v>
      </c>
      <c r="H281" s="20" t="str">
        <f>' turmas sistema atual'!AP281</f>
        <v/>
      </c>
      <c r="I281" s="21" t="str">
        <f>' turmas sistema atual'!I281</f>
        <v>quarta das 08:00 às 10:00, sala S-208-0, semanal , sexta das 10:00 às 12:00, sala S-208-0, quinzenal II</v>
      </c>
      <c r="J281" s="21">
        <f>' turmas sistema atual'!J281</f>
        <v>0</v>
      </c>
      <c r="K281" s="21" t="str">
        <f>' turmas sistema atual'!K281</f>
        <v>SA</v>
      </c>
      <c r="L281" s="21" t="str">
        <f>' turmas sistema atual'!L281</f>
        <v>Matutino</v>
      </c>
      <c r="M281" s="21" t="str">
        <f>' turmas sistema atual'!M281</f>
        <v>3-0-0</v>
      </c>
      <c r="N281" s="21">
        <f>' turmas sistema atual'!N281</f>
        <v>90</v>
      </c>
      <c r="O281" s="21">
        <f>' turmas sistema atual'!O281</f>
        <v>88</v>
      </c>
      <c r="P281" s="21">
        <f t="shared" si="4"/>
        <v>2</v>
      </c>
      <c r="Q281" s="20" t="str">
        <f>UPPER(' turmas sistema atual'!P281)</f>
        <v>CLAUDIA CORREA DE ANDRADE OLIVEIRA</v>
      </c>
      <c r="R281" s="20" t="str">
        <f>UPPER(' turmas sistema atual'!S281)</f>
        <v/>
      </c>
      <c r="S281" s="20" t="str">
        <f>UPPER(' turmas sistema atual'!V281)</f>
        <v/>
      </c>
      <c r="T281" s="20" t="str">
        <f>UPPER(' turmas sistema atual'!Y281)</f>
        <v/>
      </c>
      <c r="U281" s="20" t="str">
        <f>UPPER(' turmas sistema atual'!AB281)</f>
        <v/>
      </c>
      <c r="V281" s="20" t="str">
        <f>UPPER(' turmas sistema atual'!AE281)</f>
        <v/>
      </c>
    </row>
    <row r="282" spans="1:22" ht="48" customHeight="1" thickBot="1">
      <c r="A282" s="20" t="str">
        <f>' turmas sistema atual'!A282</f>
        <v>BACHARELADO EM CIÊNCIA E TECNOLOGIA</v>
      </c>
      <c r="B282" s="20" t="str">
        <f>' turmas sistema atual'!B282</f>
        <v>NB3BCN0404-15SA</v>
      </c>
      <c r="C282" s="20" t="str">
        <f>' turmas sistema atual'!C282</f>
        <v>GEOMETRIA ANALÍTICA B3-Noturno (SA)</v>
      </c>
      <c r="D282" s="20" t="str">
        <f>' turmas sistema atual'!D282</f>
        <v>BACHARELADO EM CIÊNCIA E TECNOLOGIA</v>
      </c>
      <c r="E282" s="20" t="str">
        <f>' turmas sistema atual'!F282</f>
        <v>NB3BCN0404-15SA</v>
      </c>
      <c r="F282" s="20" t="str">
        <f>' turmas sistema atual'!G282</f>
        <v>BCN0404-15</v>
      </c>
      <c r="G282" s="20" t="str">
        <f>' turmas sistema atual'!AO282</f>
        <v xml:space="preserve">sexta das 21:00 às 23:00, quinzenal II; quarta das 19:00 às 21:00, semanal </v>
      </c>
      <c r="H282" s="20" t="str">
        <f>' turmas sistema atual'!AP282</f>
        <v/>
      </c>
      <c r="I282" s="21" t="str">
        <f>' turmas sistema atual'!I282</f>
        <v xml:space="preserve">sexta das 21:00 às 23:00, sala S-208-0, quinzenal II, quarta das 19:00 às 21:00, sala S-208-0, semanal </v>
      </c>
      <c r="J282" s="21">
        <f>' turmas sistema atual'!J282</f>
        <v>0</v>
      </c>
      <c r="K282" s="21" t="str">
        <f>' turmas sistema atual'!K282</f>
        <v>SA</v>
      </c>
      <c r="L282" s="21" t="str">
        <f>' turmas sistema atual'!L282</f>
        <v>Noturno</v>
      </c>
      <c r="M282" s="21" t="str">
        <f>' turmas sistema atual'!M282</f>
        <v>3-0-0</v>
      </c>
      <c r="N282" s="21">
        <f>' turmas sistema atual'!N282</f>
        <v>90</v>
      </c>
      <c r="O282" s="21">
        <f>' turmas sistema atual'!O282</f>
        <v>88</v>
      </c>
      <c r="P282" s="21">
        <f t="shared" si="4"/>
        <v>2</v>
      </c>
      <c r="Q282" s="20" t="str">
        <f>UPPER(' turmas sistema atual'!P282)</f>
        <v>ALFREDO MANUEL JARA GRADOS</v>
      </c>
      <c r="R282" s="20" t="str">
        <f>UPPER(' turmas sistema atual'!S282)</f>
        <v/>
      </c>
      <c r="S282" s="20" t="str">
        <f>UPPER(' turmas sistema atual'!V282)</f>
        <v/>
      </c>
      <c r="T282" s="20" t="str">
        <f>UPPER(' turmas sistema atual'!Y282)</f>
        <v/>
      </c>
      <c r="U282" s="20" t="str">
        <f>UPPER(' turmas sistema atual'!AB282)</f>
        <v/>
      </c>
      <c r="V282" s="20" t="str">
        <f>UPPER(' turmas sistema atual'!AE282)</f>
        <v/>
      </c>
    </row>
    <row r="283" spans="1:22" ht="48" customHeight="1" thickBot="1">
      <c r="A283" s="20" t="str">
        <f>' turmas sistema atual'!A283</f>
        <v>BACHARELADO EM CIÊNCIA E TECNOLOGIA</v>
      </c>
      <c r="B283" s="20" t="str">
        <f>' turmas sistema atual'!B283</f>
        <v>DC1BCN0404-15SA</v>
      </c>
      <c r="C283" s="20" t="str">
        <f>' turmas sistema atual'!C283</f>
        <v>GEOMETRIA ANALÍTICA C1-Matutino (SA)</v>
      </c>
      <c r="D283" s="20" t="str">
        <f>' turmas sistema atual'!D283</f>
        <v>BACHARELADO EM CIÊNCIA E TECNOLOGIA</v>
      </c>
      <c r="E283" s="20" t="str">
        <f>' turmas sistema atual'!F283</f>
        <v>DC1BCN0404-15SA</v>
      </c>
      <c r="F283" s="20" t="str">
        <f>' turmas sistema atual'!G283</f>
        <v>BCN0404-15</v>
      </c>
      <c r="G283" s="20" t="str">
        <f>' turmas sistema atual'!AO283</f>
        <v>quarta das 16:00 às 18:00, semanal ; sexta das 14:00 às 16:00, quinzenal II</v>
      </c>
      <c r="H283" s="20" t="str">
        <f>' turmas sistema atual'!AP283</f>
        <v/>
      </c>
      <c r="I283" s="21" t="str">
        <f>' turmas sistema atual'!I283</f>
        <v>quarta das 16:00 às 18:00, sala S-205-0, semanal , sexta das 14:00 às 16:00, sala S-205-0, quinzenal II</v>
      </c>
      <c r="J283" s="21">
        <f>' turmas sistema atual'!J283</f>
        <v>0</v>
      </c>
      <c r="K283" s="21" t="str">
        <f>' turmas sistema atual'!K283</f>
        <v>SA</v>
      </c>
      <c r="L283" s="21" t="str">
        <f>' turmas sistema atual'!L283</f>
        <v>Matutino</v>
      </c>
      <c r="M283" s="21" t="str">
        <f>' turmas sistema atual'!M283</f>
        <v>3-0-0</v>
      </c>
      <c r="N283" s="21">
        <f>' turmas sistema atual'!N283</f>
        <v>90</v>
      </c>
      <c r="O283" s="21">
        <f>' turmas sistema atual'!O283</f>
        <v>0</v>
      </c>
      <c r="P283" s="21">
        <f t="shared" si="4"/>
        <v>90</v>
      </c>
      <c r="Q283" s="20" t="str">
        <f>UPPER(' turmas sistema atual'!P283)</f>
        <v>MARCIO FABIANO DA SILVA</v>
      </c>
      <c r="R283" s="20" t="str">
        <f>UPPER(' turmas sistema atual'!S283)</f>
        <v/>
      </c>
      <c r="S283" s="20" t="str">
        <f>UPPER(' turmas sistema atual'!V283)</f>
        <v/>
      </c>
      <c r="T283" s="20" t="str">
        <f>UPPER(' turmas sistema atual'!Y283)</f>
        <v/>
      </c>
      <c r="U283" s="20" t="str">
        <f>UPPER(' turmas sistema atual'!AB283)</f>
        <v/>
      </c>
      <c r="V283" s="20" t="str">
        <f>UPPER(' turmas sistema atual'!AE283)</f>
        <v/>
      </c>
    </row>
    <row r="284" spans="1:22" ht="48" customHeight="1" thickBot="1">
      <c r="A284" s="20" t="str">
        <f>' turmas sistema atual'!A284</f>
        <v>BACHARELADO EM CIÊNCIA E TECNOLOGIA</v>
      </c>
      <c r="B284" s="20" t="str">
        <f>' turmas sistema atual'!B284</f>
        <v>DC1BCN0404-15SB</v>
      </c>
      <c r="C284" s="20" t="str">
        <f>' turmas sistema atual'!C284</f>
        <v>GEOMETRIA ANALÍTICA C1-Matutino (SB)</v>
      </c>
      <c r="D284" s="20" t="str">
        <f>' turmas sistema atual'!D284</f>
        <v>BACHARELADO EM CIÊNCIA E TECNOLOGIA</v>
      </c>
      <c r="E284" s="20" t="str">
        <f>' turmas sistema atual'!F284</f>
        <v>DC1BCN0404-15SB</v>
      </c>
      <c r="F284" s="20" t="str">
        <f>' turmas sistema atual'!G284</f>
        <v>BCN0404-15</v>
      </c>
      <c r="G284" s="20" t="str">
        <f>' turmas sistema atual'!AO284</f>
        <v>quarta das 16:00 às 18:00, semanal ; sexta das 14:00 às 16:00, quinzenal II</v>
      </c>
      <c r="H284" s="20" t="str">
        <f>' turmas sistema atual'!AP284</f>
        <v/>
      </c>
      <c r="I284" s="21" t="str">
        <f>' turmas sistema atual'!I284</f>
        <v>quarta das 16:00 às 18:00, sala A1-S201-SB, semanal , sexta das 14:00 às 16:00, sala A1-S201-SB, quinzenal II</v>
      </c>
      <c r="J284" s="21">
        <f>' turmas sistema atual'!J284</f>
        <v>0</v>
      </c>
      <c r="K284" s="21" t="str">
        <f>' turmas sistema atual'!K284</f>
        <v>SB</v>
      </c>
      <c r="L284" s="21" t="str">
        <f>' turmas sistema atual'!L284</f>
        <v>Matutino</v>
      </c>
      <c r="M284" s="21" t="str">
        <f>' turmas sistema atual'!M284</f>
        <v>3-0-0</v>
      </c>
      <c r="N284" s="21">
        <f>' turmas sistema atual'!N284</f>
        <v>90</v>
      </c>
      <c r="O284" s="21">
        <f>' turmas sistema atual'!O284</f>
        <v>0</v>
      </c>
      <c r="P284" s="21">
        <f t="shared" si="4"/>
        <v>90</v>
      </c>
      <c r="Q284" s="20" t="str">
        <f>UPPER(' turmas sistema atual'!P284)</f>
        <v>NAIL KHUSNUTDINOV</v>
      </c>
      <c r="R284" s="20" t="str">
        <f>UPPER(' turmas sistema atual'!S284)</f>
        <v/>
      </c>
      <c r="S284" s="20" t="str">
        <f>UPPER(' turmas sistema atual'!V284)</f>
        <v/>
      </c>
      <c r="T284" s="20" t="str">
        <f>UPPER(' turmas sistema atual'!Y284)</f>
        <v/>
      </c>
      <c r="U284" s="20" t="str">
        <f>UPPER(' turmas sistema atual'!AB284)</f>
        <v/>
      </c>
      <c r="V284" s="20" t="str">
        <f>UPPER(' turmas sistema atual'!AE284)</f>
        <v/>
      </c>
    </row>
    <row r="285" spans="1:22" ht="48" customHeight="1" thickBot="1">
      <c r="A285" s="20" t="str">
        <f>' turmas sistema atual'!A285</f>
        <v>BACHARELADO EM CIÊNCIA E TECNOLOGIA</v>
      </c>
      <c r="B285" s="20" t="str">
        <f>' turmas sistema atual'!B285</f>
        <v>DA1BCK0104-15SA</v>
      </c>
      <c r="C285" s="20" t="str">
        <f>' turmas sistema atual'!C285</f>
        <v>INTERAÇÕES ATÔMICAS E MOLECULARES A1-Matutino (SA)</v>
      </c>
      <c r="D285" s="20" t="str">
        <f>' turmas sistema atual'!D285</f>
        <v>BACHARELADO EM CIÊNCIA E TECNOLOGIA</v>
      </c>
      <c r="E285" s="20" t="str">
        <f>' turmas sistema atual'!F285</f>
        <v>DA1BCK0104-15SA</v>
      </c>
      <c r="F285" s="20" t="str">
        <f>' turmas sistema atual'!G285</f>
        <v>BCK0104-15</v>
      </c>
      <c r="G285" s="20" t="str">
        <f>' turmas sistema atual'!AO285</f>
        <v>segunda das 14:00 às 16:00, semanal ; quarta das 16:00 às 18:00, quinzenal I</v>
      </c>
      <c r="H285" s="20" t="str">
        <f>' turmas sistema atual'!AP285</f>
        <v/>
      </c>
      <c r="I285" s="21" t="str">
        <f>' turmas sistema atual'!I285</f>
        <v>segunda das 14:00 às 16:00, sala S-213-0, semanal , quarta das 16:00 às 18:00, sala S-213-0, quinzenal I</v>
      </c>
      <c r="J285" s="21">
        <f>' turmas sistema atual'!J285</f>
        <v>0</v>
      </c>
      <c r="K285" s="21" t="str">
        <f>' turmas sistema atual'!K285</f>
        <v>SA</v>
      </c>
      <c r="L285" s="21" t="str">
        <f>' turmas sistema atual'!L285</f>
        <v>Matutino</v>
      </c>
      <c r="M285" s="21" t="str">
        <f>' turmas sistema atual'!M285</f>
        <v>3-0-4</v>
      </c>
      <c r="N285" s="21">
        <f>' turmas sistema atual'!N285</f>
        <v>90</v>
      </c>
      <c r="O285" s="21">
        <f>' turmas sistema atual'!O285</f>
        <v>0</v>
      </c>
      <c r="P285" s="21">
        <f t="shared" si="4"/>
        <v>90</v>
      </c>
      <c r="Q285" s="20" t="str">
        <f>UPPER(' turmas sistema atual'!P285)</f>
        <v>HUEDER PAULO MOISES DE OLIVEIRA</v>
      </c>
      <c r="R285" s="20" t="str">
        <f>UPPER(' turmas sistema atual'!S285)</f>
        <v/>
      </c>
      <c r="S285" s="20" t="str">
        <f>UPPER(' turmas sistema atual'!V285)</f>
        <v/>
      </c>
      <c r="T285" s="20" t="str">
        <f>UPPER(' turmas sistema atual'!Y285)</f>
        <v/>
      </c>
      <c r="U285" s="20" t="str">
        <f>UPPER(' turmas sistema atual'!AB285)</f>
        <v/>
      </c>
      <c r="V285" s="20" t="str">
        <f>UPPER(' turmas sistema atual'!AE285)</f>
        <v/>
      </c>
    </row>
    <row r="286" spans="1:22" ht="48" customHeight="1" thickBot="1">
      <c r="A286" s="20" t="str">
        <f>' turmas sistema atual'!A286</f>
        <v>BACHARELADO EM CIÊNCIA E TECNOLOGIA</v>
      </c>
      <c r="B286" s="20" t="str">
        <f>' turmas sistema atual'!B286</f>
        <v>NA1BCK0104-15SA</v>
      </c>
      <c r="C286" s="20" t="str">
        <f>' turmas sistema atual'!C286</f>
        <v>INTERAÇÕES ATÔMICAS E MOLECULARES A1-Noturno (SA)</v>
      </c>
      <c r="D286" s="20" t="str">
        <f>' turmas sistema atual'!D286</f>
        <v>BACHARELADO EM CIÊNCIA E TECNOLOGIA</v>
      </c>
      <c r="E286" s="20" t="str">
        <f>' turmas sistema atual'!F286</f>
        <v>NA1BCK0104-15SA</v>
      </c>
      <c r="F286" s="20" t="str">
        <f>' turmas sistema atual'!G286</f>
        <v>BCK0104-15</v>
      </c>
      <c r="G286" s="20" t="str">
        <f>' turmas sistema atual'!AO286</f>
        <v xml:space="preserve">quarta das 21:00 às 23:00, quinzenal I; segunda das 19:00 às 21:00, semanal </v>
      </c>
      <c r="H286" s="20" t="str">
        <f>' turmas sistema atual'!AP286</f>
        <v/>
      </c>
      <c r="I286" s="21" t="str">
        <f>' turmas sistema atual'!I286</f>
        <v xml:space="preserve">quarta das 21:00 às 23:00, sala S-211-0, quinzenal I, segunda das 19:00 às 21:00, sala A-104-0, semanal </v>
      </c>
      <c r="J286" s="21">
        <f>' turmas sistema atual'!J286</f>
        <v>0</v>
      </c>
      <c r="K286" s="21" t="str">
        <f>' turmas sistema atual'!K286</f>
        <v>SA</v>
      </c>
      <c r="L286" s="21" t="str">
        <f>' turmas sistema atual'!L286</f>
        <v>Noturno</v>
      </c>
      <c r="M286" s="21" t="str">
        <f>' turmas sistema atual'!M286</f>
        <v>3-0-4</v>
      </c>
      <c r="N286" s="21">
        <f>' turmas sistema atual'!N286</f>
        <v>90</v>
      </c>
      <c r="O286" s="21">
        <f>' turmas sistema atual'!O286</f>
        <v>0</v>
      </c>
      <c r="P286" s="21">
        <f t="shared" si="4"/>
        <v>90</v>
      </c>
      <c r="Q286" s="20" t="str">
        <f>UPPER(' turmas sistema atual'!P286)</f>
        <v>GUSTAVO MICHEL MENDOZA LA TORRE</v>
      </c>
      <c r="R286" s="20" t="str">
        <f>UPPER(' turmas sistema atual'!S286)</f>
        <v/>
      </c>
      <c r="S286" s="20" t="str">
        <f>UPPER(' turmas sistema atual'!V286)</f>
        <v/>
      </c>
      <c r="T286" s="20" t="str">
        <f>UPPER(' turmas sistema atual'!Y286)</f>
        <v/>
      </c>
      <c r="U286" s="20" t="str">
        <f>UPPER(' turmas sistema atual'!AB286)</f>
        <v/>
      </c>
      <c r="V286" s="20" t="str">
        <f>UPPER(' turmas sistema atual'!AE286)</f>
        <v/>
      </c>
    </row>
    <row r="287" spans="1:22" ht="48" customHeight="1" thickBot="1">
      <c r="A287" s="20" t="str">
        <f>' turmas sistema atual'!A287</f>
        <v>BACHARELADO EM CIÊNCIA E TECNOLOGIA</v>
      </c>
      <c r="B287" s="20" t="str">
        <f>' turmas sistema atual'!B287</f>
        <v>DB1BCK0104-15SA</v>
      </c>
      <c r="C287" s="20" t="str">
        <f>' turmas sistema atual'!C287</f>
        <v>INTERAÇÕES ATÔMICAS E MOLECULARES B1-Matutino (SA)</v>
      </c>
      <c r="D287" s="20" t="str">
        <f>' turmas sistema atual'!D287</f>
        <v>BACHARELADO EM CIÊNCIA E TECNOLOGIA</v>
      </c>
      <c r="E287" s="20" t="str">
        <f>' turmas sistema atual'!F287</f>
        <v>DB1BCK0104-15SA</v>
      </c>
      <c r="F287" s="20" t="str">
        <f>' turmas sistema atual'!G287</f>
        <v>BCK0104-15</v>
      </c>
      <c r="G287" s="20" t="str">
        <f>' turmas sistema atual'!AO287</f>
        <v>segunda das 16:00 às 18:00, semanal ; quarta das 14:00 às 16:00, quinzenal I</v>
      </c>
      <c r="H287" s="20" t="str">
        <f>' turmas sistema atual'!AP287</f>
        <v/>
      </c>
      <c r="I287" s="21" t="str">
        <f>' turmas sistema atual'!I287</f>
        <v>segunda das 16:00 às 18:00, sala S-213-0, semanal , quarta das 14:00 às 16:00, sala S-213-0, quinzenal I</v>
      </c>
      <c r="J287" s="21">
        <f>' turmas sistema atual'!J287</f>
        <v>0</v>
      </c>
      <c r="K287" s="21" t="str">
        <f>' turmas sistema atual'!K287</f>
        <v>SA</v>
      </c>
      <c r="L287" s="21" t="str">
        <f>' turmas sistema atual'!L287</f>
        <v>Matutino</v>
      </c>
      <c r="M287" s="21" t="str">
        <f>' turmas sistema atual'!M287</f>
        <v>3-0-4</v>
      </c>
      <c r="N287" s="21">
        <f>' turmas sistema atual'!N287</f>
        <v>90</v>
      </c>
      <c r="O287" s="21">
        <f>' turmas sistema atual'!O287</f>
        <v>0</v>
      </c>
      <c r="P287" s="21">
        <f t="shared" si="4"/>
        <v>90</v>
      </c>
      <c r="Q287" s="20" t="str">
        <f>UPPER(' turmas sistema atual'!P287)</f>
        <v>0A DEFINIR DOCENTE</v>
      </c>
      <c r="R287" s="20" t="str">
        <f>UPPER(' turmas sistema atual'!S287)</f>
        <v/>
      </c>
      <c r="S287" s="20" t="str">
        <f>UPPER(' turmas sistema atual'!V287)</f>
        <v/>
      </c>
      <c r="T287" s="20" t="str">
        <f>UPPER(' turmas sistema atual'!Y287)</f>
        <v/>
      </c>
      <c r="U287" s="20" t="str">
        <f>UPPER(' turmas sistema atual'!AB287)</f>
        <v/>
      </c>
      <c r="V287" s="20" t="str">
        <f>UPPER(' turmas sistema atual'!AE287)</f>
        <v/>
      </c>
    </row>
    <row r="288" spans="1:22" ht="48" customHeight="1" thickBot="1">
      <c r="A288" s="20" t="str">
        <f>' turmas sistema atual'!A288</f>
        <v>BACHARELADO EM CIÊNCIA E TECNOLOGIA</v>
      </c>
      <c r="B288" s="20" t="str">
        <f>' turmas sistema atual'!B288</f>
        <v>NB1BCK0104-15SA</v>
      </c>
      <c r="C288" s="20" t="str">
        <f>' turmas sistema atual'!C288</f>
        <v>INTERAÇÕES ATÔMICAS E MOLECULARES B1-Noturno (SA)</v>
      </c>
      <c r="D288" s="20" t="str">
        <f>' turmas sistema atual'!D288</f>
        <v>BACHARELADO EM CIÊNCIA E TECNOLOGIA</v>
      </c>
      <c r="E288" s="20" t="str">
        <f>' turmas sistema atual'!F288</f>
        <v>NB1BCK0104-15SA</v>
      </c>
      <c r="F288" s="20" t="str">
        <f>' turmas sistema atual'!G288</f>
        <v>BCK0104-15</v>
      </c>
      <c r="G288" s="20" t="str">
        <f>' turmas sistema atual'!AO288</f>
        <v>segunda das 21:00 às 23:00, semanal ; quarta das 19:00 às 21:00, quinzenal I</v>
      </c>
      <c r="H288" s="20" t="str">
        <f>' turmas sistema atual'!AP288</f>
        <v/>
      </c>
      <c r="I288" s="21" t="str">
        <f>' turmas sistema atual'!I288</f>
        <v>segunda das 21:00 às 23:00, sala S-208-0, semanal , quarta das 19:00 às 21:00, sala S-211-0, quinzenal I</v>
      </c>
      <c r="J288" s="21">
        <f>' turmas sistema atual'!J288</f>
        <v>0</v>
      </c>
      <c r="K288" s="21" t="str">
        <f>' turmas sistema atual'!K288</f>
        <v>SA</v>
      </c>
      <c r="L288" s="21" t="str">
        <f>' turmas sistema atual'!L288</f>
        <v>Noturno</v>
      </c>
      <c r="M288" s="21" t="str">
        <f>' turmas sistema atual'!M288</f>
        <v>3-0-4</v>
      </c>
      <c r="N288" s="21">
        <f>' turmas sistema atual'!N288</f>
        <v>90</v>
      </c>
      <c r="O288" s="21">
        <f>' turmas sistema atual'!O288</f>
        <v>0</v>
      </c>
      <c r="P288" s="21">
        <f t="shared" si="4"/>
        <v>90</v>
      </c>
      <c r="Q288" s="20" t="str">
        <f>UPPER(' turmas sistema atual'!P288)</f>
        <v>GUSTAVO MICHEL MENDOZA LA TORRE</v>
      </c>
      <c r="R288" s="20" t="str">
        <f>UPPER(' turmas sistema atual'!S288)</f>
        <v/>
      </c>
      <c r="S288" s="20" t="str">
        <f>UPPER(' turmas sistema atual'!V288)</f>
        <v/>
      </c>
      <c r="T288" s="20" t="str">
        <f>UPPER(' turmas sistema atual'!Y288)</f>
        <v/>
      </c>
      <c r="U288" s="20" t="str">
        <f>UPPER(' turmas sistema atual'!AB288)</f>
        <v/>
      </c>
      <c r="V288" s="20" t="str">
        <f>UPPER(' turmas sistema atual'!AE288)</f>
        <v/>
      </c>
    </row>
    <row r="289" spans="1:22" ht="48" customHeight="1" thickBot="1">
      <c r="A289" s="20" t="str">
        <f>' turmas sistema atual'!A289</f>
        <v>BACHARELADO EM CIÊNCIA E TECNOLOGIA</v>
      </c>
      <c r="B289" s="20" t="str">
        <f>' turmas sistema atual'!B289</f>
        <v>DA1BIN0406-15SA</v>
      </c>
      <c r="C289" s="20" t="str">
        <f>' turmas sistema atual'!C289</f>
        <v>INTRODUÇÃO À PROBABILIDADE E À ESTATÍSTICA A1-Matutino (SA)</v>
      </c>
      <c r="D289" s="20" t="str">
        <f>' turmas sistema atual'!D289</f>
        <v>BACHARELADO EM CIÊNCIA E TECNOLOGIA</v>
      </c>
      <c r="E289" s="20" t="str">
        <f>' turmas sistema atual'!F289</f>
        <v>DA1BIN0406-15SA</v>
      </c>
      <c r="F289" s="20" t="str">
        <f>' turmas sistema atual'!G289</f>
        <v>BIN0406-15</v>
      </c>
      <c r="G289" s="20" t="str">
        <f>' turmas sistema atual'!AO289</f>
        <v>terça das 16:00 às 18:00, semanal ; sexta das 14:00 às 16:00, quinzenal II</v>
      </c>
      <c r="H289" s="20" t="str">
        <f>' turmas sistema atual'!AP289</f>
        <v/>
      </c>
      <c r="I289" s="21" t="str">
        <f>' turmas sistema atual'!I289</f>
        <v>terça das 16:00 às 18:00, sala S-214-0, semanal , sexta das 14:00 às 16:00, sala S-214-0, quinzenal II</v>
      </c>
      <c r="J289" s="21">
        <f>' turmas sistema atual'!J289</f>
        <v>0</v>
      </c>
      <c r="K289" s="21" t="str">
        <f>' turmas sistema atual'!K289</f>
        <v>SA</v>
      </c>
      <c r="L289" s="21" t="str">
        <f>' turmas sistema atual'!L289</f>
        <v>Matutino</v>
      </c>
      <c r="M289" s="21" t="str">
        <f>' turmas sistema atual'!M289</f>
        <v>3-0-4</v>
      </c>
      <c r="N289" s="21">
        <f>' turmas sistema atual'!N289</f>
        <v>90</v>
      </c>
      <c r="O289" s="21">
        <f>' turmas sistema atual'!O289</f>
        <v>0</v>
      </c>
      <c r="P289" s="21">
        <f t="shared" si="4"/>
        <v>90</v>
      </c>
      <c r="Q289" s="20" t="str">
        <f>UPPER(' turmas sistema atual'!P289)</f>
        <v>ROBERTO VENEGEROLES NASCIMENTO</v>
      </c>
      <c r="R289" s="20" t="str">
        <f>UPPER(' turmas sistema atual'!S289)</f>
        <v/>
      </c>
      <c r="S289" s="20" t="str">
        <f>UPPER(' turmas sistema atual'!V289)</f>
        <v/>
      </c>
      <c r="T289" s="20" t="str">
        <f>UPPER(' turmas sistema atual'!Y289)</f>
        <v/>
      </c>
      <c r="U289" s="20" t="str">
        <f>UPPER(' turmas sistema atual'!AB289)</f>
        <v/>
      </c>
      <c r="V289" s="20" t="str">
        <f>UPPER(' turmas sistema atual'!AE289)</f>
        <v/>
      </c>
    </row>
    <row r="290" spans="1:22" ht="48" customHeight="1" thickBot="1">
      <c r="A290" s="20" t="str">
        <f>' turmas sistema atual'!A290</f>
        <v>BACHARELADO EM CIÊNCIA E TECNOLOGIA</v>
      </c>
      <c r="B290" s="20" t="str">
        <f>' turmas sistema atual'!B290</f>
        <v>DA1BIN0406-15SB</v>
      </c>
      <c r="C290" s="20" t="str">
        <f>' turmas sistema atual'!C290</f>
        <v>INTRODUÇÃO À PROBABILIDADE E À ESTATÍSTICA A1-Matutino (SB)</v>
      </c>
      <c r="D290" s="20" t="str">
        <f>' turmas sistema atual'!D290</f>
        <v>BACHARELADO EM CIÊNCIA E TECNOLOGIA</v>
      </c>
      <c r="E290" s="20" t="str">
        <f>' turmas sistema atual'!F290</f>
        <v>DA1BIN0406-15SB</v>
      </c>
      <c r="F290" s="20" t="str">
        <f>' turmas sistema atual'!G290</f>
        <v>BIN0406-15</v>
      </c>
      <c r="G290" s="20" t="str">
        <f>' turmas sistema atual'!AO290</f>
        <v>terça das 16:00 às 18:00, semanal ; sexta das 14:00 às 16:00, quinzenal II</v>
      </c>
      <c r="H290" s="20" t="str">
        <f>' turmas sistema atual'!AP290</f>
        <v/>
      </c>
      <c r="I290" s="21" t="str">
        <f>' turmas sistema atual'!I290</f>
        <v>terça das 16:00 às 18:00, sala A1-S202-SB, semanal , sexta das 14:00 às 16:00, sala A1-S202-SB, quinzenal II</v>
      </c>
      <c r="J290" s="21">
        <f>' turmas sistema atual'!J290</f>
        <v>0</v>
      </c>
      <c r="K290" s="21" t="str">
        <f>' turmas sistema atual'!K290</f>
        <v>SB</v>
      </c>
      <c r="L290" s="21" t="str">
        <f>' turmas sistema atual'!L290</f>
        <v>Matutino</v>
      </c>
      <c r="M290" s="21" t="str">
        <f>' turmas sistema atual'!M290</f>
        <v>3-0-4</v>
      </c>
      <c r="N290" s="21">
        <f>' turmas sistema atual'!N290</f>
        <v>90</v>
      </c>
      <c r="O290" s="21">
        <f>' turmas sistema atual'!O290</f>
        <v>0</v>
      </c>
      <c r="P290" s="21">
        <f t="shared" si="4"/>
        <v>90</v>
      </c>
      <c r="Q290" s="20" t="str">
        <f>UPPER(' turmas sistema atual'!P290)</f>
        <v>IOANNIS PAPAGEORGIOU</v>
      </c>
      <c r="R290" s="20" t="str">
        <f>UPPER(' turmas sistema atual'!S290)</f>
        <v/>
      </c>
      <c r="S290" s="20" t="str">
        <f>UPPER(' turmas sistema atual'!V290)</f>
        <v/>
      </c>
      <c r="T290" s="20" t="str">
        <f>UPPER(' turmas sistema atual'!Y290)</f>
        <v/>
      </c>
      <c r="U290" s="20" t="str">
        <f>UPPER(' turmas sistema atual'!AB290)</f>
        <v/>
      </c>
      <c r="V290" s="20" t="str">
        <f>UPPER(' turmas sistema atual'!AE290)</f>
        <v/>
      </c>
    </row>
    <row r="291" spans="1:22" ht="48" customHeight="1" thickBot="1">
      <c r="A291" s="20" t="str">
        <f>' turmas sistema atual'!A291</f>
        <v>BACHARELADO EM CIÊNCIA E TECNOLOGIA</v>
      </c>
      <c r="B291" s="20" t="str">
        <f>' turmas sistema atual'!B291</f>
        <v>NA1BIN0406-15SA</v>
      </c>
      <c r="C291" s="20" t="str">
        <f>' turmas sistema atual'!C291</f>
        <v>INTRODUÇÃO À PROBABILIDADE E À ESTATÍSTICA A1-Noturno (SA)</v>
      </c>
      <c r="D291" s="20" t="str">
        <f>' turmas sistema atual'!D291</f>
        <v>BACHARELADO EM CIÊNCIA E TECNOLOGIA</v>
      </c>
      <c r="E291" s="20" t="str">
        <f>' turmas sistema atual'!F291</f>
        <v>NA1BIN0406-15SA</v>
      </c>
      <c r="F291" s="20" t="str">
        <f>' turmas sistema atual'!G291</f>
        <v>BIN0406-15</v>
      </c>
      <c r="G291" s="20" t="str">
        <f>' turmas sistema atual'!AO291</f>
        <v>terça das 21:00 às 23:00, semanal ; sexta das 19:00 às 21:00, quinzenal II</v>
      </c>
      <c r="H291" s="20" t="str">
        <f>' turmas sistema atual'!AP291</f>
        <v/>
      </c>
      <c r="I291" s="21" t="str">
        <f>' turmas sistema atual'!I291</f>
        <v>terça das 21:00 às 23:00, sala S-205-0, semanal , sexta das 19:00 às 21:00, sala S-208-0, quinzenal II</v>
      </c>
      <c r="J291" s="21">
        <f>' turmas sistema atual'!J291</f>
        <v>0</v>
      </c>
      <c r="K291" s="21" t="str">
        <f>' turmas sistema atual'!K291</f>
        <v>SA</v>
      </c>
      <c r="L291" s="21" t="str">
        <f>' turmas sistema atual'!L291</f>
        <v>Noturno</v>
      </c>
      <c r="M291" s="21" t="str">
        <f>' turmas sistema atual'!M291</f>
        <v>3-0-4</v>
      </c>
      <c r="N291" s="21">
        <f>' turmas sistema atual'!N291</f>
        <v>90</v>
      </c>
      <c r="O291" s="21">
        <f>' turmas sistema atual'!O291</f>
        <v>0</v>
      </c>
      <c r="P291" s="21">
        <f t="shared" si="4"/>
        <v>90</v>
      </c>
      <c r="Q291" s="20" t="str">
        <f>UPPER(' turmas sistema atual'!P291)</f>
        <v>0A DEFINIR DOCENTE</v>
      </c>
      <c r="R291" s="20" t="str">
        <f>UPPER(' turmas sistema atual'!S291)</f>
        <v/>
      </c>
      <c r="S291" s="20" t="str">
        <f>UPPER(' turmas sistema atual'!V291)</f>
        <v/>
      </c>
      <c r="T291" s="20" t="str">
        <f>UPPER(' turmas sistema atual'!Y291)</f>
        <v/>
      </c>
      <c r="U291" s="20" t="str">
        <f>UPPER(' turmas sistema atual'!AB291)</f>
        <v/>
      </c>
      <c r="V291" s="20" t="str">
        <f>UPPER(' turmas sistema atual'!AE291)</f>
        <v/>
      </c>
    </row>
    <row r="292" spans="1:22" ht="48" customHeight="1" thickBot="1">
      <c r="A292" s="20" t="str">
        <f>' turmas sistema atual'!A292</f>
        <v>BACHARELADO EM CIÊNCIA E TECNOLOGIA</v>
      </c>
      <c r="B292" s="20" t="str">
        <f>' turmas sistema atual'!B292</f>
        <v>NA1BIN0406-15SB</v>
      </c>
      <c r="C292" s="20" t="str">
        <f>' turmas sistema atual'!C292</f>
        <v>INTRODUÇÃO À PROBABILIDADE E À ESTATÍSTICA A1-Noturno (SB)</v>
      </c>
      <c r="D292" s="20" t="str">
        <f>' turmas sistema atual'!D292</f>
        <v>BACHARELADO EM CIÊNCIA E TECNOLOGIA</v>
      </c>
      <c r="E292" s="20" t="str">
        <f>' turmas sistema atual'!F292</f>
        <v>NA1BIN0406-15SB</v>
      </c>
      <c r="F292" s="20" t="str">
        <f>' turmas sistema atual'!G292</f>
        <v>BIN0406-15</v>
      </c>
      <c r="G292" s="20" t="str">
        <f>' turmas sistema atual'!AO292</f>
        <v>terça das 21:00 às 23:00, semanal ; sexta das 19:00 às 21:00, quinzenal II</v>
      </c>
      <c r="H292" s="20" t="str">
        <f>' turmas sistema atual'!AP292</f>
        <v/>
      </c>
      <c r="I292" s="21" t="str">
        <f>' turmas sistema atual'!I292</f>
        <v>terça das 21:00 às 23:00, sala A1-S201-SB, semanal , sexta das 19:00 às 21:00, sala A1-S205-SB, quinzenal II</v>
      </c>
      <c r="J292" s="21">
        <f>' turmas sistema atual'!J292</f>
        <v>0</v>
      </c>
      <c r="K292" s="21" t="str">
        <f>' turmas sistema atual'!K292</f>
        <v>SB</v>
      </c>
      <c r="L292" s="21" t="str">
        <f>' turmas sistema atual'!L292</f>
        <v>Noturno</v>
      </c>
      <c r="M292" s="21" t="str">
        <f>' turmas sistema atual'!M292</f>
        <v>3-0-4</v>
      </c>
      <c r="N292" s="21">
        <f>' turmas sistema atual'!N292</f>
        <v>90</v>
      </c>
      <c r="O292" s="21">
        <f>' turmas sistema atual'!O292</f>
        <v>0</v>
      </c>
      <c r="P292" s="21">
        <f t="shared" si="4"/>
        <v>90</v>
      </c>
      <c r="Q292" s="20" t="str">
        <f>UPPER(' turmas sistema atual'!P292)</f>
        <v>IOANNIS PAPAGEORGIOU</v>
      </c>
      <c r="R292" s="20" t="str">
        <f>UPPER(' turmas sistema atual'!S292)</f>
        <v/>
      </c>
      <c r="S292" s="20" t="str">
        <f>UPPER(' turmas sistema atual'!V292)</f>
        <v/>
      </c>
      <c r="T292" s="20" t="str">
        <f>UPPER(' turmas sistema atual'!Y292)</f>
        <v/>
      </c>
      <c r="U292" s="20" t="str">
        <f>UPPER(' turmas sistema atual'!AB292)</f>
        <v/>
      </c>
      <c r="V292" s="20" t="str">
        <f>UPPER(' turmas sistema atual'!AE292)</f>
        <v/>
      </c>
    </row>
    <row r="293" spans="1:22" ht="48" customHeight="1" thickBot="1">
      <c r="A293" s="20" t="str">
        <f>' turmas sistema atual'!A293</f>
        <v>BACHARELADO EM CIÊNCIA E TECNOLOGIA</v>
      </c>
      <c r="B293" s="20" t="str">
        <f>' turmas sistema atual'!B293</f>
        <v>NB1BIN0406-15SA</v>
      </c>
      <c r="C293" s="20" t="str">
        <f>' turmas sistema atual'!C293</f>
        <v>INTRODUÇÃO À PROBABILIDADE E À ESTATÍSTICA B1-Noturno (SA)</v>
      </c>
      <c r="D293" s="20" t="str">
        <f>' turmas sistema atual'!D293</f>
        <v>BACHARELADO EM CIÊNCIA E TECNOLOGIA</v>
      </c>
      <c r="E293" s="20" t="str">
        <f>' turmas sistema atual'!F293</f>
        <v>NB1BIN0406-15SA</v>
      </c>
      <c r="F293" s="20" t="str">
        <f>' turmas sistema atual'!G293</f>
        <v>BIN0406-15</v>
      </c>
      <c r="G293" s="20" t="str">
        <f>' turmas sistema atual'!AO293</f>
        <v>terça das 19:00 às 21:00, semanal ; sexta das 21:00 às 23:00, quinzenal II</v>
      </c>
      <c r="H293" s="20" t="str">
        <f>' turmas sistema atual'!AP293</f>
        <v/>
      </c>
      <c r="I293" s="21" t="str">
        <f>' turmas sistema atual'!I293</f>
        <v>terça das 19:00 às 21:00, sala S-204-0, semanal , sexta das 21:00 às 23:00, sala S-204-0, quinzenal II</v>
      </c>
      <c r="J293" s="21">
        <f>' turmas sistema atual'!J293</f>
        <v>0</v>
      </c>
      <c r="K293" s="21" t="str">
        <f>' turmas sistema atual'!K293</f>
        <v>SA</v>
      </c>
      <c r="L293" s="21" t="str">
        <f>' turmas sistema atual'!L293</f>
        <v>Noturno</v>
      </c>
      <c r="M293" s="21" t="str">
        <f>' turmas sistema atual'!M293</f>
        <v>3-0-4</v>
      </c>
      <c r="N293" s="21">
        <f>' turmas sistema atual'!N293</f>
        <v>90</v>
      </c>
      <c r="O293" s="21">
        <f>' turmas sistema atual'!O293</f>
        <v>0</v>
      </c>
      <c r="P293" s="21">
        <f t="shared" si="4"/>
        <v>90</v>
      </c>
      <c r="Q293" s="20" t="str">
        <f>UPPER(' turmas sistema atual'!P293)</f>
        <v>0A DEFINIR DOCENTE</v>
      </c>
      <c r="R293" s="20" t="str">
        <f>UPPER(' turmas sistema atual'!S293)</f>
        <v/>
      </c>
      <c r="S293" s="20" t="str">
        <f>UPPER(' turmas sistema atual'!V293)</f>
        <v/>
      </c>
      <c r="T293" s="20" t="str">
        <f>UPPER(' turmas sistema atual'!Y293)</f>
        <v/>
      </c>
      <c r="U293" s="20" t="str">
        <f>UPPER(' turmas sistema atual'!AB293)</f>
        <v/>
      </c>
      <c r="V293" s="20" t="str">
        <f>UPPER(' turmas sistema atual'!AE293)</f>
        <v/>
      </c>
    </row>
    <row r="294" spans="1:22" ht="48" customHeight="1" thickBot="1">
      <c r="A294" s="20" t="str">
        <f>' turmas sistema atual'!A294</f>
        <v>BACHARELADO EM CIÊNCIA E TECNOLOGIA</v>
      </c>
      <c r="B294" s="20" t="str">
        <f>' turmas sistema atual'!B294</f>
        <v>DA1BCN0405-15SA</v>
      </c>
      <c r="C294" s="20" t="str">
        <f>' turmas sistema atual'!C294</f>
        <v>INTRODUÇÃO ÀS EQUAÇÕES DIFERENCIAIS ORDINÁRIAS A1-Matutino (SA)</v>
      </c>
      <c r="D294" s="20" t="str">
        <f>' turmas sistema atual'!D294</f>
        <v>BACHARELADO EM CIÊNCIA E TECNOLOGIA</v>
      </c>
      <c r="E294" s="20" t="str">
        <f>' turmas sistema atual'!F294</f>
        <v>DA1BCN0405-15SA</v>
      </c>
      <c r="F294" s="20" t="str">
        <f>' turmas sistema atual'!G294</f>
        <v>BCN0405-15</v>
      </c>
      <c r="G294" s="20" t="str">
        <f>' turmas sistema atual'!AO294</f>
        <v xml:space="preserve">quarta das 14:00 às 16:00, semanal ; sexta das 16:00 às 18:00, semanal </v>
      </c>
      <c r="H294" s="20" t="str">
        <f>' turmas sistema atual'!AP294</f>
        <v/>
      </c>
      <c r="I294" s="21" t="str">
        <f>' turmas sistema atual'!I294</f>
        <v xml:space="preserve">quarta das 14:00 às 16:00, sala S-208-0, semanal , sexta das 16:00 às 18:00, sala S-208-0, semanal </v>
      </c>
      <c r="J294" s="21">
        <f>' turmas sistema atual'!J294</f>
        <v>0</v>
      </c>
      <c r="K294" s="21" t="str">
        <f>' turmas sistema atual'!K294</f>
        <v>SA</v>
      </c>
      <c r="L294" s="21" t="str">
        <f>' turmas sistema atual'!L294</f>
        <v>Matutino</v>
      </c>
      <c r="M294" s="21" t="str">
        <f>' turmas sistema atual'!M294</f>
        <v>4-0-4</v>
      </c>
      <c r="N294" s="21">
        <f>' turmas sistema atual'!N294</f>
        <v>90</v>
      </c>
      <c r="O294" s="21">
        <f>' turmas sistema atual'!O294</f>
        <v>0</v>
      </c>
      <c r="P294" s="21">
        <f t="shared" si="4"/>
        <v>90</v>
      </c>
      <c r="Q294" s="20" t="str">
        <f>UPPER(' turmas sistema atual'!P294)</f>
        <v>MARCIO FABIANO DA SILVA</v>
      </c>
      <c r="R294" s="20" t="str">
        <f>UPPER(' turmas sistema atual'!S294)</f>
        <v/>
      </c>
      <c r="S294" s="20" t="str">
        <f>UPPER(' turmas sistema atual'!V294)</f>
        <v/>
      </c>
      <c r="T294" s="20" t="str">
        <f>UPPER(' turmas sistema atual'!Y294)</f>
        <v/>
      </c>
      <c r="U294" s="20" t="str">
        <f>UPPER(' turmas sistema atual'!AB294)</f>
        <v/>
      </c>
      <c r="V294" s="20" t="str">
        <f>UPPER(' turmas sistema atual'!AE294)</f>
        <v/>
      </c>
    </row>
    <row r="295" spans="1:22" ht="48" customHeight="1" thickBot="1">
      <c r="A295" s="20" t="str">
        <f>' turmas sistema atual'!A295</f>
        <v>BACHARELADO EM CIÊNCIA E TECNOLOGIA</v>
      </c>
      <c r="B295" s="20" t="str">
        <f>' turmas sistema atual'!B295</f>
        <v>DA1BCN0405-15SB</v>
      </c>
      <c r="C295" s="20" t="str">
        <f>' turmas sistema atual'!C295</f>
        <v>INTRODUÇÃO ÀS EQUAÇÕES DIFERENCIAIS ORDINÁRIAS A1-Matutino (SB)</v>
      </c>
      <c r="D295" s="20" t="str">
        <f>' turmas sistema atual'!D295</f>
        <v>BACHARELADO EM CIÊNCIA E TECNOLOGIA</v>
      </c>
      <c r="E295" s="20" t="str">
        <f>' turmas sistema atual'!F295</f>
        <v>DA1BCN0405-15SB</v>
      </c>
      <c r="F295" s="20" t="str">
        <f>' turmas sistema atual'!G295</f>
        <v>BCN0405-15</v>
      </c>
      <c r="G295" s="20" t="str">
        <f>' turmas sistema atual'!AO295</f>
        <v xml:space="preserve">quarta das 14:00 às 16:00, semanal ; sexta das 16:00 às 18:00, semanal </v>
      </c>
      <c r="H295" s="20" t="str">
        <f>' turmas sistema atual'!AP295</f>
        <v/>
      </c>
      <c r="I295" s="21" t="str">
        <f>' turmas sistema atual'!I295</f>
        <v xml:space="preserve">quarta das 14:00 às 16:00, sala A1-S203-SB, semanal , sexta das 16:00 às 18:00, sala A1-S203-SB, semanal </v>
      </c>
      <c r="J295" s="21">
        <f>' turmas sistema atual'!J295</f>
        <v>0</v>
      </c>
      <c r="K295" s="21" t="str">
        <f>' turmas sistema atual'!K295</f>
        <v>SB</v>
      </c>
      <c r="L295" s="21" t="str">
        <f>' turmas sistema atual'!L295</f>
        <v>Matutino</v>
      </c>
      <c r="M295" s="21" t="str">
        <f>' turmas sistema atual'!M295</f>
        <v>4-0-4</v>
      </c>
      <c r="N295" s="21">
        <f>' turmas sistema atual'!N295</f>
        <v>90</v>
      </c>
      <c r="O295" s="21">
        <f>' turmas sistema atual'!O295</f>
        <v>0</v>
      </c>
      <c r="P295" s="21">
        <f t="shared" si="4"/>
        <v>90</v>
      </c>
      <c r="Q295" s="20" t="str">
        <f>UPPER(' turmas sistema atual'!P295)</f>
        <v>CLEBER FERNANDO COLLE</v>
      </c>
      <c r="R295" s="20" t="str">
        <f>UPPER(' turmas sistema atual'!S295)</f>
        <v/>
      </c>
      <c r="S295" s="20" t="str">
        <f>UPPER(' turmas sistema atual'!V295)</f>
        <v/>
      </c>
      <c r="T295" s="20" t="str">
        <f>UPPER(' turmas sistema atual'!Y295)</f>
        <v/>
      </c>
      <c r="U295" s="20" t="str">
        <f>UPPER(' turmas sistema atual'!AB295)</f>
        <v/>
      </c>
      <c r="V295" s="20" t="str">
        <f>UPPER(' turmas sistema atual'!AE295)</f>
        <v/>
      </c>
    </row>
    <row r="296" spans="1:22" ht="48" customHeight="1" thickBot="1">
      <c r="A296" s="20" t="str">
        <f>' turmas sistema atual'!A296</f>
        <v>BACHARELADO EM CIÊNCIA E TECNOLOGIA</v>
      </c>
      <c r="B296" s="20" t="str">
        <f>' turmas sistema atual'!B296</f>
        <v>NA1BCN0405-15SA</v>
      </c>
      <c r="C296" s="20" t="str">
        <f>' turmas sistema atual'!C296</f>
        <v>INTRODUÇÃO ÀS EQUAÇÕES DIFERENCIAIS ORDINÁRIAS A1-Noturno (SA)</v>
      </c>
      <c r="D296" s="20" t="str">
        <f>' turmas sistema atual'!D296</f>
        <v>BACHARELADO EM CIÊNCIA E TECNOLOGIA</v>
      </c>
      <c r="E296" s="20" t="str">
        <f>' turmas sistema atual'!F296</f>
        <v>NA1BCN0405-15SA</v>
      </c>
      <c r="F296" s="20" t="str">
        <f>' turmas sistema atual'!G296</f>
        <v>BCN0405-15</v>
      </c>
      <c r="G296" s="20" t="str">
        <f>' turmas sistema atual'!AO296</f>
        <v xml:space="preserve">quarta das 19:00 às 21:00, semanal ; sexta das 21:00 às 23:00, semanal </v>
      </c>
      <c r="H296" s="20" t="str">
        <f>' turmas sistema atual'!AP296</f>
        <v/>
      </c>
      <c r="I296" s="21" t="str">
        <f>' turmas sistema atual'!I296</f>
        <v xml:space="preserve">quarta das 19:00 às 21:00, sala A-106-0, semanal , sexta das 21:00 às 23:00, sala S-211-0, semanal </v>
      </c>
      <c r="J296" s="21">
        <f>' turmas sistema atual'!J296</f>
        <v>0</v>
      </c>
      <c r="K296" s="21" t="str">
        <f>' turmas sistema atual'!K296</f>
        <v>SA</v>
      </c>
      <c r="L296" s="21" t="str">
        <f>' turmas sistema atual'!L296</f>
        <v>Noturno</v>
      </c>
      <c r="M296" s="21" t="str">
        <f>' turmas sistema atual'!M296</f>
        <v>4-0-4</v>
      </c>
      <c r="N296" s="21">
        <f>' turmas sistema atual'!N296</f>
        <v>90</v>
      </c>
      <c r="O296" s="21">
        <f>' turmas sistema atual'!O296</f>
        <v>0</v>
      </c>
      <c r="P296" s="21">
        <f t="shared" si="4"/>
        <v>90</v>
      </c>
      <c r="Q296" s="20" t="str">
        <f>UPPER(' turmas sistema atual'!P296)</f>
        <v>MARIJANA BRTKA</v>
      </c>
      <c r="R296" s="20" t="str">
        <f>UPPER(' turmas sistema atual'!S296)</f>
        <v/>
      </c>
      <c r="S296" s="20" t="str">
        <f>UPPER(' turmas sistema atual'!V296)</f>
        <v/>
      </c>
      <c r="T296" s="20" t="str">
        <f>UPPER(' turmas sistema atual'!Y296)</f>
        <v/>
      </c>
      <c r="U296" s="20" t="str">
        <f>UPPER(' turmas sistema atual'!AB296)</f>
        <v/>
      </c>
      <c r="V296" s="20" t="str">
        <f>UPPER(' turmas sistema atual'!AE296)</f>
        <v/>
      </c>
    </row>
    <row r="297" spans="1:22" ht="48" customHeight="1" thickBot="1">
      <c r="A297" s="20" t="str">
        <f>' turmas sistema atual'!A297</f>
        <v>BACHARELADO EM CIÊNCIA E TECNOLOGIA</v>
      </c>
      <c r="B297" s="20" t="str">
        <f>' turmas sistema atual'!B297</f>
        <v>NA1BCN0405-15SB</v>
      </c>
      <c r="C297" s="20" t="str">
        <f>' turmas sistema atual'!C297</f>
        <v>INTRODUÇÃO ÀS EQUAÇÕES DIFERENCIAIS ORDINÁRIAS A1-Noturno (SB)</v>
      </c>
      <c r="D297" s="20" t="str">
        <f>' turmas sistema atual'!D297</f>
        <v>BACHARELADO EM CIÊNCIA E TECNOLOGIA</v>
      </c>
      <c r="E297" s="20" t="str">
        <f>' turmas sistema atual'!F297</f>
        <v>NA1BCN0405-15SB</v>
      </c>
      <c r="F297" s="20" t="str">
        <f>' turmas sistema atual'!G297</f>
        <v>BCN0405-15</v>
      </c>
      <c r="G297" s="20" t="str">
        <f>' turmas sistema atual'!AO297</f>
        <v xml:space="preserve">quarta das 19:00 às 21:00, semanal ; sexta das 21:00 às 23:00, semanal </v>
      </c>
      <c r="H297" s="20" t="str">
        <f>' turmas sistema atual'!AP297</f>
        <v/>
      </c>
      <c r="I297" s="21" t="str">
        <f>' turmas sistema atual'!I297</f>
        <v xml:space="preserve">quarta das 19:00 às 21:00, sala A1-S201-SB, semanal , sexta das 21:00 às 23:00, sala A1-S205-SB, semanal </v>
      </c>
      <c r="J297" s="21">
        <f>' turmas sistema atual'!J297</f>
        <v>0</v>
      </c>
      <c r="K297" s="21" t="str">
        <f>' turmas sistema atual'!K297</f>
        <v>SB</v>
      </c>
      <c r="L297" s="21" t="str">
        <f>' turmas sistema atual'!L297</f>
        <v>Noturno</v>
      </c>
      <c r="M297" s="21" t="str">
        <f>' turmas sistema atual'!M297</f>
        <v>4-0-4</v>
      </c>
      <c r="N297" s="21">
        <f>' turmas sistema atual'!N297</f>
        <v>90</v>
      </c>
      <c r="O297" s="21">
        <f>' turmas sistema atual'!O297</f>
        <v>0</v>
      </c>
      <c r="P297" s="21">
        <f t="shared" si="4"/>
        <v>90</v>
      </c>
      <c r="Q297" s="20" t="str">
        <f>UPPER(' turmas sistema atual'!P297)</f>
        <v>CLEBER FERNANDO COLLE</v>
      </c>
      <c r="R297" s="20" t="str">
        <f>UPPER(' turmas sistema atual'!S297)</f>
        <v/>
      </c>
      <c r="S297" s="20" t="str">
        <f>UPPER(' turmas sistema atual'!V297)</f>
        <v/>
      </c>
      <c r="T297" s="20" t="str">
        <f>UPPER(' turmas sistema atual'!Y297)</f>
        <v/>
      </c>
      <c r="U297" s="20" t="str">
        <f>UPPER(' turmas sistema atual'!AB297)</f>
        <v/>
      </c>
      <c r="V297" s="20" t="str">
        <f>UPPER(' turmas sistema atual'!AE297)</f>
        <v/>
      </c>
    </row>
    <row r="298" spans="1:22" ht="48" customHeight="1" thickBot="1">
      <c r="A298" s="20" t="str">
        <f>' turmas sistema atual'!A298</f>
        <v>BACHARELADO EM CIÊNCIA E TECNOLOGIA</v>
      </c>
      <c r="B298" s="20" t="str">
        <f>' turmas sistema atual'!B298</f>
        <v>NB1BCN0405-15SA</v>
      </c>
      <c r="C298" s="20" t="str">
        <f>' turmas sistema atual'!C298</f>
        <v>INTRODUÇÃO ÀS EQUAÇÕES DIFERENCIAIS ORDINÁRIAS B1-Noturno (SA)</v>
      </c>
      <c r="D298" s="20" t="str">
        <f>' turmas sistema atual'!D298</f>
        <v>BACHARELADO EM CIÊNCIA E TECNOLOGIA</v>
      </c>
      <c r="E298" s="20" t="str">
        <f>' turmas sistema atual'!F298</f>
        <v>NB1BCN0405-15SA</v>
      </c>
      <c r="F298" s="20" t="str">
        <f>' turmas sistema atual'!G298</f>
        <v>BCN0405-15</v>
      </c>
      <c r="G298" s="20" t="str">
        <f>' turmas sistema atual'!AO298</f>
        <v xml:space="preserve">quarta das 21:00 às 23:00, semanal ; sexta das 19:00 às 21:00, semanal </v>
      </c>
      <c r="H298" s="20" t="str">
        <f>' turmas sistema atual'!AP298</f>
        <v/>
      </c>
      <c r="I298" s="21" t="str">
        <f>' turmas sistema atual'!I298</f>
        <v xml:space="preserve">quarta das 21:00 às 23:00, sala A-106-0, semanal , sexta das 19:00 às 21:00, sala S-211-0, semanal </v>
      </c>
      <c r="J298" s="21">
        <f>' turmas sistema atual'!J298</f>
        <v>0</v>
      </c>
      <c r="K298" s="21" t="str">
        <f>' turmas sistema atual'!K298</f>
        <v>SA</v>
      </c>
      <c r="L298" s="21" t="str">
        <f>' turmas sistema atual'!L298</f>
        <v>Noturno</v>
      </c>
      <c r="M298" s="21" t="str">
        <f>' turmas sistema atual'!M298</f>
        <v>4-0-4</v>
      </c>
      <c r="N298" s="21">
        <f>' turmas sistema atual'!N298</f>
        <v>90</v>
      </c>
      <c r="O298" s="21">
        <f>' turmas sistema atual'!O298</f>
        <v>0</v>
      </c>
      <c r="P298" s="21">
        <f t="shared" si="4"/>
        <v>90</v>
      </c>
      <c r="Q298" s="20" t="str">
        <f>UPPER(' turmas sistema atual'!P298)</f>
        <v>MARIJANA BRTKA</v>
      </c>
      <c r="R298" s="20" t="str">
        <f>UPPER(' turmas sistema atual'!S298)</f>
        <v/>
      </c>
      <c r="S298" s="20" t="str">
        <f>UPPER(' turmas sistema atual'!V298)</f>
        <v/>
      </c>
      <c r="T298" s="20" t="str">
        <f>UPPER(' turmas sistema atual'!Y298)</f>
        <v/>
      </c>
      <c r="U298" s="20" t="str">
        <f>UPPER(' turmas sistema atual'!AB298)</f>
        <v/>
      </c>
      <c r="V298" s="20" t="str">
        <f>UPPER(' turmas sistema atual'!AE298)</f>
        <v/>
      </c>
    </row>
    <row r="299" spans="1:22" ht="48" customHeight="1" thickBot="1">
      <c r="A299" s="20" t="str">
        <f>' turmas sistema atual'!A299</f>
        <v>BACHARELADO EM CIÊNCIA E TECNOLOGIA</v>
      </c>
      <c r="B299" s="20" t="str">
        <f>' turmas sistema atual'!B299</f>
        <v>DA1BCM0504-15SA</v>
      </c>
      <c r="C299" s="20" t="str">
        <f>' turmas sistema atual'!C299</f>
        <v>NATUREZA DA INFORMAÇÃO A1-Matutino (SA)</v>
      </c>
      <c r="D299" s="20" t="str">
        <f>' turmas sistema atual'!D299</f>
        <v>BACHARELADO EM CIÊNCIA E TECNOLOGIA</v>
      </c>
      <c r="E299" s="20" t="str">
        <f>' turmas sistema atual'!F299</f>
        <v>DA1BCM0504-15SA</v>
      </c>
      <c r="F299" s="20" t="str">
        <f>' turmas sistema atual'!G299</f>
        <v>BCM0504-15</v>
      </c>
      <c r="G299" s="20" t="str">
        <f>' turmas sistema atual'!AO299</f>
        <v>terça das 10:00 às 12:00, semanal ; sexta das 08:00 às 10:00, quinzenal I</v>
      </c>
      <c r="H299" s="20" t="str">
        <f>' turmas sistema atual'!AP299</f>
        <v/>
      </c>
      <c r="I299" s="21" t="str">
        <f>' turmas sistema atual'!I299</f>
        <v>terça das 10:00 às 12:00, sala A-107-0, semanal , sexta das 08:00 às 10:00, sala A-107-0, quinzenal I</v>
      </c>
      <c r="J299" s="21">
        <f>' turmas sistema atual'!J299</f>
        <v>0</v>
      </c>
      <c r="K299" s="21" t="str">
        <f>' turmas sistema atual'!K299</f>
        <v>SA</v>
      </c>
      <c r="L299" s="21" t="str">
        <f>' turmas sistema atual'!L299</f>
        <v>Matutino</v>
      </c>
      <c r="M299" s="21" t="str">
        <f>' turmas sistema atual'!M299</f>
        <v>3-0-4</v>
      </c>
      <c r="N299" s="21">
        <f>' turmas sistema atual'!N299</f>
        <v>90</v>
      </c>
      <c r="O299" s="21">
        <f>' turmas sistema atual'!O299</f>
        <v>88</v>
      </c>
      <c r="P299" s="21">
        <f t="shared" si="4"/>
        <v>2</v>
      </c>
      <c r="Q299" s="20" t="str">
        <f>UPPER(' turmas sistema atual'!P299)</f>
        <v>RENZO GONZALO GOMEZ DIAZ</v>
      </c>
      <c r="R299" s="20" t="str">
        <f>UPPER(' turmas sistema atual'!S299)</f>
        <v/>
      </c>
      <c r="S299" s="20" t="str">
        <f>UPPER(' turmas sistema atual'!V299)</f>
        <v/>
      </c>
      <c r="T299" s="20" t="str">
        <f>UPPER(' turmas sistema atual'!Y299)</f>
        <v/>
      </c>
      <c r="U299" s="20" t="str">
        <f>UPPER(' turmas sistema atual'!AB299)</f>
        <v/>
      </c>
      <c r="V299" s="20" t="str">
        <f>UPPER(' turmas sistema atual'!AE299)</f>
        <v/>
      </c>
    </row>
    <row r="300" spans="1:22" ht="48" customHeight="1" thickBot="1">
      <c r="A300" s="20" t="str">
        <f>' turmas sistema atual'!A300</f>
        <v>BACHARELADO EM CIÊNCIA E TECNOLOGIA</v>
      </c>
      <c r="B300" s="20" t="str">
        <f>' turmas sistema atual'!B300</f>
        <v>DA1BCM0504-15SB</v>
      </c>
      <c r="C300" s="20" t="str">
        <f>' turmas sistema atual'!C300</f>
        <v>NATUREZA DA INFORMAÇÃO A1-Matutino (SB)</v>
      </c>
      <c r="D300" s="20" t="str">
        <f>' turmas sistema atual'!D300</f>
        <v>BACHARELADO EM CIÊNCIA E TECNOLOGIA</v>
      </c>
      <c r="E300" s="20" t="str">
        <f>' turmas sistema atual'!F300</f>
        <v>DA1BCM0504-15SB</v>
      </c>
      <c r="F300" s="20" t="str">
        <f>' turmas sistema atual'!G300</f>
        <v>BCM0504-15</v>
      </c>
      <c r="G300" s="20" t="str">
        <f>' turmas sistema atual'!AO300</f>
        <v>terça das 10:00 às 12:00, semanal ; sexta das 08:00 às 10:00, quinzenal I</v>
      </c>
      <c r="H300" s="20" t="str">
        <f>' turmas sistema atual'!AP300</f>
        <v/>
      </c>
      <c r="I300" s="21" t="str">
        <f>' turmas sistema atual'!I300</f>
        <v>terça das 10:00 às 12:00, sala A1-S202-SB, semanal , sexta das 08:00 às 10:00, sala A1-S202-SB, quinzenal I</v>
      </c>
      <c r="J300" s="21">
        <f>' turmas sistema atual'!J300</f>
        <v>0</v>
      </c>
      <c r="K300" s="21" t="str">
        <f>' turmas sistema atual'!K300</f>
        <v>SB</v>
      </c>
      <c r="L300" s="21" t="str">
        <f>' turmas sistema atual'!L300</f>
        <v>Matutino</v>
      </c>
      <c r="M300" s="21" t="str">
        <f>' turmas sistema atual'!M300</f>
        <v>3-0-4</v>
      </c>
      <c r="N300" s="21">
        <f>' turmas sistema atual'!N300</f>
        <v>90</v>
      </c>
      <c r="O300" s="21">
        <f>' turmas sistema atual'!O300</f>
        <v>63</v>
      </c>
      <c r="P300" s="21">
        <f t="shared" si="4"/>
        <v>27</v>
      </c>
      <c r="Q300" s="20" t="str">
        <f>UPPER(' turmas sistema atual'!P300)</f>
        <v>NUNZIO MARCO TORRISI</v>
      </c>
      <c r="R300" s="20" t="str">
        <f>UPPER(' turmas sistema atual'!S300)</f>
        <v/>
      </c>
      <c r="S300" s="20" t="str">
        <f>UPPER(' turmas sistema atual'!V300)</f>
        <v/>
      </c>
      <c r="T300" s="20" t="str">
        <f>UPPER(' turmas sistema atual'!Y300)</f>
        <v/>
      </c>
      <c r="U300" s="20" t="str">
        <f>UPPER(' turmas sistema atual'!AB300)</f>
        <v/>
      </c>
      <c r="V300" s="20" t="str">
        <f>UPPER(' turmas sistema atual'!AE300)</f>
        <v/>
      </c>
    </row>
    <row r="301" spans="1:22" ht="48" customHeight="1" thickBot="1">
      <c r="A301" s="20" t="str">
        <f>' turmas sistema atual'!A301</f>
        <v>BACHARELADO EM CIÊNCIA E TECNOLOGIA</v>
      </c>
      <c r="B301" s="20" t="str">
        <f>' turmas sistema atual'!B301</f>
        <v>NA1BCM0504-15SA</v>
      </c>
      <c r="C301" s="20" t="str">
        <f>' turmas sistema atual'!C301</f>
        <v>NATUREZA DA INFORMAÇÃO A1-Noturno (SA)</v>
      </c>
      <c r="D301" s="20" t="str">
        <f>' turmas sistema atual'!D301</f>
        <v>BACHARELADO EM CIÊNCIA E TECNOLOGIA</v>
      </c>
      <c r="E301" s="20" t="str">
        <f>' turmas sistema atual'!F301</f>
        <v>NA1BCM0504-15SA</v>
      </c>
      <c r="F301" s="20" t="str">
        <f>' turmas sistema atual'!G301</f>
        <v>BCM0504-15</v>
      </c>
      <c r="G301" s="20" t="str">
        <f>' turmas sistema atual'!AO301</f>
        <v>terça das 21:00 às 23:00, semanal ; sexta das 19:00 às 21:00, quinzenal I</v>
      </c>
      <c r="H301" s="20" t="str">
        <f>' turmas sistema atual'!AP301</f>
        <v/>
      </c>
      <c r="I301" s="21" t="str">
        <f>' turmas sistema atual'!I301</f>
        <v>terça das 21:00 às 23:00, sala A-107-0, semanal , sexta das 19:00 às 21:00, sala A-107-0, quinzenal I</v>
      </c>
      <c r="J301" s="21">
        <f>' turmas sistema atual'!J301</f>
        <v>0</v>
      </c>
      <c r="K301" s="21" t="str">
        <f>' turmas sistema atual'!K301</f>
        <v>SA</v>
      </c>
      <c r="L301" s="21" t="str">
        <f>' turmas sistema atual'!L301</f>
        <v>Noturno</v>
      </c>
      <c r="M301" s="21" t="str">
        <f>' turmas sistema atual'!M301</f>
        <v>3-0-4</v>
      </c>
      <c r="N301" s="21">
        <f>' turmas sistema atual'!N301</f>
        <v>90</v>
      </c>
      <c r="O301" s="21">
        <f>' turmas sistema atual'!O301</f>
        <v>89</v>
      </c>
      <c r="P301" s="21">
        <f t="shared" si="4"/>
        <v>1</v>
      </c>
      <c r="Q301" s="20" t="str">
        <f>UPPER(' turmas sistema atual'!P301)</f>
        <v>MARIO LESTON REY</v>
      </c>
      <c r="R301" s="20" t="str">
        <f>UPPER(' turmas sistema atual'!S301)</f>
        <v/>
      </c>
      <c r="S301" s="20" t="str">
        <f>UPPER(' turmas sistema atual'!V301)</f>
        <v/>
      </c>
      <c r="T301" s="20" t="str">
        <f>UPPER(' turmas sistema atual'!Y301)</f>
        <v/>
      </c>
      <c r="U301" s="20" t="str">
        <f>UPPER(' turmas sistema atual'!AB301)</f>
        <v/>
      </c>
      <c r="V301" s="20" t="str">
        <f>UPPER(' turmas sistema atual'!AE301)</f>
        <v/>
      </c>
    </row>
    <row r="302" spans="1:22" ht="48" customHeight="1" thickBot="1">
      <c r="A302" s="20" t="str">
        <f>' turmas sistema atual'!A302</f>
        <v>BACHARELADO EM CIÊNCIA E TECNOLOGIA</v>
      </c>
      <c r="B302" s="20" t="str">
        <f>' turmas sistema atual'!B302</f>
        <v>NA1BCM0504-15SB</v>
      </c>
      <c r="C302" s="20" t="str">
        <f>' turmas sistema atual'!C302</f>
        <v>NATUREZA DA INFORMAÇÃO A1-Noturno (SB)</v>
      </c>
      <c r="D302" s="20" t="str">
        <f>' turmas sistema atual'!D302</f>
        <v>BACHARELADO EM CIÊNCIA E TECNOLOGIA</v>
      </c>
      <c r="E302" s="20" t="str">
        <f>' turmas sistema atual'!F302</f>
        <v>NA1BCM0504-15SB</v>
      </c>
      <c r="F302" s="20" t="str">
        <f>' turmas sistema atual'!G302</f>
        <v>BCM0504-15</v>
      </c>
      <c r="G302" s="20" t="str">
        <f>' turmas sistema atual'!AO302</f>
        <v>terça das 21:00 às 23:00, semanal ; sexta das 19:00 às 21:00, quinzenal I</v>
      </c>
      <c r="H302" s="20" t="str">
        <f>' turmas sistema atual'!AP302</f>
        <v/>
      </c>
      <c r="I302" s="21" t="str">
        <f>' turmas sistema atual'!I302</f>
        <v>terça das 21:00 às 23:00, sala A1-S202-SB, semanal , sexta das 19:00 às 21:00, sala A1-S202-SB, quinzenal I</v>
      </c>
      <c r="J302" s="21">
        <f>' turmas sistema atual'!J302</f>
        <v>0</v>
      </c>
      <c r="K302" s="21" t="str">
        <f>' turmas sistema atual'!K302</f>
        <v>SB</v>
      </c>
      <c r="L302" s="21" t="str">
        <f>' turmas sistema atual'!L302</f>
        <v>Noturno</v>
      </c>
      <c r="M302" s="21" t="str">
        <f>' turmas sistema atual'!M302</f>
        <v>3-0-4</v>
      </c>
      <c r="N302" s="21">
        <f>' turmas sistema atual'!N302</f>
        <v>90</v>
      </c>
      <c r="O302" s="21">
        <f>' turmas sistema atual'!O302</f>
        <v>65</v>
      </c>
      <c r="P302" s="21">
        <f t="shared" si="4"/>
        <v>25</v>
      </c>
      <c r="Q302" s="20" t="str">
        <f>UPPER(' turmas sistema atual'!P302)</f>
        <v>VALERIO RAMOS BATISTA</v>
      </c>
      <c r="R302" s="20" t="str">
        <f>UPPER(' turmas sistema atual'!S302)</f>
        <v/>
      </c>
      <c r="S302" s="20" t="str">
        <f>UPPER(' turmas sistema atual'!V302)</f>
        <v/>
      </c>
      <c r="T302" s="20" t="str">
        <f>UPPER(' turmas sistema atual'!Y302)</f>
        <v/>
      </c>
      <c r="U302" s="20" t="str">
        <f>UPPER(' turmas sistema atual'!AB302)</f>
        <v/>
      </c>
      <c r="V302" s="20" t="str">
        <f>UPPER(' turmas sistema atual'!AE302)</f>
        <v/>
      </c>
    </row>
    <row r="303" spans="1:22" ht="48" customHeight="1" thickBot="1">
      <c r="A303" s="20" t="str">
        <f>' turmas sistema atual'!A303</f>
        <v>BACHARELADO EM CIÊNCIA E TECNOLOGIA</v>
      </c>
      <c r="B303" s="20" t="str">
        <f>' turmas sistema atual'!B303</f>
        <v>DA2BCM0504-15SA</v>
      </c>
      <c r="C303" s="20" t="str">
        <f>' turmas sistema atual'!C303</f>
        <v>NATUREZA DA INFORMAÇÃO A2-Matutino (SA)</v>
      </c>
      <c r="D303" s="20" t="str">
        <f>' turmas sistema atual'!D303</f>
        <v>BACHARELADO EM CIÊNCIA E TECNOLOGIA</v>
      </c>
      <c r="E303" s="20" t="str">
        <f>' turmas sistema atual'!F303</f>
        <v>DA2BCM0504-15SA</v>
      </c>
      <c r="F303" s="20" t="str">
        <f>' turmas sistema atual'!G303</f>
        <v>BCM0504-15</v>
      </c>
      <c r="G303" s="20" t="str">
        <f>' turmas sistema atual'!AO303</f>
        <v>terça das 10:00 às 12:00, semanal ; sexta das 08:00 às 10:00, quinzenal I</v>
      </c>
      <c r="H303" s="20" t="str">
        <f>' turmas sistema atual'!AP303</f>
        <v/>
      </c>
      <c r="I303" s="21" t="str">
        <f>' turmas sistema atual'!I303</f>
        <v>terça das 10:00 às 12:00, sala S-207-0, semanal , sexta das 08:00 às 10:00, sala S-207-0, quinzenal I</v>
      </c>
      <c r="J303" s="21">
        <f>' turmas sistema atual'!J303</f>
        <v>0</v>
      </c>
      <c r="K303" s="21" t="str">
        <f>' turmas sistema atual'!K303</f>
        <v>SA</v>
      </c>
      <c r="L303" s="21" t="str">
        <f>' turmas sistema atual'!L303</f>
        <v>Matutino</v>
      </c>
      <c r="M303" s="21" t="str">
        <f>' turmas sistema atual'!M303</f>
        <v>3-0-4</v>
      </c>
      <c r="N303" s="21">
        <f>' turmas sistema atual'!N303</f>
        <v>90</v>
      </c>
      <c r="O303" s="21">
        <f>' turmas sistema atual'!O303</f>
        <v>88</v>
      </c>
      <c r="P303" s="21">
        <f t="shared" si="4"/>
        <v>2</v>
      </c>
      <c r="Q303" s="20" t="str">
        <f>UPPER(' turmas sistema atual'!P303)</f>
        <v>JOSE ARTUR QUILICI GONZALEZ</v>
      </c>
      <c r="R303" s="20" t="str">
        <f>UPPER(' turmas sistema atual'!S303)</f>
        <v/>
      </c>
      <c r="S303" s="20" t="str">
        <f>UPPER(' turmas sistema atual'!V303)</f>
        <v/>
      </c>
      <c r="T303" s="20" t="str">
        <f>UPPER(' turmas sistema atual'!Y303)</f>
        <v/>
      </c>
      <c r="U303" s="20" t="str">
        <f>UPPER(' turmas sistema atual'!AB303)</f>
        <v/>
      </c>
      <c r="V303" s="20" t="str">
        <f>UPPER(' turmas sistema atual'!AE303)</f>
        <v/>
      </c>
    </row>
    <row r="304" spans="1:22" ht="48" customHeight="1" thickBot="1">
      <c r="A304" s="20" t="str">
        <f>' turmas sistema atual'!A304</f>
        <v>BACHARELADO EM CIÊNCIA E TECNOLOGIA</v>
      </c>
      <c r="B304" s="20" t="str">
        <f>' turmas sistema atual'!B304</f>
        <v>DA2BCM0504-15SB</v>
      </c>
      <c r="C304" s="20" t="str">
        <f>' turmas sistema atual'!C304</f>
        <v>NATUREZA DA INFORMAÇÃO A2-Matutino (SB)</v>
      </c>
      <c r="D304" s="20" t="str">
        <f>' turmas sistema atual'!D304</f>
        <v>BACHARELADO EM CIÊNCIA E TECNOLOGIA</v>
      </c>
      <c r="E304" s="20" t="str">
        <f>' turmas sistema atual'!F304</f>
        <v>DA2BCM0504-15SB</v>
      </c>
      <c r="F304" s="20" t="str">
        <f>' turmas sistema atual'!G304</f>
        <v>BCM0504-15</v>
      </c>
      <c r="G304" s="20" t="str">
        <f>' turmas sistema atual'!AO304</f>
        <v>terça das 10:00 às 12:00, semanal ; sexta das 08:00 às 10:00, quinzenal I</v>
      </c>
      <c r="H304" s="20" t="str">
        <f>' turmas sistema atual'!AP304</f>
        <v/>
      </c>
      <c r="I304" s="21" t="str">
        <f>' turmas sistema atual'!I304</f>
        <v>terça das 10:00 às 12:00, sala A1-S203-SB, semanal , sexta das 08:00 às 10:00, sala A1-S203-SB, quinzenal I</v>
      </c>
      <c r="J304" s="21">
        <f>' turmas sistema atual'!J304</f>
        <v>0</v>
      </c>
      <c r="K304" s="21" t="str">
        <f>' turmas sistema atual'!K304</f>
        <v>SB</v>
      </c>
      <c r="L304" s="21" t="str">
        <f>' turmas sistema atual'!L304</f>
        <v>Matutino</v>
      </c>
      <c r="M304" s="21" t="str">
        <f>' turmas sistema atual'!M304</f>
        <v>3-0-4</v>
      </c>
      <c r="N304" s="21">
        <f>' turmas sistema atual'!N304</f>
        <v>90</v>
      </c>
      <c r="O304" s="21">
        <f>' turmas sistema atual'!O304</f>
        <v>63</v>
      </c>
      <c r="P304" s="21">
        <f t="shared" si="4"/>
        <v>27</v>
      </c>
      <c r="Q304" s="20" t="str">
        <f>UPPER(' turmas sistema atual'!P304)</f>
        <v>AMANDA YUMI AMBRIOLA OKU</v>
      </c>
      <c r="R304" s="20" t="str">
        <f>UPPER(' turmas sistema atual'!S304)</f>
        <v/>
      </c>
      <c r="S304" s="20" t="str">
        <f>UPPER(' turmas sistema atual'!V304)</f>
        <v/>
      </c>
      <c r="T304" s="20" t="str">
        <f>UPPER(' turmas sistema atual'!Y304)</f>
        <v/>
      </c>
      <c r="U304" s="20" t="str">
        <f>UPPER(' turmas sistema atual'!AB304)</f>
        <v/>
      </c>
      <c r="V304" s="20" t="str">
        <f>UPPER(' turmas sistema atual'!AE304)</f>
        <v/>
      </c>
    </row>
    <row r="305" spans="1:22" ht="48" customHeight="1" thickBot="1">
      <c r="A305" s="20" t="str">
        <f>' turmas sistema atual'!A305</f>
        <v>BACHARELADO EM CIÊNCIA E TECNOLOGIA</v>
      </c>
      <c r="B305" s="20" t="str">
        <f>' turmas sistema atual'!B305</f>
        <v>NA2BCM0504-15SA</v>
      </c>
      <c r="C305" s="20" t="str">
        <f>' turmas sistema atual'!C305</f>
        <v>NATUREZA DA INFORMAÇÃO A2-Noturno (SA)</v>
      </c>
      <c r="D305" s="20" t="str">
        <f>' turmas sistema atual'!D305</f>
        <v>BACHARELADO EM CIÊNCIA E TECNOLOGIA</v>
      </c>
      <c r="E305" s="20" t="str">
        <f>' turmas sistema atual'!F305</f>
        <v>NA2BCM0504-15SA</v>
      </c>
      <c r="F305" s="20" t="str">
        <f>' turmas sistema atual'!G305</f>
        <v>BCM0504-15</v>
      </c>
      <c r="G305" s="20" t="str">
        <f>' turmas sistema atual'!AO305</f>
        <v>terça das 21:00 às 23:00, semanal ; sexta das 19:00 às 21:00, quinzenal I</v>
      </c>
      <c r="H305" s="20" t="str">
        <f>' turmas sistema atual'!AP305</f>
        <v/>
      </c>
      <c r="I305" s="21" t="str">
        <f>' turmas sistema atual'!I305</f>
        <v>terça das 21:00 às 23:00, sala A-102-0, semanal , sexta das 19:00 às 21:00, sala A-102-0, quinzenal I</v>
      </c>
      <c r="J305" s="21">
        <f>' turmas sistema atual'!J305</f>
        <v>0</v>
      </c>
      <c r="K305" s="21" t="str">
        <f>' turmas sistema atual'!K305</f>
        <v>SA</v>
      </c>
      <c r="L305" s="21" t="str">
        <f>' turmas sistema atual'!L305</f>
        <v>Noturno</v>
      </c>
      <c r="M305" s="21" t="str">
        <f>' turmas sistema atual'!M305</f>
        <v>3-0-4</v>
      </c>
      <c r="N305" s="21">
        <f>' turmas sistema atual'!N305</f>
        <v>90</v>
      </c>
      <c r="O305" s="21">
        <f>' turmas sistema atual'!O305</f>
        <v>89</v>
      </c>
      <c r="P305" s="21">
        <f t="shared" si="4"/>
        <v>1</v>
      </c>
      <c r="Q305" s="20" t="str">
        <f>UPPER(' turmas sistema atual'!P305)</f>
        <v>SANDRO MARCIO DA SILVA PRETO</v>
      </c>
      <c r="R305" s="20" t="str">
        <f>UPPER(' turmas sistema atual'!S305)</f>
        <v/>
      </c>
      <c r="S305" s="20" t="str">
        <f>UPPER(' turmas sistema atual'!V305)</f>
        <v/>
      </c>
      <c r="T305" s="20" t="str">
        <f>UPPER(' turmas sistema atual'!Y305)</f>
        <v/>
      </c>
      <c r="U305" s="20" t="str">
        <f>UPPER(' turmas sistema atual'!AB305)</f>
        <v/>
      </c>
      <c r="V305" s="20" t="str">
        <f>UPPER(' turmas sistema atual'!AE305)</f>
        <v/>
      </c>
    </row>
    <row r="306" spans="1:22" ht="48" customHeight="1" thickBot="1">
      <c r="A306" s="20" t="str">
        <f>' turmas sistema atual'!A306</f>
        <v>BACHARELADO EM CIÊNCIA E TECNOLOGIA</v>
      </c>
      <c r="B306" s="20" t="str">
        <f>' turmas sistema atual'!B306</f>
        <v>NA2BCM0504-15SB</v>
      </c>
      <c r="C306" s="20" t="str">
        <f>' turmas sistema atual'!C306</f>
        <v>NATUREZA DA INFORMAÇÃO A2-Noturno (SB)</v>
      </c>
      <c r="D306" s="20" t="str">
        <f>' turmas sistema atual'!D306</f>
        <v>BACHARELADO EM CIÊNCIA E TECNOLOGIA</v>
      </c>
      <c r="E306" s="20" t="str">
        <f>' turmas sistema atual'!F306</f>
        <v>NA2BCM0504-15SB</v>
      </c>
      <c r="F306" s="20" t="str">
        <f>' turmas sistema atual'!G306</f>
        <v>BCM0504-15</v>
      </c>
      <c r="G306" s="20" t="str">
        <f>' turmas sistema atual'!AO306</f>
        <v>terça das 21:00 às 23:00, semanal ; sexta das 19:00 às 21:00, quinzenal I</v>
      </c>
      <c r="H306" s="20" t="str">
        <f>' turmas sistema atual'!AP306</f>
        <v/>
      </c>
      <c r="I306" s="21" t="str">
        <f>' turmas sistema atual'!I306</f>
        <v>terça das 21:00 às 23:00, sala A1-S203-SB, semanal , sexta das 19:00 às 21:00, sala A1-S203-SB, quinzenal I</v>
      </c>
      <c r="J306" s="21">
        <f>' turmas sistema atual'!J306</f>
        <v>0</v>
      </c>
      <c r="K306" s="21" t="str">
        <f>' turmas sistema atual'!K306</f>
        <v>SB</v>
      </c>
      <c r="L306" s="21" t="str">
        <f>' turmas sistema atual'!L306</f>
        <v>Noturno</v>
      </c>
      <c r="M306" s="21" t="str">
        <f>' turmas sistema atual'!M306</f>
        <v>3-0-4</v>
      </c>
      <c r="N306" s="21">
        <f>' turmas sistema atual'!N306</f>
        <v>90</v>
      </c>
      <c r="O306" s="21">
        <f>' turmas sistema atual'!O306</f>
        <v>64</v>
      </c>
      <c r="P306" s="21">
        <f t="shared" si="4"/>
        <v>26</v>
      </c>
      <c r="Q306" s="20" t="str">
        <f>UPPER(' turmas sistema atual'!P306)</f>
        <v>FERNANDO TEUBL FERREIRA</v>
      </c>
      <c r="R306" s="20" t="str">
        <f>UPPER(' turmas sistema atual'!S306)</f>
        <v/>
      </c>
      <c r="S306" s="20" t="str">
        <f>UPPER(' turmas sistema atual'!V306)</f>
        <v/>
      </c>
      <c r="T306" s="20" t="str">
        <f>UPPER(' turmas sistema atual'!Y306)</f>
        <v/>
      </c>
      <c r="U306" s="20" t="str">
        <f>UPPER(' turmas sistema atual'!AB306)</f>
        <v/>
      </c>
      <c r="V306" s="20" t="str">
        <f>UPPER(' turmas sistema atual'!AE306)</f>
        <v/>
      </c>
    </row>
    <row r="307" spans="1:22" ht="48" customHeight="1" thickBot="1">
      <c r="A307" s="20" t="str">
        <f>' turmas sistema atual'!A307</f>
        <v>BACHARELADO EM CIÊNCIA E TECNOLOGIA</v>
      </c>
      <c r="B307" s="20" t="str">
        <f>' turmas sistema atual'!B307</f>
        <v>DA3BCM0504-15SA</v>
      </c>
      <c r="C307" s="20" t="str">
        <f>' turmas sistema atual'!C307</f>
        <v>NATUREZA DA INFORMAÇÃO A3-Matutino (SA)</v>
      </c>
      <c r="D307" s="20" t="str">
        <f>' turmas sistema atual'!D307</f>
        <v>BACHARELADO EM CIÊNCIA E TECNOLOGIA</v>
      </c>
      <c r="E307" s="20" t="str">
        <f>' turmas sistema atual'!F307</f>
        <v>DA3BCM0504-15SA</v>
      </c>
      <c r="F307" s="20" t="str">
        <f>' turmas sistema atual'!G307</f>
        <v>BCM0504-15</v>
      </c>
      <c r="G307" s="20" t="str">
        <f>' turmas sistema atual'!AO307</f>
        <v>terça das 10:00 às 12:00, semanal ; sexta das 08:00 às 10:00, quinzenal I</v>
      </c>
      <c r="H307" s="20" t="str">
        <f>' turmas sistema atual'!AP307</f>
        <v/>
      </c>
      <c r="I307" s="21" t="str">
        <f>' turmas sistema atual'!I307</f>
        <v>terça das 10:00 às 12:00, sala A-103-0, semanal , sexta das 08:00 às 10:00, sala A-103-0, quinzenal I</v>
      </c>
      <c r="J307" s="21">
        <f>' turmas sistema atual'!J307</f>
        <v>0</v>
      </c>
      <c r="K307" s="21" t="str">
        <f>' turmas sistema atual'!K307</f>
        <v>SA</v>
      </c>
      <c r="L307" s="21" t="str">
        <f>' turmas sistema atual'!L307</f>
        <v>Matutino</v>
      </c>
      <c r="M307" s="21" t="str">
        <f>' turmas sistema atual'!M307</f>
        <v>3-0-4</v>
      </c>
      <c r="N307" s="21">
        <f>' turmas sistema atual'!N307</f>
        <v>90</v>
      </c>
      <c r="O307" s="21">
        <f>' turmas sistema atual'!O307</f>
        <v>88</v>
      </c>
      <c r="P307" s="21">
        <f t="shared" si="4"/>
        <v>2</v>
      </c>
      <c r="Q307" s="20" t="str">
        <f>UPPER(' turmas sistema atual'!P307)</f>
        <v>KENJI NOSE FILHO</v>
      </c>
      <c r="R307" s="20" t="str">
        <f>UPPER(' turmas sistema atual'!S307)</f>
        <v/>
      </c>
      <c r="S307" s="20" t="str">
        <f>UPPER(' turmas sistema atual'!V307)</f>
        <v/>
      </c>
      <c r="T307" s="20" t="str">
        <f>UPPER(' turmas sistema atual'!Y307)</f>
        <v/>
      </c>
      <c r="U307" s="20" t="str">
        <f>UPPER(' turmas sistema atual'!AB307)</f>
        <v/>
      </c>
      <c r="V307" s="20" t="str">
        <f>UPPER(' turmas sistema atual'!AE307)</f>
        <v/>
      </c>
    </row>
    <row r="308" spans="1:22" ht="48" customHeight="1" thickBot="1">
      <c r="A308" s="20" t="str">
        <f>' turmas sistema atual'!A308</f>
        <v>BACHARELADO EM CIÊNCIA E TECNOLOGIA</v>
      </c>
      <c r="B308" s="20" t="str">
        <f>' turmas sistema atual'!B308</f>
        <v>NA3BCM0504-15SA</v>
      </c>
      <c r="C308" s="20" t="str">
        <f>' turmas sistema atual'!C308</f>
        <v>NATUREZA DA INFORMAÇÃO A3-Noturno (SA)</v>
      </c>
      <c r="D308" s="20" t="str">
        <f>' turmas sistema atual'!D308</f>
        <v>BACHARELADO EM CIÊNCIA E TECNOLOGIA</v>
      </c>
      <c r="E308" s="20" t="str">
        <f>' turmas sistema atual'!F308</f>
        <v>NA3BCM0504-15SA</v>
      </c>
      <c r="F308" s="20" t="str">
        <f>' turmas sistema atual'!G308</f>
        <v>BCM0504-15</v>
      </c>
      <c r="G308" s="20" t="str">
        <f>' turmas sistema atual'!AO308</f>
        <v>terça das 21:00 às 23:00, semanal ; sexta das 19:00 às 21:00, quinzenal I</v>
      </c>
      <c r="H308" s="20" t="str">
        <f>' turmas sistema atual'!AP308</f>
        <v/>
      </c>
      <c r="I308" s="21" t="str">
        <f>' turmas sistema atual'!I308</f>
        <v>terça das 21:00 às 23:00, sala A-103-0, semanal , sexta das 19:00 às 21:00, sala A-103-0, quinzenal I</v>
      </c>
      <c r="J308" s="21">
        <f>' turmas sistema atual'!J308</f>
        <v>0</v>
      </c>
      <c r="K308" s="21" t="str">
        <f>' turmas sistema atual'!K308</f>
        <v>SA</v>
      </c>
      <c r="L308" s="21" t="str">
        <f>' turmas sistema atual'!L308</f>
        <v>Noturno</v>
      </c>
      <c r="M308" s="21" t="str">
        <f>' turmas sistema atual'!M308</f>
        <v>3-0-4</v>
      </c>
      <c r="N308" s="21">
        <f>' turmas sistema atual'!N308</f>
        <v>90</v>
      </c>
      <c r="O308" s="21">
        <f>' turmas sistema atual'!O308</f>
        <v>89</v>
      </c>
      <c r="P308" s="21">
        <f t="shared" si="4"/>
        <v>1</v>
      </c>
      <c r="Q308" s="20" t="str">
        <f>UPPER(' turmas sistema atual'!P308)</f>
        <v>CRISTIANE MARIA SATO</v>
      </c>
      <c r="R308" s="20" t="str">
        <f>UPPER(' turmas sistema atual'!S308)</f>
        <v/>
      </c>
      <c r="S308" s="20" t="str">
        <f>UPPER(' turmas sistema atual'!V308)</f>
        <v/>
      </c>
      <c r="T308" s="20" t="str">
        <f>UPPER(' turmas sistema atual'!Y308)</f>
        <v/>
      </c>
      <c r="U308" s="20" t="str">
        <f>UPPER(' turmas sistema atual'!AB308)</f>
        <v/>
      </c>
      <c r="V308" s="20" t="str">
        <f>UPPER(' turmas sistema atual'!AE308)</f>
        <v/>
      </c>
    </row>
    <row r="309" spans="1:22" ht="48" customHeight="1" thickBot="1">
      <c r="A309" s="20" t="str">
        <f>' turmas sistema atual'!A309</f>
        <v>BACHARELADO EM CIÊNCIA E TECNOLOGIA</v>
      </c>
      <c r="B309" s="20" t="str">
        <f>' turmas sistema atual'!B309</f>
        <v>DB1BCM0504-15SA</v>
      </c>
      <c r="C309" s="20" t="str">
        <f>' turmas sistema atual'!C309</f>
        <v>NATUREZA DA INFORMAÇÃO B1-Matutino (SA)</v>
      </c>
      <c r="D309" s="20" t="str">
        <f>' turmas sistema atual'!D309</f>
        <v>BACHARELADO EM CIÊNCIA E TECNOLOGIA</v>
      </c>
      <c r="E309" s="20" t="str">
        <f>' turmas sistema atual'!F309</f>
        <v>DB1BCM0504-15SA</v>
      </c>
      <c r="F309" s="20" t="str">
        <f>' turmas sistema atual'!G309</f>
        <v>BCM0504-15</v>
      </c>
      <c r="G309" s="20" t="str">
        <f>' turmas sistema atual'!AO309</f>
        <v>terça das 08:00 às 10:00, semanal ; sexta das 10:00 às 12:00, quinzenal I</v>
      </c>
      <c r="H309" s="20" t="str">
        <f>' turmas sistema atual'!AP309</f>
        <v/>
      </c>
      <c r="I309" s="21" t="str">
        <f>' turmas sistema atual'!I309</f>
        <v>terça das 08:00 às 10:00, sala A-101-0, semanal , sexta das 10:00 às 12:00, sala A-101-0, quinzenal I</v>
      </c>
      <c r="J309" s="21">
        <f>' turmas sistema atual'!J309</f>
        <v>0</v>
      </c>
      <c r="K309" s="21" t="str">
        <f>' turmas sistema atual'!K309</f>
        <v>SA</v>
      </c>
      <c r="L309" s="21" t="str">
        <f>' turmas sistema atual'!L309</f>
        <v>Matutino</v>
      </c>
      <c r="M309" s="21" t="str">
        <f>' turmas sistema atual'!M309</f>
        <v>3-0-4</v>
      </c>
      <c r="N309" s="21">
        <f>' turmas sistema atual'!N309</f>
        <v>90</v>
      </c>
      <c r="O309" s="21">
        <f>' turmas sistema atual'!O309</f>
        <v>88</v>
      </c>
      <c r="P309" s="21">
        <f t="shared" si="4"/>
        <v>2</v>
      </c>
      <c r="Q309" s="20" t="str">
        <f>UPPER(' turmas sistema atual'!P309)</f>
        <v>RENZO GONZALO GOMEZ DIAZ</v>
      </c>
      <c r="R309" s="20" t="str">
        <f>UPPER(' turmas sistema atual'!S309)</f>
        <v/>
      </c>
      <c r="S309" s="20" t="str">
        <f>UPPER(' turmas sistema atual'!V309)</f>
        <v/>
      </c>
      <c r="T309" s="20" t="str">
        <f>UPPER(' turmas sistema atual'!Y309)</f>
        <v/>
      </c>
      <c r="U309" s="20" t="str">
        <f>UPPER(' turmas sistema atual'!AB309)</f>
        <v/>
      </c>
      <c r="V309" s="20" t="str">
        <f>UPPER(' turmas sistema atual'!AE309)</f>
        <v/>
      </c>
    </row>
    <row r="310" spans="1:22" ht="48" customHeight="1" thickBot="1">
      <c r="A310" s="20" t="str">
        <f>' turmas sistema atual'!A310</f>
        <v>BACHARELADO EM CIÊNCIA E TECNOLOGIA</v>
      </c>
      <c r="B310" s="20" t="str">
        <f>' turmas sistema atual'!B310</f>
        <v>DB1BCM0504-15SB</v>
      </c>
      <c r="C310" s="20" t="str">
        <f>' turmas sistema atual'!C310</f>
        <v>NATUREZA DA INFORMAÇÃO B1-Matutino (SB)</v>
      </c>
      <c r="D310" s="20" t="str">
        <f>' turmas sistema atual'!D310</f>
        <v>BACHARELADO EM CIÊNCIA E TECNOLOGIA</v>
      </c>
      <c r="E310" s="20" t="str">
        <f>' turmas sistema atual'!F310</f>
        <v>DB1BCM0504-15SB</v>
      </c>
      <c r="F310" s="20" t="str">
        <f>' turmas sistema atual'!G310</f>
        <v>BCM0504-15</v>
      </c>
      <c r="G310" s="20" t="str">
        <f>' turmas sistema atual'!AO310</f>
        <v>terça das 08:00 às 10:00, semanal ; sexta das 10:00 às 12:00, quinzenal I</v>
      </c>
      <c r="H310" s="20" t="str">
        <f>' turmas sistema atual'!AP310</f>
        <v/>
      </c>
      <c r="I310" s="21" t="str">
        <f>' turmas sistema atual'!I310</f>
        <v>terça das 08:00 às 10:00, sala A1-S204-SB, semanal , sexta das 10:00 às 12:00, sala A1-S204-SB, quinzenal I</v>
      </c>
      <c r="J310" s="21">
        <f>' turmas sistema atual'!J310</f>
        <v>0</v>
      </c>
      <c r="K310" s="21" t="str">
        <f>' turmas sistema atual'!K310</f>
        <v>SB</v>
      </c>
      <c r="L310" s="21" t="str">
        <f>' turmas sistema atual'!L310</f>
        <v>Matutino</v>
      </c>
      <c r="M310" s="21" t="str">
        <f>' turmas sistema atual'!M310</f>
        <v>3-0-4</v>
      </c>
      <c r="N310" s="21">
        <f>' turmas sistema atual'!N310</f>
        <v>90</v>
      </c>
      <c r="O310" s="21">
        <f>' turmas sistema atual'!O310</f>
        <v>90</v>
      </c>
      <c r="P310" s="21">
        <f t="shared" si="4"/>
        <v>0</v>
      </c>
      <c r="Q310" s="20" t="str">
        <f>UPPER(' turmas sistema atual'!P310)</f>
        <v>NUNZIO MARCO TORRISI</v>
      </c>
      <c r="R310" s="20" t="str">
        <f>UPPER(' turmas sistema atual'!S310)</f>
        <v/>
      </c>
      <c r="S310" s="20" t="str">
        <f>UPPER(' turmas sistema atual'!V310)</f>
        <v/>
      </c>
      <c r="T310" s="20" t="str">
        <f>UPPER(' turmas sistema atual'!Y310)</f>
        <v/>
      </c>
      <c r="U310" s="20" t="str">
        <f>UPPER(' turmas sistema atual'!AB310)</f>
        <v/>
      </c>
      <c r="V310" s="20" t="str">
        <f>UPPER(' turmas sistema atual'!AE310)</f>
        <v/>
      </c>
    </row>
    <row r="311" spans="1:22" ht="48" customHeight="1" thickBot="1">
      <c r="A311" s="20" t="str">
        <f>' turmas sistema atual'!A311</f>
        <v>BACHARELADO EM CIÊNCIA E TECNOLOGIA</v>
      </c>
      <c r="B311" s="20" t="str">
        <f>' turmas sistema atual'!B311</f>
        <v>NB1BCM0504-15SA</v>
      </c>
      <c r="C311" s="20" t="str">
        <f>' turmas sistema atual'!C311</f>
        <v>NATUREZA DA INFORMAÇÃO B1-Noturno (SA)</v>
      </c>
      <c r="D311" s="20" t="str">
        <f>' turmas sistema atual'!D311</f>
        <v>BACHARELADO EM CIÊNCIA E TECNOLOGIA</v>
      </c>
      <c r="E311" s="20" t="str">
        <f>' turmas sistema atual'!F311</f>
        <v>NB1BCM0504-15SA</v>
      </c>
      <c r="F311" s="20" t="str">
        <f>' turmas sistema atual'!G311</f>
        <v>BCM0504-15</v>
      </c>
      <c r="G311" s="20" t="str">
        <f>' turmas sistema atual'!AO311</f>
        <v>terça das 19:00 às 21:00, semanal ; sexta das 21:00 às 23:00, quinzenal I</v>
      </c>
      <c r="H311" s="20" t="str">
        <f>' turmas sistema atual'!AP311</f>
        <v/>
      </c>
      <c r="I311" s="21" t="str">
        <f>' turmas sistema atual'!I311</f>
        <v>terça das 19:00 às 21:00, sala A-107-0, semanal , sexta das 21:00 às 23:00, sala A-107-0, quinzenal I</v>
      </c>
      <c r="J311" s="21">
        <f>' turmas sistema atual'!J311</f>
        <v>0</v>
      </c>
      <c r="K311" s="21" t="str">
        <f>' turmas sistema atual'!K311</f>
        <v>SA</v>
      </c>
      <c r="L311" s="21" t="str">
        <f>' turmas sistema atual'!L311</f>
        <v>Noturno</v>
      </c>
      <c r="M311" s="21" t="str">
        <f>' turmas sistema atual'!M311</f>
        <v>3-0-4</v>
      </c>
      <c r="N311" s="21">
        <f>' turmas sistema atual'!N311</f>
        <v>90</v>
      </c>
      <c r="O311" s="21">
        <f>' turmas sistema atual'!O311</f>
        <v>89</v>
      </c>
      <c r="P311" s="21">
        <f t="shared" si="4"/>
        <v>1</v>
      </c>
      <c r="Q311" s="20" t="str">
        <f>UPPER(' turmas sistema atual'!P311)</f>
        <v>MARIO LESTON REY</v>
      </c>
      <c r="R311" s="20" t="str">
        <f>UPPER(' turmas sistema atual'!S311)</f>
        <v/>
      </c>
      <c r="S311" s="20" t="str">
        <f>UPPER(' turmas sistema atual'!V311)</f>
        <v/>
      </c>
      <c r="T311" s="20" t="str">
        <f>UPPER(' turmas sistema atual'!Y311)</f>
        <v/>
      </c>
      <c r="U311" s="20" t="str">
        <f>UPPER(' turmas sistema atual'!AB311)</f>
        <v/>
      </c>
      <c r="V311" s="20" t="str">
        <f>UPPER(' turmas sistema atual'!AE311)</f>
        <v/>
      </c>
    </row>
    <row r="312" spans="1:22" ht="48" customHeight="1" thickBot="1">
      <c r="A312" s="20" t="str">
        <f>' turmas sistema atual'!A312</f>
        <v>BACHARELADO EM CIÊNCIA E TECNOLOGIA</v>
      </c>
      <c r="B312" s="20" t="str">
        <f>' turmas sistema atual'!B312</f>
        <v>NB1BCM0504-15SB</v>
      </c>
      <c r="C312" s="20" t="str">
        <f>' turmas sistema atual'!C312</f>
        <v>NATUREZA DA INFORMAÇÃO B1-Noturno (SB)</v>
      </c>
      <c r="D312" s="20" t="str">
        <f>' turmas sistema atual'!D312</f>
        <v>BACHARELADO EM CIÊNCIA E TECNOLOGIA</v>
      </c>
      <c r="E312" s="20" t="str">
        <f>' turmas sistema atual'!F312</f>
        <v>NB1BCM0504-15SB</v>
      </c>
      <c r="F312" s="20" t="str">
        <f>' turmas sistema atual'!G312</f>
        <v>BCM0504-15</v>
      </c>
      <c r="G312" s="20" t="str">
        <f>' turmas sistema atual'!AO312</f>
        <v>terça das 19:00 às 21:00, semanal ; sexta das 21:00 às 23:00, quinzenal I</v>
      </c>
      <c r="H312" s="20" t="str">
        <f>' turmas sistema atual'!AP312</f>
        <v/>
      </c>
      <c r="I312" s="21" t="str">
        <f>' turmas sistema atual'!I312</f>
        <v>terça das 19:00 às 21:00, sala A1-S204-SB, semanal , sexta das 21:00 às 23:00, sala A1-S204-SB, quinzenal I</v>
      </c>
      <c r="J312" s="21">
        <f>' turmas sistema atual'!J312</f>
        <v>0</v>
      </c>
      <c r="K312" s="21" t="str">
        <f>' turmas sistema atual'!K312</f>
        <v>SB</v>
      </c>
      <c r="L312" s="21" t="str">
        <f>' turmas sistema atual'!L312</f>
        <v>Noturno</v>
      </c>
      <c r="M312" s="21" t="str">
        <f>' turmas sistema atual'!M312</f>
        <v>3-0-4</v>
      </c>
      <c r="N312" s="21">
        <f>' turmas sistema atual'!N312</f>
        <v>90</v>
      </c>
      <c r="O312" s="21">
        <f>' turmas sistema atual'!O312</f>
        <v>90</v>
      </c>
      <c r="P312" s="21">
        <f t="shared" si="4"/>
        <v>0</v>
      </c>
      <c r="Q312" s="20" t="str">
        <f>UPPER(' turmas sistema atual'!P312)</f>
        <v>FERNANDO TEUBL FERREIRA</v>
      </c>
      <c r="R312" s="20" t="str">
        <f>UPPER(' turmas sistema atual'!S312)</f>
        <v/>
      </c>
      <c r="S312" s="20" t="str">
        <f>UPPER(' turmas sistema atual'!V312)</f>
        <v/>
      </c>
      <c r="T312" s="20" t="str">
        <f>UPPER(' turmas sistema atual'!Y312)</f>
        <v/>
      </c>
      <c r="U312" s="20" t="str">
        <f>UPPER(' turmas sistema atual'!AB312)</f>
        <v/>
      </c>
      <c r="V312" s="20" t="str">
        <f>UPPER(' turmas sistema atual'!AE312)</f>
        <v/>
      </c>
    </row>
    <row r="313" spans="1:22" ht="48" customHeight="1" thickBot="1">
      <c r="A313" s="20" t="str">
        <f>' turmas sistema atual'!A313</f>
        <v>BACHARELADO EM CIÊNCIA E TECNOLOGIA</v>
      </c>
      <c r="B313" s="20" t="str">
        <f>' turmas sistema atual'!B313</f>
        <v>DB2BCM0504-15SA</v>
      </c>
      <c r="C313" s="20" t="str">
        <f>' turmas sistema atual'!C313</f>
        <v>NATUREZA DA INFORMAÇÃO B2-Matutino (SA)</v>
      </c>
      <c r="D313" s="20" t="str">
        <f>' turmas sistema atual'!D313</f>
        <v>BACHARELADO EM CIÊNCIA E TECNOLOGIA</v>
      </c>
      <c r="E313" s="20" t="str">
        <f>' turmas sistema atual'!F313</f>
        <v>DB2BCM0504-15SA</v>
      </c>
      <c r="F313" s="20" t="str">
        <f>' turmas sistema atual'!G313</f>
        <v>BCM0504-15</v>
      </c>
      <c r="G313" s="20" t="str">
        <f>' turmas sistema atual'!AO313</f>
        <v>terça das 08:00 às 10:00, semanal ; sexta das 10:00 às 12:00, quinzenal I</v>
      </c>
      <c r="H313" s="20" t="str">
        <f>' turmas sistema atual'!AP313</f>
        <v/>
      </c>
      <c r="I313" s="21" t="str">
        <f>' turmas sistema atual'!I313</f>
        <v>terça das 08:00 às 10:00, sala S-205-0, semanal , sexta das 10:00 às 12:00, sala S-205-0, quinzenal I</v>
      </c>
      <c r="J313" s="21">
        <f>' turmas sistema atual'!J313</f>
        <v>0</v>
      </c>
      <c r="K313" s="21" t="str">
        <f>' turmas sistema atual'!K313</f>
        <v>SA</v>
      </c>
      <c r="L313" s="21" t="str">
        <f>' turmas sistema atual'!L313</f>
        <v>Matutino</v>
      </c>
      <c r="M313" s="21" t="str">
        <f>' turmas sistema atual'!M313</f>
        <v>3-0-4</v>
      </c>
      <c r="N313" s="21">
        <f>' turmas sistema atual'!N313</f>
        <v>90</v>
      </c>
      <c r="O313" s="21">
        <f>' turmas sistema atual'!O313</f>
        <v>88</v>
      </c>
      <c r="P313" s="21">
        <f t="shared" si="4"/>
        <v>2</v>
      </c>
      <c r="Q313" s="20" t="str">
        <f>UPPER(' turmas sistema atual'!P313)</f>
        <v>JOSE ARTUR QUILICI GONZALEZ</v>
      </c>
      <c r="R313" s="20" t="str">
        <f>UPPER(' turmas sistema atual'!S313)</f>
        <v/>
      </c>
      <c r="S313" s="20" t="str">
        <f>UPPER(' turmas sistema atual'!V313)</f>
        <v/>
      </c>
      <c r="T313" s="20" t="str">
        <f>UPPER(' turmas sistema atual'!Y313)</f>
        <v/>
      </c>
      <c r="U313" s="20" t="str">
        <f>UPPER(' turmas sistema atual'!AB313)</f>
        <v/>
      </c>
      <c r="V313" s="20" t="str">
        <f>UPPER(' turmas sistema atual'!AE313)</f>
        <v/>
      </c>
    </row>
    <row r="314" spans="1:22" ht="48" customHeight="1" thickBot="1">
      <c r="A314" s="20" t="str">
        <f>' turmas sistema atual'!A314</f>
        <v>BACHARELADO EM CIÊNCIA E TECNOLOGIA</v>
      </c>
      <c r="B314" s="20" t="str">
        <f>' turmas sistema atual'!B314</f>
        <v>NB2BCM0504-15SA</v>
      </c>
      <c r="C314" s="20" t="str">
        <f>' turmas sistema atual'!C314</f>
        <v>NATUREZA DA INFORMAÇÃO B2-Noturno (SA)</v>
      </c>
      <c r="D314" s="20" t="str">
        <f>' turmas sistema atual'!D314</f>
        <v>BACHARELADO EM CIÊNCIA E TECNOLOGIA</v>
      </c>
      <c r="E314" s="20" t="str">
        <f>' turmas sistema atual'!F314</f>
        <v>NB2BCM0504-15SA</v>
      </c>
      <c r="F314" s="20" t="str">
        <f>' turmas sistema atual'!G314</f>
        <v>BCM0504-15</v>
      </c>
      <c r="G314" s="20" t="str">
        <f>' turmas sistema atual'!AO314</f>
        <v>terça das 19:00 às 21:00, semanal ; sexta das 21:00 às 23:00, quinzenal I</v>
      </c>
      <c r="H314" s="20" t="str">
        <f>' turmas sistema atual'!AP314</f>
        <v/>
      </c>
      <c r="I314" s="21" t="str">
        <f>' turmas sistema atual'!I314</f>
        <v>terça das 19:00 às 21:00, sala A-101-0, semanal , sexta das 21:00 às 23:00, sala A-101-0, quinzenal I</v>
      </c>
      <c r="J314" s="21">
        <f>' turmas sistema atual'!J314</f>
        <v>0</v>
      </c>
      <c r="K314" s="21" t="str">
        <f>' turmas sistema atual'!K314</f>
        <v>SA</v>
      </c>
      <c r="L314" s="21" t="str">
        <f>' turmas sistema atual'!L314</f>
        <v>Noturno</v>
      </c>
      <c r="M314" s="21" t="str">
        <f>' turmas sistema atual'!M314</f>
        <v>3-0-4</v>
      </c>
      <c r="N314" s="21">
        <f>' turmas sistema atual'!N314</f>
        <v>90</v>
      </c>
      <c r="O314" s="21">
        <f>' turmas sistema atual'!O314</f>
        <v>89</v>
      </c>
      <c r="P314" s="21">
        <f t="shared" si="4"/>
        <v>1</v>
      </c>
      <c r="Q314" s="20" t="str">
        <f>UPPER(' turmas sistema atual'!P314)</f>
        <v>CRISTIANE MARIA SATO</v>
      </c>
      <c r="R314" s="20" t="str">
        <f>UPPER(' turmas sistema atual'!S314)</f>
        <v/>
      </c>
      <c r="S314" s="20" t="str">
        <f>UPPER(' turmas sistema atual'!V314)</f>
        <v/>
      </c>
      <c r="T314" s="20" t="str">
        <f>UPPER(' turmas sistema atual'!Y314)</f>
        <v/>
      </c>
      <c r="U314" s="20" t="str">
        <f>UPPER(' turmas sistema atual'!AB314)</f>
        <v/>
      </c>
      <c r="V314" s="20" t="str">
        <f>UPPER(' turmas sistema atual'!AE314)</f>
        <v/>
      </c>
    </row>
    <row r="315" spans="1:22" ht="48" customHeight="1" thickBot="1">
      <c r="A315" s="20" t="str">
        <f>' turmas sistema atual'!A315</f>
        <v>BACHARELADO EM CIÊNCIA E TECNOLOGIA</v>
      </c>
      <c r="B315" s="20" t="str">
        <f>' turmas sistema atual'!B315</f>
        <v>DB3BCM0504-15SA</v>
      </c>
      <c r="C315" s="20" t="str">
        <f>' turmas sistema atual'!C315</f>
        <v>NATUREZA DA INFORMAÇÃO B3-Matutino (SA)</v>
      </c>
      <c r="D315" s="20" t="str">
        <f>' turmas sistema atual'!D315</f>
        <v>BACHARELADO EM CIÊNCIA E TECNOLOGIA</v>
      </c>
      <c r="E315" s="20" t="str">
        <f>' turmas sistema atual'!F315</f>
        <v>DB3BCM0504-15SA</v>
      </c>
      <c r="F315" s="20" t="str">
        <f>' turmas sistema atual'!G315</f>
        <v>BCM0504-15</v>
      </c>
      <c r="G315" s="20" t="str">
        <f>' turmas sistema atual'!AO315</f>
        <v>terça das 08:00 às 10:00, semanal ; sexta das 10:00 às 12:00, quinzenal I</v>
      </c>
      <c r="H315" s="20" t="str">
        <f>' turmas sistema atual'!AP315</f>
        <v/>
      </c>
      <c r="I315" s="21" t="str">
        <f>' turmas sistema atual'!I315</f>
        <v>terça das 08:00 às 10:00, sala S-208-0, semanal , sexta das 10:00 às 12:00, sala S-208-0, quinzenal I</v>
      </c>
      <c r="J315" s="21">
        <f>' turmas sistema atual'!J315</f>
        <v>0</v>
      </c>
      <c r="K315" s="21" t="str">
        <f>' turmas sistema atual'!K315</f>
        <v>SA</v>
      </c>
      <c r="L315" s="21" t="str">
        <f>' turmas sistema atual'!L315</f>
        <v>Matutino</v>
      </c>
      <c r="M315" s="21" t="str">
        <f>' turmas sistema atual'!M315</f>
        <v>3-0-4</v>
      </c>
      <c r="N315" s="21">
        <f>' turmas sistema atual'!N315</f>
        <v>90</v>
      </c>
      <c r="O315" s="21">
        <f>' turmas sistema atual'!O315</f>
        <v>88</v>
      </c>
      <c r="P315" s="21">
        <f t="shared" si="4"/>
        <v>2</v>
      </c>
      <c r="Q315" s="20" t="str">
        <f>UPPER(' turmas sistema atual'!P315)</f>
        <v>KENJI NOSE FILHO</v>
      </c>
      <c r="R315" s="20" t="str">
        <f>UPPER(' turmas sistema atual'!S315)</f>
        <v/>
      </c>
      <c r="S315" s="20" t="str">
        <f>UPPER(' turmas sistema atual'!V315)</f>
        <v/>
      </c>
      <c r="T315" s="20" t="str">
        <f>UPPER(' turmas sistema atual'!Y315)</f>
        <v/>
      </c>
      <c r="U315" s="20" t="str">
        <f>UPPER(' turmas sistema atual'!AB315)</f>
        <v/>
      </c>
      <c r="V315" s="20" t="str">
        <f>UPPER(' turmas sistema atual'!AE315)</f>
        <v/>
      </c>
    </row>
    <row r="316" spans="1:22" ht="48" customHeight="1" thickBot="1">
      <c r="A316" s="20" t="str">
        <f>' turmas sistema atual'!A316</f>
        <v>BACHARELADO EM CIÊNCIA E TECNOLOGIA</v>
      </c>
      <c r="B316" s="20" t="str">
        <f>' turmas sistema atual'!B316</f>
        <v>NB3BCM0504-15SA</v>
      </c>
      <c r="C316" s="20" t="str">
        <f>' turmas sistema atual'!C316</f>
        <v>NATUREZA DA INFORMAÇÃO B3-Noturno (SA)</v>
      </c>
      <c r="D316" s="20" t="str">
        <f>' turmas sistema atual'!D316</f>
        <v>BACHARELADO EM CIÊNCIA E TECNOLOGIA</v>
      </c>
      <c r="E316" s="20" t="str">
        <f>' turmas sistema atual'!F316</f>
        <v>NB3BCM0504-15SA</v>
      </c>
      <c r="F316" s="20" t="str">
        <f>' turmas sistema atual'!G316</f>
        <v>BCM0504-15</v>
      </c>
      <c r="G316" s="20" t="str">
        <f>' turmas sistema atual'!AO316</f>
        <v>terça das 19:00 às 21:00, semanal ; sexta das 21:00 às 23:00, quinzenal I</v>
      </c>
      <c r="H316" s="20" t="str">
        <f>' turmas sistema atual'!AP316</f>
        <v/>
      </c>
      <c r="I316" s="21" t="str">
        <f>' turmas sistema atual'!I316</f>
        <v>terça das 19:00 às 21:00, sala S-205-0, semanal , sexta das 21:00 às 23:00, sala S-205-0, quinzenal I</v>
      </c>
      <c r="J316" s="21">
        <f>' turmas sistema atual'!J316</f>
        <v>0</v>
      </c>
      <c r="K316" s="21" t="str">
        <f>' turmas sistema atual'!K316</f>
        <v>SA</v>
      </c>
      <c r="L316" s="21" t="str">
        <f>' turmas sistema atual'!L316</f>
        <v>Noturno</v>
      </c>
      <c r="M316" s="21" t="str">
        <f>' turmas sistema atual'!M316</f>
        <v>3-0-4</v>
      </c>
      <c r="N316" s="21">
        <f>' turmas sistema atual'!N316</f>
        <v>90</v>
      </c>
      <c r="O316" s="21">
        <f>' turmas sistema atual'!O316</f>
        <v>88</v>
      </c>
      <c r="P316" s="21">
        <f t="shared" si="4"/>
        <v>2</v>
      </c>
      <c r="Q316" s="20" t="str">
        <f>UPPER(' turmas sistema atual'!P316)</f>
        <v>SANDRO MARCIO DA SILVA PRETO</v>
      </c>
      <c r="R316" s="20" t="str">
        <f>UPPER(' turmas sistema atual'!S316)</f>
        <v/>
      </c>
      <c r="S316" s="20" t="str">
        <f>UPPER(' turmas sistema atual'!V316)</f>
        <v/>
      </c>
      <c r="T316" s="20" t="str">
        <f>UPPER(' turmas sistema atual'!Y316)</f>
        <v/>
      </c>
      <c r="U316" s="20" t="str">
        <f>UPPER(' turmas sistema atual'!AB316)</f>
        <v/>
      </c>
      <c r="V316" s="20" t="str">
        <f>UPPER(' turmas sistema atual'!AE316)</f>
        <v/>
      </c>
    </row>
    <row r="317" spans="1:22" ht="48" customHeight="1" thickBot="1">
      <c r="A317" s="20" t="str">
        <f>' turmas sistema atual'!A317</f>
        <v>BACHARELADO EM CIÊNCIA E TECNOLOGIA</v>
      </c>
      <c r="B317" s="20" t="str">
        <f>' turmas sistema atual'!B317</f>
        <v>DA1BCS0004-25SA</v>
      </c>
      <c r="C317" s="20" t="str">
        <f>' turmas sistema atual'!C317</f>
        <v>PRÁTICAS EXTENSIONISTAS EM LETRAMENTO DIGITAL A1-Matutino (SA) - Carga Horária Extensionista</v>
      </c>
      <c r="D317" s="20" t="str">
        <f>' turmas sistema atual'!D317</f>
        <v>BACHARELADO EM CIÊNCIA E TECNOLOGIA</v>
      </c>
      <c r="E317" s="20" t="str">
        <f>' turmas sistema atual'!F317</f>
        <v>DA1BCS0004-25SA</v>
      </c>
      <c r="F317" s="20" t="str">
        <f>' turmas sistema atual'!G317</f>
        <v>BCS0004-25</v>
      </c>
      <c r="G317" s="20" t="str">
        <f>' turmas sistema atual'!AO317</f>
        <v/>
      </c>
      <c r="H317" s="20" t="str">
        <f>' turmas sistema atual'!AP317</f>
        <v xml:space="preserve">terça das 14:00 às 16:00, semanal ; quinta das 16:00 às 18:00, semanal </v>
      </c>
      <c r="I317" s="21">
        <f>' turmas sistema atual'!I317</f>
        <v>0</v>
      </c>
      <c r="J317" s="21" t="str">
        <f>' turmas sistema atual'!J317</f>
        <v xml:space="preserve">terça das 14:00 às 16:00, sala L503, semanal , quinta das 16:00 às 18:00, sala L503, semanal </v>
      </c>
      <c r="K317" s="21" t="str">
        <f>' turmas sistema atual'!K317</f>
        <v>SA</v>
      </c>
      <c r="L317" s="21" t="str">
        <f>' turmas sistema atual'!L317</f>
        <v>Matutino</v>
      </c>
      <c r="M317" s="21" t="str">
        <f>' turmas sistema atual'!M317</f>
        <v>0-4-0</v>
      </c>
      <c r="N317" s="21">
        <f>' turmas sistema atual'!N317</f>
        <v>30</v>
      </c>
      <c r="O317" s="21">
        <f>' turmas sistema atual'!O317</f>
        <v>0</v>
      </c>
      <c r="P317" s="21">
        <f t="shared" si="4"/>
        <v>30</v>
      </c>
      <c r="Q317" s="20" t="str">
        <f>UPPER(' turmas sistema atual'!P317)</f>
        <v/>
      </c>
      <c r="R317" s="20" t="str">
        <f>UPPER(' turmas sistema atual'!S317)</f>
        <v/>
      </c>
      <c r="S317" s="20" t="str">
        <f>UPPER(' turmas sistema atual'!V317)</f>
        <v/>
      </c>
      <c r="T317" s="20" t="str">
        <f>UPPER(' turmas sistema atual'!Y317)</f>
        <v>CEDRICK BAMBA NSIMBA</v>
      </c>
      <c r="U317" s="20" t="str">
        <f>UPPER(' turmas sistema atual'!AB317)</f>
        <v/>
      </c>
      <c r="V317" s="20" t="str">
        <f>UPPER(' turmas sistema atual'!AE317)</f>
        <v/>
      </c>
    </row>
    <row r="318" spans="1:22" ht="48" customHeight="1" thickBot="1">
      <c r="A318" s="20" t="str">
        <f>' turmas sistema atual'!A318</f>
        <v>BACHARELADO EM CIÊNCIA E TECNOLOGIA</v>
      </c>
      <c r="B318" s="20" t="str">
        <f>' turmas sistema atual'!B318</f>
        <v>DA1BCS0004-25SB</v>
      </c>
      <c r="C318" s="20" t="str">
        <f>' turmas sistema atual'!C318</f>
        <v>PRÁTICAS EXTENSIONISTAS EM LETRAMENTO DIGITAL A1-Matutino (SB) - Carga Horária Extensionista</v>
      </c>
      <c r="D318" s="20" t="str">
        <f>' turmas sistema atual'!D318</f>
        <v>BACHARELADO EM CIÊNCIA E TECNOLOGIA</v>
      </c>
      <c r="E318" s="20" t="str">
        <f>' turmas sistema atual'!F318</f>
        <v>DA1BCS0004-25SB</v>
      </c>
      <c r="F318" s="20" t="str">
        <f>' turmas sistema atual'!G318</f>
        <v>BCS0004-25</v>
      </c>
      <c r="G318" s="20" t="str">
        <f>' turmas sistema atual'!AO318</f>
        <v/>
      </c>
      <c r="H318" s="20" t="str">
        <f>' turmas sistema atual'!AP318</f>
        <v xml:space="preserve">terça das 16:00 às 18:00, semanal ; quinta das 14:00 às 16:00, semanal </v>
      </c>
      <c r="I318" s="21">
        <f>' turmas sistema atual'!I318</f>
        <v>0</v>
      </c>
      <c r="J318" s="21" t="str">
        <f>' turmas sistema atual'!J318</f>
        <v xml:space="preserve">terça das 16:00 às 18:00, sala A2-L002-SB, semanal , quinta das 14:00 às 16:00, sala A2-L002-SB, semanal </v>
      </c>
      <c r="K318" s="21" t="str">
        <f>' turmas sistema atual'!K318</f>
        <v>SB</v>
      </c>
      <c r="L318" s="21" t="str">
        <f>' turmas sistema atual'!L318</f>
        <v>Matutino</v>
      </c>
      <c r="M318" s="21" t="str">
        <f>' turmas sistema atual'!M318</f>
        <v>0-4-0</v>
      </c>
      <c r="N318" s="21">
        <f>' turmas sistema atual'!N318</f>
        <v>30</v>
      </c>
      <c r="O318" s="21">
        <f>' turmas sistema atual'!O318</f>
        <v>0</v>
      </c>
      <c r="P318" s="21">
        <f t="shared" ref="P318:P381" si="5">N318-O318</f>
        <v>30</v>
      </c>
      <c r="Q318" s="20" t="str">
        <f>UPPER(' turmas sistema atual'!P318)</f>
        <v/>
      </c>
      <c r="R318" s="20" t="str">
        <f>UPPER(' turmas sistema atual'!S318)</f>
        <v/>
      </c>
      <c r="S318" s="20" t="str">
        <f>UPPER(' turmas sistema atual'!V318)</f>
        <v/>
      </c>
      <c r="T318" s="20" t="str">
        <f>UPPER(' turmas sistema atual'!Y318)</f>
        <v>GEIZA CRISTINA DA SILVA</v>
      </c>
      <c r="U318" s="20" t="str">
        <f>UPPER(' turmas sistema atual'!AB318)</f>
        <v/>
      </c>
      <c r="V318" s="20" t="str">
        <f>UPPER(' turmas sistema atual'!AE318)</f>
        <v/>
      </c>
    </row>
    <row r="319" spans="1:22" ht="48" customHeight="1" thickBot="1">
      <c r="A319" s="20" t="str">
        <f>' turmas sistema atual'!A319</f>
        <v>BACHARELADO EM CIÊNCIA E TECNOLOGIA</v>
      </c>
      <c r="B319" s="20" t="str">
        <f>' turmas sistema atual'!B319</f>
        <v>DB1BCS0004-25SA</v>
      </c>
      <c r="C319" s="20" t="str">
        <f>' turmas sistema atual'!C319</f>
        <v>PRÁTICAS EXTENSIONISTAS EM LETRAMENTO DIGITAL B1-Matutino (SA) - Carga Horária Extensionista</v>
      </c>
      <c r="D319" s="20" t="str">
        <f>' turmas sistema atual'!D319</f>
        <v>BACHARELADO EM CIÊNCIA E TECNOLOGIA</v>
      </c>
      <c r="E319" s="20" t="str">
        <f>' turmas sistema atual'!F319</f>
        <v>DB1BCS0004-25SA</v>
      </c>
      <c r="F319" s="20" t="str">
        <f>' turmas sistema atual'!G319</f>
        <v>BCS0004-25</v>
      </c>
      <c r="G319" s="20" t="str">
        <f>' turmas sistema atual'!AO319</f>
        <v/>
      </c>
      <c r="H319" s="20" t="str">
        <f>' turmas sistema atual'!AP319</f>
        <v xml:space="preserve">terça das 16:00 às 18:00, semanal ; quinta das 14:00 às 16:00, semanal </v>
      </c>
      <c r="I319" s="21">
        <f>' turmas sistema atual'!I319</f>
        <v>0</v>
      </c>
      <c r="J319" s="21" t="str">
        <f>' turmas sistema atual'!J319</f>
        <v xml:space="preserve">terça das 16:00 às 18:00, sala L503, semanal , quinta das 14:00 às 16:00, sala L503, semanal </v>
      </c>
      <c r="K319" s="21" t="str">
        <f>' turmas sistema atual'!K319</f>
        <v>SA</v>
      </c>
      <c r="L319" s="21" t="str">
        <f>' turmas sistema atual'!L319</f>
        <v>Matutino</v>
      </c>
      <c r="M319" s="21" t="str">
        <f>' turmas sistema atual'!M319</f>
        <v>0-4-0</v>
      </c>
      <c r="N319" s="21">
        <f>' turmas sistema atual'!N319</f>
        <v>30</v>
      </c>
      <c r="O319" s="21">
        <f>' turmas sistema atual'!O319</f>
        <v>0</v>
      </c>
      <c r="P319" s="21">
        <f t="shared" si="5"/>
        <v>30</v>
      </c>
      <c r="Q319" s="20" t="str">
        <f>UPPER(' turmas sistema atual'!P319)</f>
        <v/>
      </c>
      <c r="R319" s="20" t="str">
        <f>UPPER(' turmas sistema atual'!S319)</f>
        <v/>
      </c>
      <c r="S319" s="20" t="str">
        <f>UPPER(' turmas sistema atual'!V319)</f>
        <v/>
      </c>
      <c r="T319" s="20" t="str">
        <f>UPPER(' turmas sistema atual'!Y319)</f>
        <v>CEDRICK BAMBA NSIMBA</v>
      </c>
      <c r="U319" s="20" t="str">
        <f>UPPER(' turmas sistema atual'!AB319)</f>
        <v/>
      </c>
      <c r="V319" s="20" t="str">
        <f>UPPER(' turmas sistema atual'!AE319)</f>
        <v/>
      </c>
    </row>
    <row r="320" spans="1:22" ht="48" customHeight="1" thickBot="1">
      <c r="A320" s="20" t="str">
        <f>' turmas sistema atual'!A320</f>
        <v>BACHARELADO EM CIÊNCIA E TECNOLOGIA</v>
      </c>
      <c r="B320" s="20" t="str">
        <f>' turmas sistema atual'!B320</f>
        <v>DA1BCS0002-25SA</v>
      </c>
      <c r="C320" s="20" t="str">
        <f>' turmas sistema atual'!C320</f>
        <v>PROJETO DIRIGIDO A1-Matutino (SA) - Carga Horária Extensionista</v>
      </c>
      <c r="D320" s="20" t="str">
        <f>' turmas sistema atual'!D320</f>
        <v>BACHARELADO EM CIÊNCIA E TECNOLOGIA</v>
      </c>
      <c r="E320" s="20" t="str">
        <f>' turmas sistema atual'!F320</f>
        <v>DA1BCS0002-25SA</v>
      </c>
      <c r="F320" s="20" t="str">
        <f>' turmas sistema atual'!G320</f>
        <v>BCS0002-25</v>
      </c>
      <c r="G320" s="20" t="str">
        <f>' turmas sistema atual'!AO320</f>
        <v xml:space="preserve">segunda das 08:00 às 10:00, semanal </v>
      </c>
      <c r="H320" s="20" t="str">
        <f>' turmas sistema atual'!AP320</f>
        <v/>
      </c>
      <c r="I320" s="21" t="str">
        <f>' turmas sistema atual'!I320</f>
        <v xml:space="preserve">segunda das 08:00 às 10:00, sala S - 305-2, semanal </v>
      </c>
      <c r="J320" s="21">
        <f>' turmas sistema atual'!J320</f>
        <v>0</v>
      </c>
      <c r="K320" s="21" t="str">
        <f>' turmas sistema atual'!K320</f>
        <v>SA</v>
      </c>
      <c r="L320" s="21" t="str">
        <f>' turmas sistema atual'!L320</f>
        <v>Matutino</v>
      </c>
      <c r="M320" s="21" t="str">
        <f>' turmas sistema atual'!M320</f>
        <v>0-2-10</v>
      </c>
      <c r="N320" s="21">
        <f>' turmas sistema atual'!N320</f>
        <v>45</v>
      </c>
      <c r="O320" s="21">
        <f>' turmas sistema atual'!O320</f>
        <v>0</v>
      </c>
      <c r="P320" s="21">
        <f t="shared" si="5"/>
        <v>45</v>
      </c>
      <c r="Q320" s="20" t="str">
        <f>UPPER(' turmas sistema atual'!P320)</f>
        <v/>
      </c>
      <c r="R320" s="20" t="str">
        <f>UPPER(' turmas sistema atual'!S320)</f>
        <v/>
      </c>
      <c r="S320" s="20" t="str">
        <f>UPPER(' turmas sistema atual'!V320)</f>
        <v/>
      </c>
      <c r="T320" s="20" t="str">
        <f>UPPER(' turmas sistema atual'!Y320)</f>
        <v>MATHEUS FORTES SANTOS</v>
      </c>
      <c r="U320" s="20" t="str">
        <f>UPPER(' turmas sistema atual'!AB320)</f>
        <v/>
      </c>
      <c r="V320" s="20" t="str">
        <f>UPPER(' turmas sistema atual'!AE320)</f>
        <v/>
      </c>
    </row>
    <row r="321" spans="1:22" ht="48" customHeight="1" thickBot="1">
      <c r="A321" s="20" t="str">
        <f>' turmas sistema atual'!A321</f>
        <v>BACHARELADO EM CIÊNCIA E TECNOLOGIA</v>
      </c>
      <c r="B321" s="20" t="str">
        <f>' turmas sistema atual'!B321</f>
        <v>DA1BCS0002-25SB</v>
      </c>
      <c r="C321" s="20" t="str">
        <f>' turmas sistema atual'!C321</f>
        <v>PROJETO DIRIGIDO A1-Matutino (SB) - Carga Horária Extensionista</v>
      </c>
      <c r="D321" s="20" t="str">
        <f>' turmas sistema atual'!D321</f>
        <v>BACHARELADO EM CIÊNCIA E TECNOLOGIA</v>
      </c>
      <c r="E321" s="20" t="str">
        <f>' turmas sistema atual'!F321</f>
        <v>DA1BCS0002-25SB</v>
      </c>
      <c r="F321" s="20" t="str">
        <f>' turmas sistema atual'!G321</f>
        <v>BCS0002-25</v>
      </c>
      <c r="G321" s="20" t="str">
        <f>' turmas sistema atual'!AO321</f>
        <v xml:space="preserve">segunda das 08:00 às 10:00, semanal </v>
      </c>
      <c r="H321" s="20" t="str">
        <f>' turmas sistema atual'!AP321</f>
        <v/>
      </c>
      <c r="I321" s="21" t="str">
        <f>' turmas sistema atual'!I321</f>
        <v xml:space="preserve">segunda das 08:00 às 10:00, sala A1-S103-SB, semanal </v>
      </c>
      <c r="J321" s="21">
        <f>' turmas sistema atual'!J321</f>
        <v>0</v>
      </c>
      <c r="K321" s="21" t="str">
        <f>' turmas sistema atual'!K321</f>
        <v>SB</v>
      </c>
      <c r="L321" s="21" t="str">
        <f>' turmas sistema atual'!L321</f>
        <v>Matutino</v>
      </c>
      <c r="M321" s="21" t="str">
        <f>' turmas sistema atual'!M321</f>
        <v>0-2-10</v>
      </c>
      <c r="N321" s="21">
        <f>' turmas sistema atual'!N321</f>
        <v>42</v>
      </c>
      <c r="O321" s="21">
        <f>' turmas sistema atual'!O321</f>
        <v>0</v>
      </c>
      <c r="P321" s="21">
        <f t="shared" si="5"/>
        <v>42</v>
      </c>
      <c r="Q321" s="20" t="str">
        <f>UPPER(' turmas sistema atual'!P321)</f>
        <v/>
      </c>
      <c r="R321" s="20" t="str">
        <f>UPPER(' turmas sistema atual'!S321)</f>
        <v/>
      </c>
      <c r="S321" s="20" t="str">
        <f>UPPER(' turmas sistema atual'!V321)</f>
        <v/>
      </c>
      <c r="T321" s="20" t="str">
        <f>UPPER(' turmas sistema atual'!Y321)</f>
        <v>MARCIA MAYUMI OMI SIMBARA</v>
      </c>
      <c r="U321" s="20" t="str">
        <f>UPPER(' turmas sistema atual'!AB321)</f>
        <v/>
      </c>
      <c r="V321" s="20" t="str">
        <f>UPPER(' turmas sistema atual'!AE321)</f>
        <v/>
      </c>
    </row>
    <row r="322" spans="1:22" ht="48" customHeight="1" thickBot="1">
      <c r="A322" s="20" t="str">
        <f>' turmas sistema atual'!A322</f>
        <v>BACHARELADO EM CIÊNCIA E TECNOLOGIA</v>
      </c>
      <c r="B322" s="20" t="str">
        <f>' turmas sistema atual'!B322</f>
        <v>NA1BCS0002-25SA</v>
      </c>
      <c r="C322" s="20" t="str">
        <f>' turmas sistema atual'!C322</f>
        <v>PROJETO DIRIGIDO A1-Noturno (SA) - Carga Horária Extensionista</v>
      </c>
      <c r="D322" s="20" t="str">
        <f>' turmas sistema atual'!D322</f>
        <v>BACHARELADO EM CIÊNCIA E TECNOLOGIA</v>
      </c>
      <c r="E322" s="20" t="str">
        <f>' turmas sistema atual'!F322</f>
        <v>NA1BCS0002-25SA</v>
      </c>
      <c r="F322" s="20" t="str">
        <f>' turmas sistema atual'!G322</f>
        <v>BCS0002-25</v>
      </c>
      <c r="G322" s="20" t="str">
        <f>' turmas sistema atual'!AO322</f>
        <v xml:space="preserve">segunda das 19:00 às 21:00, semanal </v>
      </c>
      <c r="H322" s="20" t="str">
        <f>' turmas sistema atual'!AP322</f>
        <v/>
      </c>
      <c r="I322" s="21" t="str">
        <f>' turmas sistema atual'!I322</f>
        <v xml:space="preserve">segunda das 19:00 às 21:00, sala S - 305-2, semanal </v>
      </c>
      <c r="J322" s="21">
        <f>' turmas sistema atual'!J322</f>
        <v>0</v>
      </c>
      <c r="K322" s="21" t="str">
        <f>' turmas sistema atual'!K322</f>
        <v>SA</v>
      </c>
      <c r="L322" s="21" t="str">
        <f>' turmas sistema atual'!L322</f>
        <v>Noturno</v>
      </c>
      <c r="M322" s="21" t="str">
        <f>' turmas sistema atual'!M322</f>
        <v>0-2-10</v>
      </c>
      <c r="N322" s="21">
        <f>' turmas sistema atual'!N322</f>
        <v>45</v>
      </c>
      <c r="O322" s="21">
        <f>' turmas sistema atual'!O322</f>
        <v>0</v>
      </c>
      <c r="P322" s="21">
        <f t="shared" si="5"/>
        <v>45</v>
      </c>
      <c r="Q322" s="20" t="str">
        <f>UPPER(' turmas sistema atual'!P322)</f>
        <v/>
      </c>
      <c r="R322" s="20" t="str">
        <f>UPPER(' turmas sistema atual'!S322)</f>
        <v/>
      </c>
      <c r="S322" s="20" t="str">
        <f>UPPER(' turmas sistema atual'!V322)</f>
        <v/>
      </c>
      <c r="T322" s="20" t="str">
        <f>UPPER(' turmas sistema atual'!Y322)</f>
        <v>EDUARDO LUCAS SUBTIL</v>
      </c>
      <c r="U322" s="20" t="str">
        <f>UPPER(' turmas sistema atual'!AB322)</f>
        <v/>
      </c>
      <c r="V322" s="20" t="str">
        <f>UPPER(' turmas sistema atual'!AE322)</f>
        <v/>
      </c>
    </row>
    <row r="323" spans="1:22" ht="48" customHeight="1" thickBot="1">
      <c r="A323" s="20" t="str">
        <f>' turmas sistema atual'!A323</f>
        <v>BACHARELADO EM CIÊNCIA E TECNOLOGIA</v>
      </c>
      <c r="B323" s="20" t="str">
        <f>' turmas sistema atual'!B323</f>
        <v>NA1BCS0002-25SB</v>
      </c>
      <c r="C323" s="20" t="str">
        <f>' turmas sistema atual'!C323</f>
        <v>PROJETO DIRIGIDO A1-Noturno (SB) - Carga Horária Extensionista</v>
      </c>
      <c r="D323" s="20" t="str">
        <f>' turmas sistema atual'!D323</f>
        <v>BACHARELADO EM CIÊNCIA E TECNOLOGIA</v>
      </c>
      <c r="E323" s="20" t="str">
        <f>' turmas sistema atual'!F323</f>
        <v>NA1BCS0002-25SB</v>
      </c>
      <c r="F323" s="20" t="str">
        <f>' turmas sistema atual'!G323</f>
        <v>BCS0002-25</v>
      </c>
      <c r="G323" s="20" t="str">
        <f>' turmas sistema atual'!AO323</f>
        <v xml:space="preserve">segunda das 19:00 às 21:00, semanal </v>
      </c>
      <c r="H323" s="20" t="str">
        <f>' turmas sistema atual'!AP323</f>
        <v/>
      </c>
      <c r="I323" s="21" t="str">
        <f>' turmas sistema atual'!I323</f>
        <v xml:space="preserve">segunda das 19:00 às 21:00, sala A1-S103-SB, semanal </v>
      </c>
      <c r="J323" s="21">
        <f>' turmas sistema atual'!J323</f>
        <v>0</v>
      </c>
      <c r="K323" s="21" t="str">
        <f>' turmas sistema atual'!K323</f>
        <v>SB</v>
      </c>
      <c r="L323" s="21" t="str">
        <f>' turmas sistema atual'!L323</f>
        <v>Noturno</v>
      </c>
      <c r="M323" s="21" t="str">
        <f>' turmas sistema atual'!M323</f>
        <v>0-2-10</v>
      </c>
      <c r="N323" s="21">
        <f>' turmas sistema atual'!N323</f>
        <v>42</v>
      </c>
      <c r="O323" s="21">
        <f>' turmas sistema atual'!O323</f>
        <v>0</v>
      </c>
      <c r="P323" s="21">
        <f t="shared" si="5"/>
        <v>42</v>
      </c>
      <c r="Q323" s="20" t="str">
        <f>UPPER(' turmas sistema atual'!P323)</f>
        <v/>
      </c>
      <c r="R323" s="20" t="str">
        <f>UPPER(' turmas sistema atual'!S323)</f>
        <v/>
      </c>
      <c r="S323" s="20" t="str">
        <f>UPPER(' turmas sistema atual'!V323)</f>
        <v/>
      </c>
      <c r="T323" s="20" t="str">
        <f>UPPER(' turmas sistema atual'!Y323)</f>
        <v>RAQUEL VECCHIO FORNARI</v>
      </c>
      <c r="U323" s="20" t="str">
        <f>UPPER(' turmas sistema atual'!AB323)</f>
        <v/>
      </c>
      <c r="V323" s="20" t="str">
        <f>UPPER(' turmas sistema atual'!AE323)</f>
        <v/>
      </c>
    </row>
    <row r="324" spans="1:22" ht="48" customHeight="1" thickBot="1">
      <c r="A324" s="20" t="str">
        <f>' turmas sistema atual'!A324</f>
        <v>BACHARELADO EM CIÊNCIA E TECNOLOGIA</v>
      </c>
      <c r="B324" s="20" t="str">
        <f>' turmas sistema atual'!B324</f>
        <v>DA2BCS0002-25SA</v>
      </c>
      <c r="C324" s="20" t="str">
        <f>' turmas sistema atual'!C324</f>
        <v>PROJETO DIRIGIDO A2-Matutino (SA) - Carga Horária Extensionista</v>
      </c>
      <c r="D324" s="20" t="str">
        <f>' turmas sistema atual'!D324</f>
        <v>BACHARELADO EM CIÊNCIA E TECNOLOGIA</v>
      </c>
      <c r="E324" s="20" t="str">
        <f>' turmas sistema atual'!F324</f>
        <v>DA2BCS0002-25SA</v>
      </c>
      <c r="F324" s="20" t="str">
        <f>' turmas sistema atual'!G324</f>
        <v>BCS0002-25</v>
      </c>
      <c r="G324" s="20" t="str">
        <f>' turmas sistema atual'!AO324</f>
        <v xml:space="preserve">segunda das 08:00 às 10:00, semanal </v>
      </c>
      <c r="H324" s="20" t="str">
        <f>' turmas sistema atual'!AP324</f>
        <v/>
      </c>
      <c r="I324" s="21" t="str">
        <f>' turmas sistema atual'!I324</f>
        <v xml:space="preserve">segunda das 08:00 às 10:00, sala S - 307-2, semanal </v>
      </c>
      <c r="J324" s="21">
        <f>' turmas sistema atual'!J324</f>
        <v>0</v>
      </c>
      <c r="K324" s="21" t="str">
        <f>' turmas sistema atual'!K324</f>
        <v>SA</v>
      </c>
      <c r="L324" s="21" t="str">
        <f>' turmas sistema atual'!L324</f>
        <v>Matutino</v>
      </c>
      <c r="M324" s="21" t="str">
        <f>' turmas sistema atual'!M324</f>
        <v>0-2-10</v>
      </c>
      <c r="N324" s="21">
        <f>' turmas sistema atual'!N324</f>
        <v>45</v>
      </c>
      <c r="O324" s="21">
        <f>' turmas sistema atual'!O324</f>
        <v>0</v>
      </c>
      <c r="P324" s="21">
        <f t="shared" si="5"/>
        <v>45</v>
      </c>
      <c r="Q324" s="20" t="str">
        <f>UPPER(' turmas sistema atual'!P324)</f>
        <v/>
      </c>
      <c r="R324" s="20" t="str">
        <f>UPPER(' turmas sistema atual'!S324)</f>
        <v/>
      </c>
      <c r="S324" s="20" t="str">
        <f>UPPER(' turmas sistema atual'!V324)</f>
        <v/>
      </c>
      <c r="T324" s="20" t="str">
        <f>UPPER(' turmas sistema atual'!Y324)</f>
        <v>MAURO COELHO DOS SANTOS</v>
      </c>
      <c r="U324" s="20" t="str">
        <f>UPPER(' turmas sistema atual'!AB324)</f>
        <v/>
      </c>
      <c r="V324" s="20" t="str">
        <f>UPPER(' turmas sistema atual'!AE324)</f>
        <v/>
      </c>
    </row>
    <row r="325" spans="1:22" ht="48" customHeight="1" thickBot="1">
      <c r="A325" s="20" t="str">
        <f>' turmas sistema atual'!A325</f>
        <v>BACHARELADO EM CIÊNCIA E TECNOLOGIA</v>
      </c>
      <c r="B325" s="20" t="str">
        <f>' turmas sistema atual'!B325</f>
        <v>NA2BCS0002-25SA</v>
      </c>
      <c r="C325" s="20" t="str">
        <f>' turmas sistema atual'!C325</f>
        <v>PROJETO DIRIGIDO A2-Noturno (SA) - Carga Horária Extensionista</v>
      </c>
      <c r="D325" s="20" t="str">
        <f>' turmas sistema atual'!D325</f>
        <v>BACHARELADO EM CIÊNCIA E TECNOLOGIA</v>
      </c>
      <c r="E325" s="20" t="str">
        <f>' turmas sistema atual'!F325</f>
        <v>NA2BCS0002-25SA</v>
      </c>
      <c r="F325" s="20" t="str">
        <f>' turmas sistema atual'!G325</f>
        <v>BCS0002-25</v>
      </c>
      <c r="G325" s="20" t="str">
        <f>' turmas sistema atual'!AO325</f>
        <v xml:space="preserve">segunda das 19:00 às 21:00, semanal </v>
      </c>
      <c r="H325" s="20" t="str">
        <f>' turmas sistema atual'!AP325</f>
        <v/>
      </c>
      <c r="I325" s="21" t="str">
        <f>' turmas sistema atual'!I325</f>
        <v xml:space="preserve">segunda das 19:00 às 21:00, sala S - 307-2, semanal </v>
      </c>
      <c r="J325" s="21">
        <f>' turmas sistema atual'!J325</f>
        <v>0</v>
      </c>
      <c r="K325" s="21" t="str">
        <f>' turmas sistema atual'!K325</f>
        <v>SA</v>
      </c>
      <c r="L325" s="21" t="str">
        <f>' turmas sistema atual'!L325</f>
        <v>Noturno</v>
      </c>
      <c r="M325" s="21" t="str">
        <f>' turmas sistema atual'!M325</f>
        <v>0-2-10</v>
      </c>
      <c r="N325" s="21">
        <f>' turmas sistema atual'!N325</f>
        <v>45</v>
      </c>
      <c r="O325" s="21">
        <f>' turmas sistema atual'!O325</f>
        <v>0</v>
      </c>
      <c r="P325" s="21">
        <f t="shared" si="5"/>
        <v>45</v>
      </c>
      <c r="Q325" s="20" t="str">
        <f>UPPER(' turmas sistema atual'!P325)</f>
        <v/>
      </c>
      <c r="R325" s="20" t="str">
        <f>UPPER(' turmas sistema atual'!S325)</f>
        <v/>
      </c>
      <c r="S325" s="20" t="str">
        <f>UPPER(' turmas sistema atual'!V325)</f>
        <v/>
      </c>
      <c r="T325" s="20" t="str">
        <f>UPPER(' turmas sistema atual'!Y325)</f>
        <v>MAURO COELHO DOS SANTOS</v>
      </c>
      <c r="U325" s="20" t="str">
        <f>UPPER(' turmas sistema atual'!AB325)</f>
        <v/>
      </c>
      <c r="V325" s="20" t="str">
        <f>UPPER(' turmas sistema atual'!AE325)</f>
        <v/>
      </c>
    </row>
    <row r="326" spans="1:22" ht="48" customHeight="1" thickBot="1">
      <c r="A326" s="20" t="str">
        <f>' turmas sistema atual'!A326</f>
        <v>BACHARELADO EM CIÊNCIA E TECNOLOGIA</v>
      </c>
      <c r="B326" s="20" t="str">
        <f>' turmas sistema atual'!B326</f>
        <v>DB1BCS0002-25SA</v>
      </c>
      <c r="C326" s="20" t="str">
        <f>' turmas sistema atual'!C326</f>
        <v>PROJETO DIRIGIDO B1-Matutino (SA) - Carga Horária Extensionista</v>
      </c>
      <c r="D326" s="20" t="str">
        <f>' turmas sistema atual'!D326</f>
        <v>BACHARELADO EM CIÊNCIA E TECNOLOGIA</v>
      </c>
      <c r="E326" s="20" t="str">
        <f>' turmas sistema atual'!F326</f>
        <v>DB1BCS0002-25SA</v>
      </c>
      <c r="F326" s="20" t="str">
        <f>' turmas sistema atual'!G326</f>
        <v>BCS0002-25</v>
      </c>
      <c r="G326" s="20" t="str">
        <f>' turmas sistema atual'!AO326</f>
        <v xml:space="preserve">segunda das 10:00 às 12:00, semanal </v>
      </c>
      <c r="H326" s="20" t="str">
        <f>' turmas sistema atual'!AP326</f>
        <v/>
      </c>
      <c r="I326" s="21" t="str">
        <f>' turmas sistema atual'!I326</f>
        <v xml:space="preserve">segunda das 10:00 às 12:00, sala S - 305-2, semanal </v>
      </c>
      <c r="J326" s="21">
        <f>' turmas sistema atual'!J326</f>
        <v>0</v>
      </c>
      <c r="K326" s="21" t="str">
        <f>' turmas sistema atual'!K326</f>
        <v>SA</v>
      </c>
      <c r="L326" s="21" t="str">
        <f>' turmas sistema atual'!L326</f>
        <v>Matutino</v>
      </c>
      <c r="M326" s="21" t="str">
        <f>' turmas sistema atual'!M326</f>
        <v>0-2-10</v>
      </c>
      <c r="N326" s="21">
        <f>' turmas sistema atual'!N326</f>
        <v>45</v>
      </c>
      <c r="O326" s="21">
        <f>' turmas sistema atual'!O326</f>
        <v>0</v>
      </c>
      <c r="P326" s="21">
        <f t="shared" si="5"/>
        <v>45</v>
      </c>
      <c r="Q326" s="20" t="str">
        <f>UPPER(' turmas sistema atual'!P326)</f>
        <v/>
      </c>
      <c r="R326" s="20" t="str">
        <f>UPPER(' turmas sistema atual'!S326)</f>
        <v/>
      </c>
      <c r="S326" s="20" t="str">
        <f>UPPER(' turmas sistema atual'!V326)</f>
        <v/>
      </c>
      <c r="T326" s="20" t="str">
        <f>UPPER(' turmas sistema atual'!Y326)</f>
        <v>MARIA CRISTINA CARLAN DA SILVA</v>
      </c>
      <c r="U326" s="20" t="str">
        <f>UPPER(' turmas sistema atual'!AB326)</f>
        <v/>
      </c>
      <c r="V326" s="20" t="str">
        <f>UPPER(' turmas sistema atual'!AE326)</f>
        <v/>
      </c>
    </row>
    <row r="327" spans="1:22" ht="48" customHeight="1" thickBot="1">
      <c r="A327" s="20" t="str">
        <f>' turmas sistema atual'!A327</f>
        <v>BACHARELADO EM CIÊNCIA E TECNOLOGIA</v>
      </c>
      <c r="B327" s="20" t="str">
        <f>' turmas sistema atual'!B327</f>
        <v>DB1BCS0002-25SB</v>
      </c>
      <c r="C327" s="20" t="str">
        <f>' turmas sistema atual'!C327</f>
        <v>PROJETO DIRIGIDO B1-Matutino (SB) - Carga Horária Extensionista</v>
      </c>
      <c r="D327" s="20" t="str">
        <f>' turmas sistema atual'!D327</f>
        <v>BACHARELADO EM CIÊNCIA E TECNOLOGIA</v>
      </c>
      <c r="E327" s="20" t="str">
        <f>' turmas sistema atual'!F327</f>
        <v>DB1BCS0002-25SB</v>
      </c>
      <c r="F327" s="20" t="str">
        <f>' turmas sistema atual'!G327</f>
        <v>BCS0002-25</v>
      </c>
      <c r="G327" s="20" t="str">
        <f>' turmas sistema atual'!AO327</f>
        <v xml:space="preserve">segunda das 10:00 às 12:00, semanal </v>
      </c>
      <c r="H327" s="20" t="str">
        <f>' turmas sistema atual'!AP327</f>
        <v/>
      </c>
      <c r="I327" s="21" t="str">
        <f>' turmas sistema atual'!I327</f>
        <v xml:space="preserve">segunda das 10:00 às 12:00, sala A1-S103-SB, semanal </v>
      </c>
      <c r="J327" s="21">
        <f>' turmas sistema atual'!J327</f>
        <v>0</v>
      </c>
      <c r="K327" s="21" t="str">
        <f>' turmas sistema atual'!K327</f>
        <v>SB</v>
      </c>
      <c r="L327" s="21" t="str">
        <f>' turmas sistema atual'!L327</f>
        <v>Matutino</v>
      </c>
      <c r="M327" s="21" t="str">
        <f>' turmas sistema atual'!M327</f>
        <v>0-2-10</v>
      </c>
      <c r="N327" s="21">
        <f>' turmas sistema atual'!N327</f>
        <v>42</v>
      </c>
      <c r="O327" s="21">
        <f>' turmas sistema atual'!O327</f>
        <v>0</v>
      </c>
      <c r="P327" s="21">
        <f t="shared" si="5"/>
        <v>42</v>
      </c>
      <c r="Q327" s="20" t="str">
        <f>UPPER(' turmas sistema atual'!P327)</f>
        <v/>
      </c>
      <c r="R327" s="20" t="str">
        <f>UPPER(' turmas sistema atual'!S327)</f>
        <v/>
      </c>
      <c r="S327" s="20" t="str">
        <f>UPPER(' turmas sistema atual'!V327)</f>
        <v/>
      </c>
      <c r="T327" s="20" t="str">
        <f>UPPER(' turmas sistema atual'!Y327)</f>
        <v>JULIANA CARDINALI REZENDE</v>
      </c>
      <c r="U327" s="20" t="str">
        <f>UPPER(' turmas sistema atual'!AB327)</f>
        <v/>
      </c>
      <c r="V327" s="20" t="str">
        <f>UPPER(' turmas sistema atual'!AE327)</f>
        <v/>
      </c>
    </row>
    <row r="328" spans="1:22" ht="48" customHeight="1" thickBot="1">
      <c r="A328" s="20" t="str">
        <f>' turmas sistema atual'!A328</f>
        <v>BACHARELADO EM CIÊNCIA E TECNOLOGIA</v>
      </c>
      <c r="B328" s="20" t="str">
        <f>' turmas sistema atual'!B328</f>
        <v>NB1BCS0002-25SA</v>
      </c>
      <c r="C328" s="20" t="str">
        <f>' turmas sistema atual'!C328</f>
        <v>PROJETO DIRIGIDO B1-Noturno (SA) - Carga Horária Extensionista</v>
      </c>
      <c r="D328" s="20" t="str">
        <f>' turmas sistema atual'!D328</f>
        <v>BACHARELADO EM CIÊNCIA E TECNOLOGIA</v>
      </c>
      <c r="E328" s="20" t="str">
        <f>' turmas sistema atual'!F328</f>
        <v>NB1BCS0002-25SA</v>
      </c>
      <c r="F328" s="20" t="str">
        <f>' turmas sistema atual'!G328</f>
        <v>BCS0002-25</v>
      </c>
      <c r="G328" s="20" t="str">
        <f>' turmas sistema atual'!AO328</f>
        <v xml:space="preserve">segunda das 21:00 às 23:00, semanal </v>
      </c>
      <c r="H328" s="20" t="str">
        <f>' turmas sistema atual'!AP328</f>
        <v/>
      </c>
      <c r="I328" s="21" t="str">
        <f>' turmas sistema atual'!I328</f>
        <v xml:space="preserve">segunda das 21:00 às 23:00, sala S - 305-2, semanal </v>
      </c>
      <c r="J328" s="21">
        <f>' turmas sistema atual'!J328</f>
        <v>0</v>
      </c>
      <c r="K328" s="21" t="str">
        <f>' turmas sistema atual'!K328</f>
        <v>SA</v>
      </c>
      <c r="L328" s="21" t="str">
        <f>' turmas sistema atual'!L328</f>
        <v>Noturno</v>
      </c>
      <c r="M328" s="21" t="str">
        <f>' turmas sistema atual'!M328</f>
        <v>0-2-10</v>
      </c>
      <c r="N328" s="21">
        <f>' turmas sistema atual'!N328</f>
        <v>45</v>
      </c>
      <c r="O328" s="21">
        <f>' turmas sistema atual'!O328</f>
        <v>0</v>
      </c>
      <c r="P328" s="21">
        <f t="shared" si="5"/>
        <v>45</v>
      </c>
      <c r="Q328" s="20" t="str">
        <f>UPPER(' turmas sistema atual'!P328)</f>
        <v/>
      </c>
      <c r="R328" s="20" t="str">
        <f>UPPER(' turmas sistema atual'!S328)</f>
        <v/>
      </c>
      <c r="S328" s="20" t="str">
        <f>UPPER(' turmas sistema atual'!V328)</f>
        <v/>
      </c>
      <c r="T328" s="20" t="str">
        <f>UPPER(' turmas sistema atual'!Y328)</f>
        <v>CRHISTIAN RAFFAELO BALDO</v>
      </c>
      <c r="U328" s="20" t="str">
        <f>UPPER(' turmas sistema atual'!AB328)</f>
        <v/>
      </c>
      <c r="V328" s="20" t="str">
        <f>UPPER(' turmas sistema atual'!AE328)</f>
        <v/>
      </c>
    </row>
    <row r="329" spans="1:22" ht="48" customHeight="1" thickBot="1">
      <c r="A329" s="20" t="str">
        <f>' turmas sistema atual'!A329</f>
        <v>BACHARELADO EM CIÊNCIA E TECNOLOGIA</v>
      </c>
      <c r="B329" s="20" t="str">
        <f>' turmas sistema atual'!B329</f>
        <v>NB1BCS0002-25SB</v>
      </c>
      <c r="C329" s="20" t="str">
        <f>' turmas sistema atual'!C329</f>
        <v>PROJETO DIRIGIDO B1-Noturno (SB) - Carga Horária Extensionista</v>
      </c>
      <c r="D329" s="20" t="str">
        <f>' turmas sistema atual'!D329</f>
        <v>BACHARELADO EM CIÊNCIA E TECNOLOGIA</v>
      </c>
      <c r="E329" s="20" t="str">
        <f>' turmas sistema atual'!F329</f>
        <v>NB1BCS0002-25SB</v>
      </c>
      <c r="F329" s="20" t="str">
        <f>' turmas sistema atual'!G329</f>
        <v>BCS0002-25</v>
      </c>
      <c r="G329" s="20" t="str">
        <f>' turmas sistema atual'!AO329</f>
        <v xml:space="preserve">segunda das 21:00 às 23:00, semanal </v>
      </c>
      <c r="H329" s="20" t="str">
        <f>' turmas sistema atual'!AP329</f>
        <v/>
      </c>
      <c r="I329" s="21" t="str">
        <f>' turmas sistema atual'!I329</f>
        <v xml:space="preserve">segunda das 21:00 às 23:00, sala A1-S103-SB, semanal </v>
      </c>
      <c r="J329" s="21">
        <f>' turmas sistema atual'!J329</f>
        <v>0</v>
      </c>
      <c r="K329" s="21" t="str">
        <f>' turmas sistema atual'!K329</f>
        <v>SB</v>
      </c>
      <c r="L329" s="21" t="str">
        <f>' turmas sistema atual'!L329</f>
        <v>Noturno</v>
      </c>
      <c r="M329" s="21" t="str">
        <f>' turmas sistema atual'!M329</f>
        <v>0-2-10</v>
      </c>
      <c r="N329" s="21">
        <f>' turmas sistema atual'!N329</f>
        <v>42</v>
      </c>
      <c r="O329" s="21">
        <f>' turmas sistema atual'!O329</f>
        <v>0</v>
      </c>
      <c r="P329" s="21">
        <f t="shared" si="5"/>
        <v>42</v>
      </c>
      <c r="Q329" s="20" t="str">
        <f>UPPER(' turmas sistema atual'!P329)</f>
        <v/>
      </c>
      <c r="R329" s="20" t="str">
        <f>UPPER(' turmas sistema atual'!S329)</f>
        <v/>
      </c>
      <c r="S329" s="20" t="str">
        <f>UPPER(' turmas sistema atual'!V329)</f>
        <v/>
      </c>
      <c r="T329" s="20" t="str">
        <f>UPPER(' turmas sistema atual'!Y329)</f>
        <v>PATRICIA MARIA VANZELLA</v>
      </c>
      <c r="U329" s="20" t="str">
        <f>UPPER(' turmas sistema atual'!AB329)</f>
        <v/>
      </c>
      <c r="V329" s="20" t="str">
        <f>UPPER(' turmas sistema atual'!AE329)</f>
        <v/>
      </c>
    </row>
    <row r="330" spans="1:22" ht="48" customHeight="1" thickBot="1">
      <c r="A330" s="20" t="str">
        <f>' turmas sistema atual'!A330</f>
        <v>BACHARELADO EM CIÊNCIA E TECNOLOGIA</v>
      </c>
      <c r="B330" s="20" t="str">
        <f>' turmas sistema atual'!B330</f>
        <v>DB2BCS0002-25SA</v>
      </c>
      <c r="C330" s="20" t="str">
        <f>' turmas sistema atual'!C330</f>
        <v>PROJETO DIRIGIDO B2-Matutino (SA) - Carga Horária Extensionista</v>
      </c>
      <c r="D330" s="20" t="str">
        <f>' turmas sistema atual'!D330</f>
        <v>BACHARELADO EM CIÊNCIA E TECNOLOGIA</v>
      </c>
      <c r="E330" s="20" t="str">
        <f>' turmas sistema atual'!F330</f>
        <v>DB2BCS0002-25SA</v>
      </c>
      <c r="F330" s="20" t="str">
        <f>' turmas sistema atual'!G330</f>
        <v>BCS0002-25</v>
      </c>
      <c r="G330" s="20" t="str">
        <f>' turmas sistema atual'!AO330</f>
        <v xml:space="preserve">segunda das 10:00 às 12:00, semanal </v>
      </c>
      <c r="H330" s="20" t="str">
        <f>' turmas sistema atual'!AP330</f>
        <v/>
      </c>
      <c r="I330" s="21" t="str">
        <f>' turmas sistema atual'!I330</f>
        <v xml:space="preserve">segunda das 10:00 às 12:00, sala S - 307-2, semanal </v>
      </c>
      <c r="J330" s="21">
        <f>' turmas sistema atual'!J330</f>
        <v>0</v>
      </c>
      <c r="K330" s="21" t="str">
        <f>' turmas sistema atual'!K330</f>
        <v>SA</v>
      </c>
      <c r="L330" s="21" t="str">
        <f>' turmas sistema atual'!L330</f>
        <v>Matutino</v>
      </c>
      <c r="M330" s="21" t="str">
        <f>' turmas sistema atual'!M330</f>
        <v>0-2-10</v>
      </c>
      <c r="N330" s="21">
        <f>' turmas sistema atual'!N330</f>
        <v>45</v>
      </c>
      <c r="O330" s="21">
        <f>' turmas sistema atual'!O330</f>
        <v>0</v>
      </c>
      <c r="P330" s="21">
        <f t="shared" si="5"/>
        <v>45</v>
      </c>
      <c r="Q330" s="20" t="str">
        <f>UPPER(' turmas sistema atual'!P330)</f>
        <v/>
      </c>
      <c r="R330" s="20" t="str">
        <f>UPPER(' turmas sistema atual'!S330)</f>
        <v/>
      </c>
      <c r="S330" s="20" t="str">
        <f>UPPER(' turmas sistema atual'!V330)</f>
        <v/>
      </c>
      <c r="T330" s="20" t="str">
        <f>UPPER(' turmas sistema atual'!Y330)</f>
        <v>CRISTIANE OTERO REIS SALUM</v>
      </c>
      <c r="U330" s="20" t="str">
        <f>UPPER(' turmas sistema atual'!AB330)</f>
        <v/>
      </c>
      <c r="V330" s="20" t="str">
        <f>UPPER(' turmas sistema atual'!AE330)</f>
        <v/>
      </c>
    </row>
    <row r="331" spans="1:22" ht="48" customHeight="1" thickBot="1">
      <c r="A331" s="20" t="str">
        <f>' turmas sistema atual'!A331</f>
        <v>BACHARELADO EM CIÊNCIA E TECNOLOGIA</v>
      </c>
      <c r="B331" s="20" t="str">
        <f>' turmas sistema atual'!B331</f>
        <v>NB2BCS0002-25SA</v>
      </c>
      <c r="C331" s="20" t="str">
        <f>' turmas sistema atual'!C331</f>
        <v>PROJETO DIRIGIDO B2-Noturno (SA) - Carga Horária Extensionista</v>
      </c>
      <c r="D331" s="20" t="str">
        <f>' turmas sistema atual'!D331</f>
        <v>BACHARELADO EM CIÊNCIA E TECNOLOGIA</v>
      </c>
      <c r="E331" s="20" t="str">
        <f>' turmas sistema atual'!F331</f>
        <v>NB2BCS0002-25SA</v>
      </c>
      <c r="F331" s="20" t="str">
        <f>' turmas sistema atual'!G331</f>
        <v>BCS0002-25</v>
      </c>
      <c r="G331" s="20" t="str">
        <f>' turmas sistema atual'!AO331</f>
        <v xml:space="preserve">segunda das 21:00 às 23:00, semanal </v>
      </c>
      <c r="H331" s="20" t="str">
        <f>' turmas sistema atual'!AP331</f>
        <v/>
      </c>
      <c r="I331" s="21" t="str">
        <f>' turmas sistema atual'!I331</f>
        <v xml:space="preserve">segunda das 21:00 às 23:00, sala S - 307-2, semanal </v>
      </c>
      <c r="J331" s="21">
        <f>' turmas sistema atual'!J331</f>
        <v>0</v>
      </c>
      <c r="K331" s="21" t="str">
        <f>' turmas sistema atual'!K331</f>
        <v>SA</v>
      </c>
      <c r="L331" s="21" t="str">
        <f>' turmas sistema atual'!L331</f>
        <v>Noturno</v>
      </c>
      <c r="M331" s="21" t="str">
        <f>' turmas sistema atual'!M331</f>
        <v>0-2-10</v>
      </c>
      <c r="N331" s="21">
        <f>' turmas sistema atual'!N331</f>
        <v>45</v>
      </c>
      <c r="O331" s="21">
        <f>' turmas sistema atual'!O331</f>
        <v>0</v>
      </c>
      <c r="P331" s="21">
        <f t="shared" si="5"/>
        <v>45</v>
      </c>
      <c r="Q331" s="20" t="str">
        <f>UPPER(' turmas sistema atual'!P331)</f>
        <v/>
      </c>
      <c r="R331" s="20" t="str">
        <f>UPPER(' turmas sistema atual'!S331)</f>
        <v/>
      </c>
      <c r="S331" s="20" t="str">
        <f>UPPER(' turmas sistema atual'!V331)</f>
        <v/>
      </c>
      <c r="T331" s="20" t="str">
        <f>UPPER(' turmas sistema atual'!Y331)</f>
        <v>SIMONE RODRIGUES DE FREITAS</v>
      </c>
      <c r="U331" s="20" t="str">
        <f>UPPER(' turmas sistema atual'!AB331)</f>
        <v/>
      </c>
      <c r="V331" s="20" t="str">
        <f>UPPER(' turmas sistema atual'!AE331)</f>
        <v/>
      </c>
    </row>
    <row r="332" spans="1:22" ht="48" customHeight="1" thickBot="1">
      <c r="A332" s="20" t="str">
        <f>' turmas sistema atual'!A332</f>
        <v>BACHARELADO EM CIÊNCIAS BIOLÓGICAS</v>
      </c>
      <c r="B332" s="20" t="str">
        <f>' turmas sistema atual'!B332</f>
        <v>DA1NHT1053-15SA</v>
      </c>
      <c r="C332" s="20" t="str">
        <f>' turmas sistema atual'!C332</f>
        <v>BIOLOGIA CELULAR A1-Matutino (SA)</v>
      </c>
      <c r="D332" s="20" t="str">
        <f>' turmas sistema atual'!D332</f>
        <v>BACHARELADO EM CIÊNCIAS BIOLÓGICAS</v>
      </c>
      <c r="E332" s="20" t="str">
        <f>' turmas sistema atual'!F332</f>
        <v>DA1NHT1053-15SA</v>
      </c>
      <c r="F332" s="20" t="str">
        <f>' turmas sistema atual'!G332</f>
        <v>NHT1053-15</v>
      </c>
      <c r="G332" s="20" t="str">
        <f>' turmas sistema atual'!AO332</f>
        <v xml:space="preserve">sexta das 08:00 às 10:00, semanal ; terça das 08:00 às 10:00, semanal </v>
      </c>
      <c r="H332" s="20" t="str">
        <f>' turmas sistema atual'!AP332</f>
        <v xml:space="preserve">terça das 10:00 às 12:00, semanal </v>
      </c>
      <c r="I332" s="21" t="str">
        <f>' turmas sistema atual'!I332</f>
        <v xml:space="preserve">sexta das 08:00 às 10:00, sala S-311-3, semanal , terça das 08:00 às 10:00, sala S-311-3, semanal </v>
      </c>
      <c r="J332" s="21" t="str">
        <f>' turmas sistema atual'!J332</f>
        <v xml:space="preserve">terça das 10:00 às 12:00, sala 402-3, semanal </v>
      </c>
      <c r="K332" s="21" t="str">
        <f>' turmas sistema atual'!K332</f>
        <v>SA</v>
      </c>
      <c r="L332" s="21" t="str">
        <f>' turmas sistema atual'!L332</f>
        <v>Matutino</v>
      </c>
      <c r="M332" s="21" t="str">
        <f>' turmas sistema atual'!M332</f>
        <v>4-2-4</v>
      </c>
      <c r="N332" s="21">
        <f>' turmas sistema atual'!N332</f>
        <v>30</v>
      </c>
      <c r="O332" s="21">
        <f>' turmas sistema atual'!O332</f>
        <v>0</v>
      </c>
      <c r="P332" s="21">
        <f t="shared" si="5"/>
        <v>30</v>
      </c>
      <c r="Q332" s="20" t="str">
        <f>UPPER(' turmas sistema atual'!P332)</f>
        <v>ARNALDO RODRIGUES DOS SANTOS JUNIOR</v>
      </c>
      <c r="R332" s="20" t="str">
        <f>UPPER(' turmas sistema atual'!S332)</f>
        <v/>
      </c>
      <c r="S332" s="20" t="str">
        <f>UPPER(' turmas sistema atual'!V332)</f>
        <v/>
      </c>
      <c r="T332" s="20" t="str">
        <f>UPPER(' turmas sistema atual'!Y332)</f>
        <v>ARNALDO RODRIGUES DOS SANTOS JUNIOR</v>
      </c>
      <c r="U332" s="20" t="str">
        <f>UPPER(' turmas sistema atual'!AB332)</f>
        <v/>
      </c>
      <c r="V332" s="20" t="str">
        <f>UPPER(' turmas sistema atual'!AE332)</f>
        <v/>
      </c>
    </row>
    <row r="333" spans="1:22" ht="48" customHeight="1" thickBot="1">
      <c r="A333" s="20" t="str">
        <f>' turmas sistema atual'!A333</f>
        <v>BACHARELADO EM CIÊNCIAS BIOLÓGICAS</v>
      </c>
      <c r="B333" s="20" t="str">
        <f>' turmas sistema atual'!B333</f>
        <v>NA1NHT1053-15SA</v>
      </c>
      <c r="C333" s="20" t="str">
        <f>' turmas sistema atual'!C333</f>
        <v>BIOLOGIA CELULAR A1-Noturno (SA)</v>
      </c>
      <c r="D333" s="20" t="str">
        <f>' turmas sistema atual'!D333</f>
        <v>BACHARELADO EM CIÊNCIAS BIOLÓGICAS</v>
      </c>
      <c r="E333" s="20" t="str">
        <f>' turmas sistema atual'!F333</f>
        <v>NA1NHT1053-15SA</v>
      </c>
      <c r="F333" s="20" t="str">
        <f>' turmas sistema atual'!G333</f>
        <v>NHT1053-15</v>
      </c>
      <c r="G333" s="20" t="str">
        <f>' turmas sistema atual'!AO333</f>
        <v xml:space="preserve">terça das 19:00 às 21:00, semanal ; sexta das 21:00 às 23:00, semanal </v>
      </c>
      <c r="H333" s="20" t="str">
        <f>' turmas sistema atual'!AP333</f>
        <v xml:space="preserve">terça das 21:00 às 23:00, semanal </v>
      </c>
      <c r="I333" s="21" t="str">
        <f>' turmas sistema atual'!I333</f>
        <v xml:space="preserve">terça das 19:00 às 21:00, sala S-311-3, semanal , sexta das 21:00 às 23:00, sala S-311-3, semanal </v>
      </c>
      <c r="J333" s="21" t="str">
        <f>' turmas sistema atual'!J333</f>
        <v xml:space="preserve">terça das 21:00 às 23:00, sala 402-3, semanal </v>
      </c>
      <c r="K333" s="21" t="str">
        <f>' turmas sistema atual'!K333</f>
        <v>SA</v>
      </c>
      <c r="L333" s="21" t="str">
        <f>' turmas sistema atual'!L333</f>
        <v>Noturno</v>
      </c>
      <c r="M333" s="21" t="str">
        <f>' turmas sistema atual'!M333</f>
        <v>4-2-4</v>
      </c>
      <c r="N333" s="21">
        <f>' turmas sistema atual'!N333</f>
        <v>30</v>
      </c>
      <c r="O333" s="21">
        <f>' turmas sistema atual'!O333</f>
        <v>0</v>
      </c>
      <c r="P333" s="21">
        <f t="shared" si="5"/>
        <v>30</v>
      </c>
      <c r="Q333" s="20" t="str">
        <f>UPPER(' turmas sistema atual'!P333)</f>
        <v>JIRI BORECKY</v>
      </c>
      <c r="R333" s="20" t="str">
        <f>UPPER(' turmas sistema atual'!S333)</f>
        <v/>
      </c>
      <c r="S333" s="20" t="str">
        <f>UPPER(' turmas sistema atual'!V333)</f>
        <v/>
      </c>
      <c r="T333" s="20" t="str">
        <f>UPPER(' turmas sistema atual'!Y333)</f>
        <v>JIRI BORECKY</v>
      </c>
      <c r="U333" s="20" t="str">
        <f>UPPER(' turmas sistema atual'!AB333)</f>
        <v/>
      </c>
      <c r="V333" s="20" t="str">
        <f>UPPER(' turmas sistema atual'!AE333)</f>
        <v/>
      </c>
    </row>
    <row r="334" spans="1:22" ht="48" customHeight="1" thickBot="1">
      <c r="A334" s="20" t="str">
        <f>' turmas sistema atual'!A334</f>
        <v>BACHARELADO EM CIÊNCIAS BIOLÓGICAS</v>
      </c>
      <c r="B334" s="20" t="str">
        <f>' turmas sistema atual'!B334</f>
        <v>DA2NHT1053-15SA</v>
      </c>
      <c r="C334" s="20" t="str">
        <f>' turmas sistema atual'!C334</f>
        <v>BIOLOGIA CELULAR A2-Matutino (SA)</v>
      </c>
      <c r="D334" s="20" t="str">
        <f>' turmas sistema atual'!D334</f>
        <v>BACHARELADO EM CIÊNCIAS BIOLÓGICAS</v>
      </c>
      <c r="E334" s="20" t="str">
        <f>' turmas sistema atual'!F334</f>
        <v>DA2NHT1053-15SA</v>
      </c>
      <c r="F334" s="20" t="str">
        <f>' turmas sistema atual'!G334</f>
        <v>NHT1053-15</v>
      </c>
      <c r="G334" s="20" t="str">
        <f>' turmas sistema atual'!AO334</f>
        <v xml:space="preserve">sexta das 08:00 às 10:00, semanal ; terça das 08:00 às 10:00, semanal </v>
      </c>
      <c r="H334" s="20" t="str">
        <f>' turmas sistema atual'!AP334</f>
        <v xml:space="preserve">terça das 10:00 às 12:00, semanal </v>
      </c>
      <c r="I334" s="21" t="str">
        <f>' turmas sistema atual'!I334</f>
        <v xml:space="preserve">sexta das 08:00 às 10:00, sala S-311-3, semanal , terça das 08:00 às 10:00, sala S-311-3, semanal </v>
      </c>
      <c r="J334" s="21" t="str">
        <f>' turmas sistema atual'!J334</f>
        <v xml:space="preserve">terça das 10:00 às 12:00, sala 404-3, semanal </v>
      </c>
      <c r="K334" s="21" t="str">
        <f>' turmas sistema atual'!K334</f>
        <v>SA</v>
      </c>
      <c r="L334" s="21" t="str">
        <f>' turmas sistema atual'!L334</f>
        <v>Matutino</v>
      </c>
      <c r="M334" s="21" t="str">
        <f>' turmas sistema atual'!M334</f>
        <v>4-2-4</v>
      </c>
      <c r="N334" s="21">
        <f>' turmas sistema atual'!N334</f>
        <v>30</v>
      </c>
      <c r="O334" s="21">
        <f>' turmas sistema atual'!O334</f>
        <v>0</v>
      </c>
      <c r="P334" s="21">
        <f t="shared" si="5"/>
        <v>30</v>
      </c>
      <c r="Q334" s="20" t="str">
        <f>UPPER(' turmas sistema atual'!P334)</f>
        <v>ARNALDO RODRIGUES DOS SANTOS JUNIOR</v>
      </c>
      <c r="R334" s="20" t="str">
        <f>UPPER(' turmas sistema atual'!S334)</f>
        <v/>
      </c>
      <c r="S334" s="20" t="str">
        <f>UPPER(' turmas sistema atual'!V334)</f>
        <v/>
      </c>
      <c r="T334" s="20" t="str">
        <f>UPPER(' turmas sistema atual'!Y334)</f>
        <v>LUIZ ROBERTO NUNES</v>
      </c>
      <c r="U334" s="20" t="str">
        <f>UPPER(' turmas sistema atual'!AB334)</f>
        <v/>
      </c>
      <c r="V334" s="20" t="str">
        <f>UPPER(' turmas sistema atual'!AE334)</f>
        <v/>
      </c>
    </row>
    <row r="335" spans="1:22" ht="48" customHeight="1" thickBot="1">
      <c r="A335" s="20" t="str">
        <f>' turmas sistema atual'!A335</f>
        <v>BACHARELADO EM CIÊNCIAS BIOLÓGICAS</v>
      </c>
      <c r="B335" s="20" t="str">
        <f>' turmas sistema atual'!B335</f>
        <v>NA2NHT1053-15SA</v>
      </c>
      <c r="C335" s="20" t="str">
        <f>' turmas sistema atual'!C335</f>
        <v>BIOLOGIA CELULAR A2-Noturno (SA)</v>
      </c>
      <c r="D335" s="20" t="str">
        <f>' turmas sistema atual'!D335</f>
        <v>BACHARELADO EM CIÊNCIAS BIOLÓGICAS</v>
      </c>
      <c r="E335" s="20" t="str">
        <f>' turmas sistema atual'!F335</f>
        <v>NA2NHT1053-15SA</v>
      </c>
      <c r="F335" s="20" t="str">
        <f>' turmas sistema atual'!G335</f>
        <v>NHT1053-15</v>
      </c>
      <c r="G335" s="20" t="str">
        <f>' turmas sistema atual'!AO335</f>
        <v xml:space="preserve">terça das 19:00 às 21:00, semanal ; sexta das 21:00 às 23:00, semanal </v>
      </c>
      <c r="H335" s="20" t="str">
        <f>' turmas sistema atual'!AP335</f>
        <v xml:space="preserve">terça das 21:00 às 23:00, semanal </v>
      </c>
      <c r="I335" s="21" t="str">
        <f>' turmas sistema atual'!I335</f>
        <v xml:space="preserve">terça das 19:00 às 21:00, sala S-311-3, semanal , sexta das 21:00 às 23:00, sala S-311-3, semanal </v>
      </c>
      <c r="J335" s="21" t="str">
        <f>' turmas sistema atual'!J335</f>
        <v xml:space="preserve">terça das 21:00 às 23:00, sala 404-3, semanal </v>
      </c>
      <c r="K335" s="21" t="str">
        <f>' turmas sistema atual'!K335</f>
        <v>SA</v>
      </c>
      <c r="L335" s="21" t="str">
        <f>' turmas sistema atual'!L335</f>
        <v>Noturno</v>
      </c>
      <c r="M335" s="21" t="str">
        <f>' turmas sistema atual'!M335</f>
        <v>4-2-4</v>
      </c>
      <c r="N335" s="21">
        <f>' turmas sistema atual'!N335</f>
        <v>30</v>
      </c>
      <c r="O335" s="21">
        <f>' turmas sistema atual'!O335</f>
        <v>0</v>
      </c>
      <c r="P335" s="21">
        <f t="shared" si="5"/>
        <v>30</v>
      </c>
      <c r="Q335" s="20" t="str">
        <f>UPPER(' turmas sistema atual'!P335)</f>
        <v>JIRI BORECKY</v>
      </c>
      <c r="R335" s="20" t="str">
        <f>UPPER(' turmas sistema atual'!S335)</f>
        <v/>
      </c>
      <c r="S335" s="20" t="str">
        <f>UPPER(' turmas sistema atual'!V335)</f>
        <v/>
      </c>
      <c r="T335" s="20" t="str">
        <f>UPPER(' turmas sistema atual'!Y335)</f>
        <v>FERNANDA NASCIMENTO ALMEIDA</v>
      </c>
      <c r="U335" s="20" t="str">
        <f>UPPER(' turmas sistema atual'!AB335)</f>
        <v/>
      </c>
      <c r="V335" s="20" t="str">
        <f>UPPER(' turmas sistema atual'!AE335)</f>
        <v/>
      </c>
    </row>
    <row r="336" spans="1:22" ht="48" customHeight="1" thickBot="1">
      <c r="A336" s="20" t="str">
        <f>' turmas sistema atual'!A336</f>
        <v>BACHARELADO EM CIÊNCIAS BIOLÓGICAS</v>
      </c>
      <c r="B336" s="20" t="str">
        <f>' turmas sistema atual'!B336</f>
        <v>DA1NHT1068-15SA</v>
      </c>
      <c r="C336" s="20" t="str">
        <f>' turmas sistema atual'!C336</f>
        <v>EVOLUÇÃO E DIVERSIDADE DE PLANTAS II A1-Matutino (SA)</v>
      </c>
      <c r="D336" s="20" t="str">
        <f>' turmas sistema atual'!D336</f>
        <v>BACHARELADO EM CIÊNCIAS BIOLÓGICAS</v>
      </c>
      <c r="E336" s="20" t="str">
        <f>' turmas sistema atual'!F336</f>
        <v>DA1NHT1068-15SA</v>
      </c>
      <c r="F336" s="20" t="str">
        <f>' turmas sistema atual'!G336</f>
        <v>NHT1068-15</v>
      </c>
      <c r="G336" s="20" t="str">
        <f>' turmas sistema atual'!AO336</f>
        <v xml:space="preserve">sexta das 10:00 às 12:00, semanal </v>
      </c>
      <c r="H336" s="20" t="str">
        <f>' turmas sistema atual'!AP336</f>
        <v xml:space="preserve">terça das 08:00 às 12:00, semanal </v>
      </c>
      <c r="I336" s="21" t="str">
        <f>' turmas sistema atual'!I336</f>
        <v xml:space="preserve">sexta das 10:00 às 12:00, sala S-310-3, semanal </v>
      </c>
      <c r="J336" s="21" t="str">
        <f>' turmas sistema atual'!J336</f>
        <v xml:space="preserve">terça das 08:00 às 12:00, sala 408-3, semanal </v>
      </c>
      <c r="K336" s="21" t="str">
        <f>' turmas sistema atual'!K336</f>
        <v>SA</v>
      </c>
      <c r="L336" s="21" t="str">
        <f>' turmas sistema atual'!L336</f>
        <v>Matutino</v>
      </c>
      <c r="M336" s="21" t="str">
        <f>' turmas sistema atual'!M336</f>
        <v>2-4-4</v>
      </c>
      <c r="N336" s="21">
        <f>' turmas sistema atual'!N336</f>
        <v>24</v>
      </c>
      <c r="O336" s="21">
        <f>' turmas sistema atual'!O336</f>
        <v>0</v>
      </c>
      <c r="P336" s="21">
        <f t="shared" si="5"/>
        <v>24</v>
      </c>
      <c r="Q336" s="20" t="str">
        <f>UPPER(' turmas sistema atual'!P336)</f>
        <v>MATHEUS FORTES SANTOS</v>
      </c>
      <c r="R336" s="20" t="str">
        <f>UPPER(' turmas sistema atual'!S336)</f>
        <v/>
      </c>
      <c r="S336" s="20" t="str">
        <f>UPPER(' turmas sistema atual'!V336)</f>
        <v/>
      </c>
      <c r="T336" s="20" t="str">
        <f>UPPER(' turmas sistema atual'!Y336)</f>
        <v>MATHEUS FORTES SANTOS</v>
      </c>
      <c r="U336" s="20" t="str">
        <f>UPPER(' turmas sistema atual'!AB336)</f>
        <v/>
      </c>
      <c r="V336" s="20" t="str">
        <f>UPPER(' turmas sistema atual'!AE336)</f>
        <v/>
      </c>
    </row>
    <row r="337" spans="1:22" ht="48" customHeight="1" thickBot="1">
      <c r="A337" s="20" t="str">
        <f>' turmas sistema atual'!A337</f>
        <v>BACHARELADO EM CIÊNCIAS BIOLÓGICAS</v>
      </c>
      <c r="B337" s="20" t="str">
        <f>' turmas sistema atual'!B337</f>
        <v>NA1NHT1068-15SA</v>
      </c>
      <c r="C337" s="20" t="str">
        <f>' turmas sistema atual'!C337</f>
        <v>EVOLUÇÃO E DIVERSIDADE DE PLANTAS II A1-Noturno (SA)</v>
      </c>
      <c r="D337" s="20" t="str">
        <f>' turmas sistema atual'!D337</f>
        <v>BACHARELADO EM CIÊNCIAS BIOLÓGICAS</v>
      </c>
      <c r="E337" s="20" t="str">
        <f>' turmas sistema atual'!F337</f>
        <v>NA1NHT1068-15SA</v>
      </c>
      <c r="F337" s="20" t="str">
        <f>' turmas sistema atual'!G337</f>
        <v>NHT1068-15</v>
      </c>
      <c r="G337" s="20" t="str">
        <f>' turmas sistema atual'!AO337</f>
        <v xml:space="preserve">sexta das 21:00 às 23:00, semanal </v>
      </c>
      <c r="H337" s="20" t="str">
        <f>' turmas sistema atual'!AP337</f>
        <v xml:space="preserve">terça das 19:00 às 23:00, semanal </v>
      </c>
      <c r="I337" s="21" t="str">
        <f>' turmas sistema atual'!I337</f>
        <v xml:space="preserve">sexta das 21:00 às 23:00, sala S-310-3, semanal </v>
      </c>
      <c r="J337" s="21" t="str">
        <f>' turmas sistema atual'!J337</f>
        <v xml:space="preserve">terça das 19:00 às 23:00, sala 408-3, semanal </v>
      </c>
      <c r="K337" s="21" t="str">
        <f>' turmas sistema atual'!K337</f>
        <v>SA</v>
      </c>
      <c r="L337" s="21" t="str">
        <f>' turmas sistema atual'!L337</f>
        <v>Noturno</v>
      </c>
      <c r="M337" s="21" t="str">
        <f>' turmas sistema atual'!M337</f>
        <v>2-4-4</v>
      </c>
      <c r="N337" s="21">
        <f>' turmas sistema atual'!N337</f>
        <v>24</v>
      </c>
      <c r="O337" s="21">
        <f>' turmas sistema atual'!O337</f>
        <v>0</v>
      </c>
      <c r="P337" s="21">
        <f t="shared" si="5"/>
        <v>24</v>
      </c>
      <c r="Q337" s="20" t="str">
        <f>UPPER(' turmas sistema atual'!P337)</f>
        <v>EDLLEY MAX PESSOA DA SILVA</v>
      </c>
      <c r="R337" s="20" t="str">
        <f>UPPER(' turmas sistema atual'!S337)</f>
        <v/>
      </c>
      <c r="S337" s="20" t="str">
        <f>UPPER(' turmas sistema atual'!V337)</f>
        <v/>
      </c>
      <c r="T337" s="20" t="str">
        <f>UPPER(' turmas sistema atual'!Y337)</f>
        <v>EDLLEY MAX PESSOA DA SILVA</v>
      </c>
      <c r="U337" s="20" t="str">
        <f>UPPER(' turmas sistema atual'!AB337)</f>
        <v/>
      </c>
      <c r="V337" s="20" t="str">
        <f>UPPER(' turmas sistema atual'!AE337)</f>
        <v/>
      </c>
    </row>
    <row r="338" spans="1:22" ht="48" customHeight="1" thickBot="1">
      <c r="A338" s="20" t="str">
        <f>' turmas sistema atual'!A338</f>
        <v>BACHARELADO EM CIÊNCIAS BIOLÓGICAS</v>
      </c>
      <c r="B338" s="20" t="str">
        <f>' turmas sistema atual'!B338</f>
        <v>DA1NHT1070-15SA</v>
      </c>
      <c r="C338" s="20" t="str">
        <f>' turmas sistema atual'!C338</f>
        <v>FISIOLOGIA VEGETAL II A1-Matutino (SA)</v>
      </c>
      <c r="D338" s="20" t="str">
        <f>' turmas sistema atual'!D338</f>
        <v>BACHARELADO EM CIÊNCIAS BIOLÓGICAS</v>
      </c>
      <c r="E338" s="20" t="str">
        <f>' turmas sistema atual'!F338</f>
        <v>DA1NHT1070-15SA</v>
      </c>
      <c r="F338" s="20" t="str">
        <f>' turmas sistema atual'!G338</f>
        <v>NHT1070-15</v>
      </c>
      <c r="G338" s="20" t="str">
        <f>' turmas sistema atual'!AO338</f>
        <v xml:space="preserve">segunda das 08:00 às 10:00, semanal </v>
      </c>
      <c r="H338" s="20" t="str">
        <f>' turmas sistema atual'!AP338</f>
        <v xml:space="preserve">segunda das 10:00 às 12:00, semanal </v>
      </c>
      <c r="I338" s="21" t="str">
        <f>' turmas sistema atual'!I338</f>
        <v xml:space="preserve">segunda das 08:00 às 10:00, sala S-309-3, semanal </v>
      </c>
      <c r="J338" s="21" t="str">
        <f>' turmas sistema atual'!J338</f>
        <v xml:space="preserve">segunda das 10:00 às 12:00, sala 402-3, semanal </v>
      </c>
      <c r="K338" s="21" t="str">
        <f>' turmas sistema atual'!K338</f>
        <v>SA</v>
      </c>
      <c r="L338" s="21" t="str">
        <f>' turmas sistema atual'!L338</f>
        <v>Matutino</v>
      </c>
      <c r="M338" s="21" t="str">
        <f>' turmas sistema atual'!M338</f>
        <v>2-2-2</v>
      </c>
      <c r="N338" s="21">
        <f>' turmas sistema atual'!N338</f>
        <v>30</v>
      </c>
      <c r="O338" s="21">
        <f>' turmas sistema atual'!O338</f>
        <v>0</v>
      </c>
      <c r="P338" s="21">
        <f t="shared" si="5"/>
        <v>30</v>
      </c>
      <c r="Q338" s="20" t="str">
        <f>UPPER(' turmas sistema atual'!P338)</f>
        <v>HANA PAULA MASUDA</v>
      </c>
      <c r="R338" s="20" t="str">
        <f>UPPER(' turmas sistema atual'!S338)</f>
        <v>RICARDO AUGUSTO LOMBELLO</v>
      </c>
      <c r="S338" s="20" t="str">
        <f>UPPER(' turmas sistema atual'!V338)</f>
        <v/>
      </c>
      <c r="T338" s="20" t="str">
        <f>UPPER(' turmas sistema atual'!Y338)</f>
        <v>HANA PAULA MASUDA</v>
      </c>
      <c r="U338" s="20" t="str">
        <f>UPPER(' turmas sistema atual'!AB338)</f>
        <v>RICARDO AUGUSTO LOMBELLO</v>
      </c>
      <c r="V338" s="20" t="str">
        <f>UPPER(' turmas sistema atual'!AE338)</f>
        <v/>
      </c>
    </row>
    <row r="339" spans="1:22" ht="48" customHeight="1" thickBot="1">
      <c r="A339" s="20" t="str">
        <f>' turmas sistema atual'!A339</f>
        <v>BACHARELADO EM CIÊNCIAS BIOLÓGICAS</v>
      </c>
      <c r="B339" s="20" t="str">
        <f>' turmas sistema atual'!B339</f>
        <v>NA1NHT1070-15SA</v>
      </c>
      <c r="C339" s="20" t="str">
        <f>' turmas sistema atual'!C339</f>
        <v>FISIOLOGIA VEGETAL II A1-Noturno (SA)</v>
      </c>
      <c r="D339" s="20" t="str">
        <f>' turmas sistema atual'!D339</f>
        <v>BACHARELADO EM CIÊNCIAS BIOLÓGICAS</v>
      </c>
      <c r="E339" s="20" t="str">
        <f>' turmas sistema atual'!F339</f>
        <v>NA1NHT1070-15SA</v>
      </c>
      <c r="F339" s="20" t="str">
        <f>' turmas sistema atual'!G339</f>
        <v>NHT1070-15</v>
      </c>
      <c r="G339" s="20" t="str">
        <f>' turmas sistema atual'!AO339</f>
        <v xml:space="preserve">segunda das 19:00 às 21:00, semanal </v>
      </c>
      <c r="H339" s="20" t="str">
        <f>' turmas sistema atual'!AP339</f>
        <v xml:space="preserve">segunda das 21:00 às 23:00, semanal </v>
      </c>
      <c r="I339" s="21" t="str">
        <f>' turmas sistema atual'!I339</f>
        <v xml:space="preserve">segunda das 19:00 às 21:00, sala S-309-3, semanal </v>
      </c>
      <c r="J339" s="21" t="str">
        <f>' turmas sistema atual'!J339</f>
        <v xml:space="preserve">segunda das 21:00 às 23:00, sala 402-3, semanal </v>
      </c>
      <c r="K339" s="21" t="str">
        <f>' turmas sistema atual'!K339</f>
        <v>SA</v>
      </c>
      <c r="L339" s="21" t="str">
        <f>' turmas sistema atual'!L339</f>
        <v>Noturno</v>
      </c>
      <c r="M339" s="21" t="str">
        <f>' turmas sistema atual'!M339</f>
        <v>2-2-2</v>
      </c>
      <c r="N339" s="21">
        <f>' turmas sistema atual'!N339</f>
        <v>30</v>
      </c>
      <c r="O339" s="21">
        <f>' turmas sistema atual'!O339</f>
        <v>0</v>
      </c>
      <c r="P339" s="21">
        <f t="shared" si="5"/>
        <v>30</v>
      </c>
      <c r="Q339" s="20" t="str">
        <f>UPPER(' turmas sistema atual'!P339)</f>
        <v>HANA PAULA MASUDA</v>
      </c>
      <c r="R339" s="20" t="str">
        <f>UPPER(' turmas sistema atual'!S339)</f>
        <v>RICARDO AUGUSTO LOMBELLO</v>
      </c>
      <c r="S339" s="20" t="str">
        <f>UPPER(' turmas sistema atual'!V339)</f>
        <v/>
      </c>
      <c r="T339" s="20" t="str">
        <f>UPPER(' turmas sistema atual'!Y339)</f>
        <v>HANA PAULA MASUDA</v>
      </c>
      <c r="U339" s="20" t="str">
        <f>UPPER(' turmas sistema atual'!AB339)</f>
        <v>RICARDO AUGUSTO LOMBELLO</v>
      </c>
      <c r="V339" s="20" t="str">
        <f>UPPER(' turmas sistema atual'!AE339)</f>
        <v/>
      </c>
    </row>
    <row r="340" spans="1:22" ht="48" customHeight="1" thickBot="1">
      <c r="A340" s="20" t="str">
        <f>' turmas sistema atual'!A340</f>
        <v>BACHARELADO EM CIÊNCIAS BIOLÓGICAS</v>
      </c>
      <c r="B340" s="20" t="str">
        <f>' turmas sistema atual'!B340</f>
        <v>DA1NHT1057-15SA</v>
      </c>
      <c r="C340" s="20" t="str">
        <f>' turmas sistema atual'!C340</f>
        <v>GENÉTICA II A1-Matutino (SA)</v>
      </c>
      <c r="D340" s="20" t="str">
        <f>' turmas sistema atual'!D340</f>
        <v>BACHARELADO EM CIÊNCIAS BIOLÓGICAS</v>
      </c>
      <c r="E340" s="20" t="str">
        <f>' turmas sistema atual'!F340</f>
        <v>DA1NHT1057-15SA</v>
      </c>
      <c r="F340" s="20" t="str">
        <f>' turmas sistema atual'!G340</f>
        <v>NHT1057-15</v>
      </c>
      <c r="G340" s="20" t="str">
        <f>' turmas sistema atual'!AO340</f>
        <v xml:space="preserve">segunda das 08:00 às 10:00, semanal </v>
      </c>
      <c r="H340" s="20" t="str">
        <f>' turmas sistema atual'!AP340</f>
        <v xml:space="preserve">quarta das 10:00 às 12:00, semanal </v>
      </c>
      <c r="I340" s="21" t="str">
        <f>' turmas sistema atual'!I340</f>
        <v xml:space="preserve">segunda das 08:00 às 10:00, sala S-311-2, semanal </v>
      </c>
      <c r="J340" s="21" t="str">
        <f>' turmas sistema atual'!J340</f>
        <v xml:space="preserve">quarta das 10:00 às 12:00, sala 402-3, semanal </v>
      </c>
      <c r="K340" s="21" t="str">
        <f>' turmas sistema atual'!K340</f>
        <v>SA</v>
      </c>
      <c r="L340" s="21" t="str">
        <f>' turmas sistema atual'!L340</f>
        <v>Matutino</v>
      </c>
      <c r="M340" s="21" t="str">
        <f>' turmas sistema atual'!M340</f>
        <v>2-2-4</v>
      </c>
      <c r="N340" s="21">
        <f>' turmas sistema atual'!N340</f>
        <v>30</v>
      </c>
      <c r="O340" s="21">
        <f>' turmas sistema atual'!O340</f>
        <v>0</v>
      </c>
      <c r="P340" s="21">
        <f t="shared" si="5"/>
        <v>30</v>
      </c>
      <c r="Q340" s="20" t="str">
        <f>UPPER(' turmas sistema atual'!P340)</f>
        <v>MARCIA APARECIDA SPERANCA</v>
      </c>
      <c r="R340" s="20" t="str">
        <f>UPPER(' turmas sistema atual'!S340)</f>
        <v/>
      </c>
      <c r="S340" s="20" t="str">
        <f>UPPER(' turmas sistema atual'!V340)</f>
        <v/>
      </c>
      <c r="T340" s="20" t="str">
        <f>UPPER(' turmas sistema atual'!Y340)</f>
        <v>MARCIA APARECIDA SPERANCA</v>
      </c>
      <c r="U340" s="20" t="str">
        <f>UPPER(' turmas sistema atual'!AB340)</f>
        <v/>
      </c>
      <c r="V340" s="20" t="str">
        <f>UPPER(' turmas sistema atual'!AE340)</f>
        <v/>
      </c>
    </row>
    <row r="341" spans="1:22" ht="48" customHeight="1" thickBot="1">
      <c r="A341" s="20" t="str">
        <f>' turmas sistema atual'!A341</f>
        <v>BACHARELADO EM CIÊNCIAS BIOLÓGICAS</v>
      </c>
      <c r="B341" s="20" t="str">
        <f>' turmas sistema atual'!B341</f>
        <v>NA1NHT1057-15SA</v>
      </c>
      <c r="C341" s="20" t="str">
        <f>' turmas sistema atual'!C341</f>
        <v>GENÉTICA II A1-Noturno (SA)</v>
      </c>
      <c r="D341" s="20" t="str">
        <f>' turmas sistema atual'!D341</f>
        <v>BACHARELADO EM CIÊNCIAS BIOLÓGICAS</v>
      </c>
      <c r="E341" s="20" t="str">
        <f>' turmas sistema atual'!F341</f>
        <v>NA1NHT1057-15SA</v>
      </c>
      <c r="F341" s="20" t="str">
        <f>' turmas sistema atual'!G341</f>
        <v>NHT1057-15</v>
      </c>
      <c r="G341" s="20" t="str">
        <f>' turmas sistema atual'!AO341</f>
        <v xml:space="preserve">segunda das 19:00 às 21:00, semanal </v>
      </c>
      <c r="H341" s="20" t="str">
        <f>' turmas sistema atual'!AP341</f>
        <v xml:space="preserve">quarta das 21:00 às 23:00, semanal </v>
      </c>
      <c r="I341" s="21" t="str">
        <f>' turmas sistema atual'!I341</f>
        <v xml:space="preserve">segunda das 19:00 às 21:00, sala S-302-3, semanal </v>
      </c>
      <c r="J341" s="21" t="str">
        <f>' turmas sistema atual'!J341</f>
        <v xml:space="preserve">quarta das 21:00 às 23:00, sala 402-3, semanal </v>
      </c>
      <c r="K341" s="21" t="str">
        <f>' turmas sistema atual'!K341</f>
        <v>SA</v>
      </c>
      <c r="L341" s="21" t="str">
        <f>' turmas sistema atual'!L341</f>
        <v>Noturno</v>
      </c>
      <c r="M341" s="21" t="str">
        <f>' turmas sistema atual'!M341</f>
        <v>2-2-4</v>
      </c>
      <c r="N341" s="21">
        <f>' turmas sistema atual'!N341</f>
        <v>30</v>
      </c>
      <c r="O341" s="21">
        <f>' turmas sistema atual'!O341</f>
        <v>0</v>
      </c>
      <c r="P341" s="21">
        <f t="shared" si="5"/>
        <v>30</v>
      </c>
      <c r="Q341" s="20" t="str">
        <f>UPPER(' turmas sistema atual'!P341)</f>
        <v>LUCIANA CAMPOS PAULINO</v>
      </c>
      <c r="R341" s="20" t="str">
        <f>UPPER(' turmas sistema atual'!S341)</f>
        <v/>
      </c>
      <c r="S341" s="20" t="str">
        <f>UPPER(' turmas sistema atual'!V341)</f>
        <v/>
      </c>
      <c r="T341" s="20" t="str">
        <f>UPPER(' turmas sistema atual'!Y341)</f>
        <v>LUCIANA CAMPOS PAULINO</v>
      </c>
      <c r="U341" s="20" t="str">
        <f>UPPER(' turmas sistema atual'!AB341)</f>
        <v/>
      </c>
      <c r="V341" s="20" t="str">
        <f>UPPER(' turmas sistema atual'!AE341)</f>
        <v/>
      </c>
    </row>
    <row r="342" spans="1:22" ht="48" customHeight="1" thickBot="1">
      <c r="A342" s="20" t="str">
        <f>' turmas sistema atual'!A342</f>
        <v>BACHARELADO EM CIÊNCIAS BIOLÓGICAS</v>
      </c>
      <c r="B342" s="20" t="str">
        <f>' turmas sistema atual'!B342</f>
        <v>DA2NHT1057-15SA</v>
      </c>
      <c r="C342" s="20" t="str">
        <f>' turmas sistema atual'!C342</f>
        <v>GENÉTICA II A2-Matutino (SA)</v>
      </c>
      <c r="D342" s="20" t="str">
        <f>' turmas sistema atual'!D342</f>
        <v>BACHARELADO EM CIÊNCIAS BIOLÓGICAS</v>
      </c>
      <c r="E342" s="20" t="str">
        <f>' turmas sistema atual'!F342</f>
        <v>DA2NHT1057-15SA</v>
      </c>
      <c r="F342" s="20" t="str">
        <f>' turmas sistema atual'!G342</f>
        <v>NHT1057-15</v>
      </c>
      <c r="G342" s="20" t="str">
        <f>' turmas sistema atual'!AO342</f>
        <v xml:space="preserve">segunda das 08:00 às 10:00, semanal </v>
      </c>
      <c r="H342" s="20" t="str">
        <f>' turmas sistema atual'!AP342</f>
        <v xml:space="preserve">quarta das 10:00 às 12:00, semanal </v>
      </c>
      <c r="I342" s="21" t="str">
        <f>' turmas sistema atual'!I342</f>
        <v xml:space="preserve">segunda das 08:00 às 10:00, sala S-311-2, semanal </v>
      </c>
      <c r="J342" s="21" t="str">
        <f>' turmas sistema atual'!J342</f>
        <v xml:space="preserve">quarta das 10:00 às 12:00, sala 404-3, semanal </v>
      </c>
      <c r="K342" s="21" t="str">
        <f>' turmas sistema atual'!K342</f>
        <v>SA</v>
      </c>
      <c r="L342" s="21" t="str">
        <f>' turmas sistema atual'!L342</f>
        <v>Matutino</v>
      </c>
      <c r="M342" s="21" t="str">
        <f>' turmas sistema atual'!M342</f>
        <v>2-2-4</v>
      </c>
      <c r="N342" s="21">
        <f>' turmas sistema atual'!N342</f>
        <v>30</v>
      </c>
      <c r="O342" s="21">
        <f>' turmas sistema atual'!O342</f>
        <v>0</v>
      </c>
      <c r="P342" s="21">
        <f t="shared" si="5"/>
        <v>30</v>
      </c>
      <c r="Q342" s="20" t="str">
        <f>UPPER(' turmas sistema atual'!P342)</f>
        <v>MARCIA APARECIDA SPERANCA</v>
      </c>
      <c r="R342" s="20" t="str">
        <f>UPPER(' turmas sistema atual'!S342)</f>
        <v/>
      </c>
      <c r="S342" s="20" t="str">
        <f>UPPER(' turmas sistema atual'!V342)</f>
        <v/>
      </c>
      <c r="T342" s="20" t="str">
        <f>UPPER(' turmas sistema atual'!Y342)</f>
        <v>HANA PAULA MASUDA</v>
      </c>
      <c r="U342" s="20" t="str">
        <f>UPPER(' turmas sistema atual'!AB342)</f>
        <v/>
      </c>
      <c r="V342" s="20" t="str">
        <f>UPPER(' turmas sistema atual'!AE342)</f>
        <v/>
      </c>
    </row>
    <row r="343" spans="1:22" ht="48" customHeight="1" thickBot="1">
      <c r="A343" s="20" t="str">
        <f>' turmas sistema atual'!A343</f>
        <v>BACHARELADO EM CIÊNCIAS BIOLÓGICAS</v>
      </c>
      <c r="B343" s="20" t="str">
        <f>' turmas sistema atual'!B343</f>
        <v>NA2NHT1057-15SA</v>
      </c>
      <c r="C343" s="20" t="str">
        <f>' turmas sistema atual'!C343</f>
        <v>GENÉTICA II A2-Noturno (SA)</v>
      </c>
      <c r="D343" s="20" t="str">
        <f>' turmas sistema atual'!D343</f>
        <v>BACHARELADO EM CIÊNCIAS BIOLÓGICAS</v>
      </c>
      <c r="E343" s="20" t="str">
        <f>' turmas sistema atual'!F343</f>
        <v>NA2NHT1057-15SA</v>
      </c>
      <c r="F343" s="20" t="str">
        <f>' turmas sistema atual'!G343</f>
        <v>NHT1057-15</v>
      </c>
      <c r="G343" s="20" t="str">
        <f>' turmas sistema atual'!AO343</f>
        <v xml:space="preserve">segunda das 19:00 às 21:00, semanal </v>
      </c>
      <c r="H343" s="20" t="str">
        <f>' turmas sistema atual'!AP343</f>
        <v xml:space="preserve">quarta das 21:00 às 23:00, semanal </v>
      </c>
      <c r="I343" s="21" t="str">
        <f>' turmas sistema atual'!I343</f>
        <v xml:space="preserve">segunda das 19:00 às 21:00, sala S-302-3, semanal </v>
      </c>
      <c r="J343" s="21" t="str">
        <f>' turmas sistema atual'!J343</f>
        <v xml:space="preserve">quarta das 21:00 às 23:00, sala 404-3, semanal </v>
      </c>
      <c r="K343" s="21" t="str">
        <f>' turmas sistema atual'!K343</f>
        <v>SA</v>
      </c>
      <c r="L343" s="21" t="str">
        <f>' turmas sistema atual'!L343</f>
        <v>Noturno</v>
      </c>
      <c r="M343" s="21" t="str">
        <f>' turmas sistema atual'!M343</f>
        <v>2-2-4</v>
      </c>
      <c r="N343" s="21">
        <f>' turmas sistema atual'!N343</f>
        <v>30</v>
      </c>
      <c r="O343" s="21">
        <f>' turmas sistema atual'!O343</f>
        <v>0</v>
      </c>
      <c r="P343" s="21">
        <f t="shared" si="5"/>
        <v>30</v>
      </c>
      <c r="Q343" s="20" t="str">
        <f>UPPER(' turmas sistema atual'!P343)</f>
        <v>LUCIANA CAMPOS PAULINO</v>
      </c>
      <c r="R343" s="20" t="str">
        <f>UPPER(' turmas sistema atual'!S343)</f>
        <v/>
      </c>
      <c r="S343" s="20" t="str">
        <f>UPPER(' turmas sistema atual'!V343)</f>
        <v/>
      </c>
      <c r="T343" s="20" t="str">
        <f>UPPER(' turmas sistema atual'!Y343)</f>
        <v>MARIA CRISTINA CARLAN DA SILVA</v>
      </c>
      <c r="U343" s="20" t="str">
        <f>UPPER(' turmas sistema atual'!AB343)</f>
        <v/>
      </c>
      <c r="V343" s="20" t="str">
        <f>UPPER(' turmas sistema atual'!AE343)</f>
        <v/>
      </c>
    </row>
    <row r="344" spans="1:22" ht="48" customHeight="1" thickBot="1">
      <c r="A344" s="20" t="str">
        <f>' turmas sistema atual'!A344</f>
        <v>BACHARELADO EM CIÊNCIAS BIOLÓGICAS</v>
      </c>
      <c r="B344" s="20" t="str">
        <f>' turmas sistema atual'!B344</f>
        <v>DA1NHT1030-15SA</v>
      </c>
      <c r="C344" s="20" t="str">
        <f>' turmas sistema atual'!C344</f>
        <v>GEOLOGIA E PALEONTOLOGIA A1-Matutino (SA)</v>
      </c>
      <c r="D344" s="20" t="str">
        <f>' turmas sistema atual'!D344</f>
        <v>BACHARELADO EM CIÊNCIAS BIOLÓGICAS</v>
      </c>
      <c r="E344" s="20" t="str">
        <f>' turmas sistema atual'!F344</f>
        <v>DA1NHT1030-15SA</v>
      </c>
      <c r="F344" s="20" t="str">
        <f>' turmas sistema atual'!G344</f>
        <v>NHT1030-15</v>
      </c>
      <c r="G344" s="20" t="str">
        <f>' turmas sistema atual'!AO344</f>
        <v xml:space="preserve">sexta das 08:00 às 10:00, semanal </v>
      </c>
      <c r="H344" s="20" t="str">
        <f>' turmas sistema atual'!AP344</f>
        <v xml:space="preserve">quarta das 08:00 às 10:00, semanal </v>
      </c>
      <c r="I344" s="21" t="str">
        <f>' turmas sistema atual'!I344</f>
        <v xml:space="preserve">sexta das 08:00 às 10:00, sala S-309-3, semanal </v>
      </c>
      <c r="J344" s="21" t="str">
        <f>' turmas sistema atual'!J344</f>
        <v xml:space="preserve">quarta das 08:00 às 10:00, sala 402-3, semanal </v>
      </c>
      <c r="K344" s="21" t="str">
        <f>' turmas sistema atual'!K344</f>
        <v>SA</v>
      </c>
      <c r="L344" s="21" t="str">
        <f>' turmas sistema atual'!L344</f>
        <v>Matutino</v>
      </c>
      <c r="M344" s="21" t="str">
        <f>' turmas sistema atual'!M344</f>
        <v>2-2-4</v>
      </c>
      <c r="N344" s="21">
        <f>' turmas sistema atual'!N344</f>
        <v>30</v>
      </c>
      <c r="O344" s="21">
        <f>' turmas sistema atual'!O344</f>
        <v>0</v>
      </c>
      <c r="P344" s="21">
        <f t="shared" si="5"/>
        <v>30</v>
      </c>
      <c r="Q344" s="20" t="str">
        <f>UPPER(' turmas sistema atual'!P344)</f>
        <v>FABIANA RODRIGUES COSTA NUNES</v>
      </c>
      <c r="R344" s="20" t="str">
        <f>UPPER(' turmas sistema atual'!S344)</f>
        <v/>
      </c>
      <c r="S344" s="20" t="str">
        <f>UPPER(' turmas sistema atual'!V344)</f>
        <v/>
      </c>
      <c r="T344" s="20" t="str">
        <f>UPPER(' turmas sistema atual'!Y344)</f>
        <v>FABIANA RODRIGUES COSTA NUNES</v>
      </c>
      <c r="U344" s="20" t="str">
        <f>UPPER(' turmas sistema atual'!AB344)</f>
        <v/>
      </c>
      <c r="V344" s="20" t="str">
        <f>UPPER(' turmas sistema atual'!AE344)</f>
        <v/>
      </c>
    </row>
    <row r="345" spans="1:22" ht="48" customHeight="1" thickBot="1">
      <c r="A345" s="20" t="str">
        <f>' turmas sistema atual'!A345</f>
        <v>BACHARELADO EM CIÊNCIAS BIOLÓGICAS</v>
      </c>
      <c r="B345" s="20" t="str">
        <f>' turmas sistema atual'!B345</f>
        <v>NA1NHT1030-15SA</v>
      </c>
      <c r="C345" s="20" t="str">
        <f>' turmas sistema atual'!C345</f>
        <v>GEOLOGIA E PALEONTOLOGIA A1-Noturno (SA)</v>
      </c>
      <c r="D345" s="20" t="str">
        <f>' turmas sistema atual'!D345</f>
        <v>BACHARELADO EM CIÊNCIAS BIOLÓGICAS</v>
      </c>
      <c r="E345" s="20" t="str">
        <f>' turmas sistema atual'!F345</f>
        <v>NA1NHT1030-15SA</v>
      </c>
      <c r="F345" s="20" t="str">
        <f>' turmas sistema atual'!G345</f>
        <v>NHT1030-15</v>
      </c>
      <c r="G345" s="20" t="str">
        <f>' turmas sistema atual'!AO345</f>
        <v xml:space="preserve">sexta das 19:00 às 21:00, semanal </v>
      </c>
      <c r="H345" s="20" t="str">
        <f>' turmas sistema atual'!AP345</f>
        <v xml:space="preserve">quarta das 19:00 às 21:00, semanal </v>
      </c>
      <c r="I345" s="21" t="str">
        <f>' turmas sistema atual'!I345</f>
        <v xml:space="preserve">sexta das 19:00 às 21:00, sala S-309-3, semanal </v>
      </c>
      <c r="J345" s="21" t="str">
        <f>' turmas sistema atual'!J345</f>
        <v xml:space="preserve">quarta das 19:00 às 21:00, sala 402-3, semanal </v>
      </c>
      <c r="K345" s="21" t="str">
        <f>' turmas sistema atual'!K345</f>
        <v>SA</v>
      </c>
      <c r="L345" s="21" t="str">
        <f>' turmas sistema atual'!L345</f>
        <v>Noturno</v>
      </c>
      <c r="M345" s="21" t="str">
        <f>' turmas sistema atual'!M345</f>
        <v>2-2-4</v>
      </c>
      <c r="N345" s="21">
        <f>' turmas sistema atual'!N345</f>
        <v>30</v>
      </c>
      <c r="O345" s="21">
        <f>' turmas sistema atual'!O345</f>
        <v>0</v>
      </c>
      <c r="P345" s="21">
        <f t="shared" si="5"/>
        <v>30</v>
      </c>
      <c r="Q345" s="20" t="str">
        <f>UPPER(' turmas sistema atual'!P345)</f>
        <v>GUILHERME CUNHA RIBEIRO</v>
      </c>
      <c r="R345" s="20" t="str">
        <f>UPPER(' turmas sistema atual'!S345)</f>
        <v/>
      </c>
      <c r="S345" s="20" t="str">
        <f>UPPER(' turmas sistema atual'!V345)</f>
        <v/>
      </c>
      <c r="T345" s="20" t="str">
        <f>UPPER(' turmas sistema atual'!Y345)</f>
        <v>GUILHERME CUNHA RIBEIRO</v>
      </c>
      <c r="U345" s="20" t="str">
        <f>UPPER(' turmas sistema atual'!AB345)</f>
        <v/>
      </c>
      <c r="V345" s="20" t="str">
        <f>UPPER(' turmas sistema atual'!AE345)</f>
        <v/>
      </c>
    </row>
    <row r="346" spans="1:22" ht="48" customHeight="1" thickBot="1">
      <c r="A346" s="20" t="str">
        <f>' turmas sistema atual'!A346</f>
        <v>BACHARELADO EM CIÊNCIAS BIOLÓGICAS</v>
      </c>
      <c r="B346" s="20" t="str">
        <f>' turmas sistema atual'!B346</f>
        <v>DA1NHZ1031-15SA</v>
      </c>
      <c r="C346" s="20" t="str">
        <f>' turmas sistema atual'!C346</f>
        <v>HISTÓRIA DAS IDEIAS BIOLÓGICAS A1-Matutino (SA)</v>
      </c>
      <c r="D346" s="20" t="str">
        <f>' turmas sistema atual'!D346</f>
        <v>BACHARELADO EM CIÊNCIAS BIOLÓGICAS</v>
      </c>
      <c r="E346" s="20" t="str">
        <f>' turmas sistema atual'!F346</f>
        <v>DA1NHZ1031-15SA</v>
      </c>
      <c r="F346" s="20" t="str">
        <f>' turmas sistema atual'!G346</f>
        <v>NHZ1031-15</v>
      </c>
      <c r="G346" s="20" t="str">
        <f>' turmas sistema atual'!AO346</f>
        <v xml:space="preserve">segunda das 14:00 às 16:00, semanal </v>
      </c>
      <c r="H346" s="20" t="str">
        <f>' turmas sistema atual'!AP346</f>
        <v/>
      </c>
      <c r="I346" s="21" t="str">
        <f>' turmas sistema atual'!I346</f>
        <v xml:space="preserve">segunda das 14:00 às 16:00, sala S-309-1, semanal </v>
      </c>
      <c r="J346" s="21">
        <f>' turmas sistema atual'!J346</f>
        <v>0</v>
      </c>
      <c r="K346" s="21" t="str">
        <f>' turmas sistema atual'!K346</f>
        <v>SA</v>
      </c>
      <c r="L346" s="21" t="str">
        <f>' turmas sistema atual'!L346</f>
        <v>Matutino</v>
      </c>
      <c r="M346" s="21" t="str">
        <f>' turmas sistema atual'!M346</f>
        <v>2-0-4</v>
      </c>
      <c r="N346" s="21">
        <f>' turmas sistema atual'!N346</f>
        <v>30</v>
      </c>
      <c r="O346" s="21">
        <f>' turmas sistema atual'!O346</f>
        <v>0</v>
      </c>
      <c r="P346" s="21">
        <f t="shared" si="5"/>
        <v>30</v>
      </c>
      <c r="Q346" s="20" t="str">
        <f>UPPER(' turmas sistema atual'!P346)</f>
        <v>GUILHERME CUNHA RIBEIRO</v>
      </c>
      <c r="R346" s="20" t="str">
        <f>UPPER(' turmas sistema atual'!S346)</f>
        <v/>
      </c>
      <c r="S346" s="20" t="str">
        <f>UPPER(' turmas sistema atual'!V346)</f>
        <v/>
      </c>
      <c r="T346" s="20" t="str">
        <f>UPPER(' turmas sistema atual'!Y346)</f>
        <v/>
      </c>
      <c r="U346" s="20" t="str">
        <f>UPPER(' turmas sistema atual'!AB346)</f>
        <v/>
      </c>
      <c r="V346" s="20" t="str">
        <f>UPPER(' turmas sistema atual'!AE346)</f>
        <v/>
      </c>
    </row>
    <row r="347" spans="1:22" ht="48" customHeight="1" thickBot="1">
      <c r="A347" s="20" t="str">
        <f>' turmas sistema atual'!A347</f>
        <v>BACHARELADO EM CIÊNCIAS BIOLÓGICAS</v>
      </c>
      <c r="B347" s="20" t="str">
        <f>' turmas sistema atual'!B347</f>
        <v>DA1NHZ2117-18SA</v>
      </c>
      <c r="C347" s="20" t="str">
        <f>' turmas sistema atual'!C347</f>
        <v>HISTÓRIA E FILOSOFIA DA BIOLOGIA A1-Matutino (SA)</v>
      </c>
      <c r="D347" s="20" t="str">
        <f>' turmas sistema atual'!D347</f>
        <v>BACHARELADO EM CIÊNCIAS BIOLÓGICAS</v>
      </c>
      <c r="E347" s="20" t="str">
        <f>' turmas sistema atual'!F347</f>
        <v>DA1NHZ2117-18SA</v>
      </c>
      <c r="F347" s="20" t="str">
        <f>' turmas sistema atual'!G347</f>
        <v>NHZ2117-18</v>
      </c>
      <c r="G347" s="20" t="str">
        <f>' turmas sistema atual'!AO347</f>
        <v xml:space="preserve">quarta das 14:00 às 18:00, semanal </v>
      </c>
      <c r="H347" s="20" t="str">
        <f>' turmas sistema atual'!AP347</f>
        <v/>
      </c>
      <c r="I347" s="21" t="str">
        <f>' turmas sistema atual'!I347</f>
        <v xml:space="preserve">quarta das 14:00 às 18:00, sala S - 303-3, semanal </v>
      </c>
      <c r="J347" s="21">
        <f>' turmas sistema atual'!J347</f>
        <v>0</v>
      </c>
      <c r="K347" s="21" t="str">
        <f>' turmas sistema atual'!K347</f>
        <v>SA</v>
      </c>
      <c r="L347" s="21" t="str">
        <f>' turmas sistema atual'!L347</f>
        <v>Matutino</v>
      </c>
      <c r="M347" s="21" t="str">
        <f>' turmas sistema atual'!M347</f>
        <v>4-0-4</v>
      </c>
      <c r="N347" s="21">
        <f>' turmas sistema atual'!N347</f>
        <v>30</v>
      </c>
      <c r="O347" s="21">
        <f>' turmas sistema atual'!O347</f>
        <v>0</v>
      </c>
      <c r="P347" s="21">
        <f t="shared" si="5"/>
        <v>30</v>
      </c>
      <c r="Q347" s="20" t="str">
        <f>UPPER(' turmas sistema atual'!P347)</f>
        <v>CHARLES MORPHY DIAS DOS SANTOS</v>
      </c>
      <c r="R347" s="20" t="str">
        <f>UPPER(' turmas sistema atual'!S347)</f>
        <v/>
      </c>
      <c r="S347" s="20" t="str">
        <f>UPPER(' turmas sistema atual'!V347)</f>
        <v/>
      </c>
      <c r="T347" s="20" t="str">
        <f>UPPER(' turmas sistema atual'!Y347)</f>
        <v/>
      </c>
      <c r="U347" s="20" t="str">
        <f>UPPER(' turmas sistema atual'!AB347)</f>
        <v/>
      </c>
      <c r="V347" s="20" t="str">
        <f>UPPER(' turmas sistema atual'!AE347)</f>
        <v/>
      </c>
    </row>
    <row r="348" spans="1:22" ht="48" customHeight="1" thickBot="1">
      <c r="A348" s="20" t="str">
        <f>' turmas sistema atual'!A348</f>
        <v>BACHARELADO EM CIÊNCIAS BIOLÓGICAS</v>
      </c>
      <c r="B348" s="20" t="str">
        <f>' turmas sistema atual'!B348</f>
        <v>DA1NHZ1090-15SA</v>
      </c>
      <c r="C348" s="20" t="str">
        <f>' turmas sistema atual'!C348</f>
        <v>IMUNOLOGIA APLICADA A1-Matutino (SA)</v>
      </c>
      <c r="D348" s="20" t="str">
        <f>' turmas sistema atual'!D348</f>
        <v>BACHARELADO EM CIÊNCIAS BIOLÓGICAS</v>
      </c>
      <c r="E348" s="20" t="str">
        <f>' turmas sistema atual'!F348</f>
        <v>DA1NHZ1090-15SA</v>
      </c>
      <c r="F348" s="20" t="str">
        <f>' turmas sistema atual'!G348</f>
        <v>NHZ1090-15</v>
      </c>
      <c r="G348" s="20" t="str">
        <f>' turmas sistema atual'!AO348</f>
        <v xml:space="preserve">quarta das 14:00 às 18:00, semanal </v>
      </c>
      <c r="H348" s="20" t="str">
        <f>' turmas sistema atual'!AP348</f>
        <v/>
      </c>
      <c r="I348" s="21" t="str">
        <f>' turmas sistema atual'!I348</f>
        <v xml:space="preserve">quarta das 14:00 às 18:00, sala S-309-1, semanal </v>
      </c>
      <c r="J348" s="21">
        <f>' turmas sistema atual'!J348</f>
        <v>0</v>
      </c>
      <c r="K348" s="21" t="str">
        <f>' turmas sistema atual'!K348</f>
        <v>SA</v>
      </c>
      <c r="L348" s="21" t="str">
        <f>' turmas sistema atual'!L348</f>
        <v>Matutino</v>
      </c>
      <c r="M348" s="21" t="str">
        <f>' turmas sistema atual'!M348</f>
        <v>4-0-5</v>
      </c>
      <c r="N348" s="21">
        <f>' turmas sistema atual'!N348</f>
        <v>30</v>
      </c>
      <c r="O348" s="21">
        <f>' turmas sistema atual'!O348</f>
        <v>0</v>
      </c>
      <c r="P348" s="21">
        <f t="shared" si="5"/>
        <v>30</v>
      </c>
      <c r="Q348" s="20" t="str">
        <f>UPPER(' turmas sistema atual'!P348)</f>
        <v>VINICIUS DE ANDRADE OLIVEIRA</v>
      </c>
      <c r="R348" s="20" t="str">
        <f>UPPER(' turmas sistema atual'!S348)</f>
        <v/>
      </c>
      <c r="S348" s="20" t="str">
        <f>UPPER(' turmas sistema atual'!V348)</f>
        <v/>
      </c>
      <c r="T348" s="20" t="str">
        <f>UPPER(' turmas sistema atual'!Y348)</f>
        <v/>
      </c>
      <c r="U348" s="20" t="str">
        <f>UPPER(' turmas sistema atual'!AB348)</f>
        <v/>
      </c>
      <c r="V348" s="20" t="str">
        <f>UPPER(' turmas sistema atual'!AE348)</f>
        <v/>
      </c>
    </row>
    <row r="349" spans="1:22" ht="48" customHeight="1" thickBot="1">
      <c r="A349" s="20" t="str">
        <f>' turmas sistema atual'!A349</f>
        <v>BACHARELADO EM CIÊNCIAS BIOLÓGICAS</v>
      </c>
      <c r="B349" s="20" t="str">
        <f>' turmas sistema atual'!B349</f>
        <v>DA1NHT1056-15SA</v>
      </c>
      <c r="C349" s="20" t="str">
        <f>' turmas sistema atual'!C349</f>
        <v>MICROBIOLOGIA A1-Matutino (SA)</v>
      </c>
      <c r="D349" s="20" t="str">
        <f>' turmas sistema atual'!D349</f>
        <v>BACHARELADO EM CIÊNCIAS BIOLÓGICAS</v>
      </c>
      <c r="E349" s="20" t="str">
        <f>' turmas sistema atual'!F349</f>
        <v>DA1NHT1056-15SA</v>
      </c>
      <c r="F349" s="20" t="str">
        <f>' turmas sistema atual'!G349</f>
        <v>NHT1056-15</v>
      </c>
      <c r="G349" s="20" t="str">
        <f>' turmas sistema atual'!AO349</f>
        <v xml:space="preserve">terça das 10:00 às 12:00, semanal ; sexta das 08:00 às 10:00, semanal </v>
      </c>
      <c r="H349" s="20" t="str">
        <f>' turmas sistema atual'!AP349</f>
        <v xml:space="preserve">sexta das 10:00 às 12:00, semanal </v>
      </c>
      <c r="I349" s="21" t="str">
        <f>' turmas sistema atual'!I349</f>
        <v xml:space="preserve">terça das 10:00 às 12:00, sala S-311-3, semanal , sexta das 08:00 às 10:00, sala S-301-3, semanal </v>
      </c>
      <c r="J349" s="21" t="str">
        <f>' turmas sistema atual'!J349</f>
        <v xml:space="preserve">sexta das 10:00 às 12:00, sala 402-3, semanal </v>
      </c>
      <c r="K349" s="21" t="str">
        <f>' turmas sistema atual'!K349</f>
        <v>SA</v>
      </c>
      <c r="L349" s="21" t="str">
        <f>' turmas sistema atual'!L349</f>
        <v>Matutino</v>
      </c>
      <c r="M349" s="21" t="str">
        <f>' turmas sistema atual'!M349</f>
        <v>4-2-4</v>
      </c>
      <c r="N349" s="21">
        <f>' turmas sistema atual'!N349</f>
        <v>30</v>
      </c>
      <c r="O349" s="21">
        <f>' turmas sistema atual'!O349</f>
        <v>0</v>
      </c>
      <c r="P349" s="21">
        <f t="shared" si="5"/>
        <v>30</v>
      </c>
      <c r="Q349" s="20" t="str">
        <f>UPPER(' turmas sistema atual'!P349)</f>
        <v>LIVIA SENO FERREIRA CAMARGO</v>
      </c>
      <c r="R349" s="20" t="str">
        <f>UPPER(' turmas sistema atual'!S349)</f>
        <v/>
      </c>
      <c r="S349" s="20" t="str">
        <f>UPPER(' turmas sistema atual'!V349)</f>
        <v/>
      </c>
      <c r="T349" s="20" t="str">
        <f>UPPER(' turmas sistema atual'!Y349)</f>
        <v>LIVIA SENO FERREIRA CAMARGO</v>
      </c>
      <c r="U349" s="20" t="str">
        <f>UPPER(' turmas sistema atual'!AB349)</f>
        <v/>
      </c>
      <c r="V349" s="20" t="str">
        <f>UPPER(' turmas sistema atual'!AE349)</f>
        <v/>
      </c>
    </row>
    <row r="350" spans="1:22" ht="48" customHeight="1" thickBot="1">
      <c r="A350" s="20" t="str">
        <f>' turmas sistema atual'!A350</f>
        <v>BACHARELADO EM CIÊNCIAS BIOLÓGICAS</v>
      </c>
      <c r="B350" s="20" t="str">
        <f>' turmas sistema atual'!B350</f>
        <v>NA1NHT1056-15SA</v>
      </c>
      <c r="C350" s="20" t="str">
        <f>' turmas sistema atual'!C350</f>
        <v>MICROBIOLOGIA A1-Noturno (SA)</v>
      </c>
      <c r="D350" s="20" t="str">
        <f>' turmas sistema atual'!D350</f>
        <v>BACHARELADO EM CIÊNCIAS BIOLÓGICAS</v>
      </c>
      <c r="E350" s="20" t="str">
        <f>' turmas sistema atual'!F350</f>
        <v>NA1NHT1056-15SA</v>
      </c>
      <c r="F350" s="20" t="str">
        <f>' turmas sistema atual'!G350</f>
        <v>NHT1056-15</v>
      </c>
      <c r="G350" s="20" t="str">
        <f>' turmas sistema atual'!AO350</f>
        <v xml:space="preserve">terça das 21:00 às 23:00, semanal ; sexta das 19:00 às 21:00, semanal </v>
      </c>
      <c r="H350" s="20" t="str">
        <f>' turmas sistema atual'!AP350</f>
        <v xml:space="preserve">sexta das 21:00 às 23:00, semanal </v>
      </c>
      <c r="I350" s="21" t="str">
        <f>' turmas sistema atual'!I350</f>
        <v xml:space="preserve">terça das 21:00 às 23:00, sala S - 311-1, semanal , sexta das 19:00 às 21:00, sala S-302-3, semanal </v>
      </c>
      <c r="J350" s="21" t="str">
        <f>' turmas sistema atual'!J350</f>
        <v xml:space="preserve">sexta das 21:00 às 23:00, sala 402-3, semanal </v>
      </c>
      <c r="K350" s="21" t="str">
        <f>' turmas sistema atual'!K350</f>
        <v>SA</v>
      </c>
      <c r="L350" s="21" t="str">
        <f>' turmas sistema atual'!L350</f>
        <v>Noturno</v>
      </c>
      <c r="M350" s="21" t="str">
        <f>' turmas sistema atual'!M350</f>
        <v>4-2-4</v>
      </c>
      <c r="N350" s="21">
        <f>' turmas sistema atual'!N350</f>
        <v>30</v>
      </c>
      <c r="O350" s="21">
        <f>' turmas sistema atual'!O350</f>
        <v>0</v>
      </c>
      <c r="P350" s="21">
        <f t="shared" si="5"/>
        <v>30</v>
      </c>
      <c r="Q350" s="20" t="str">
        <f>UPPER(' turmas sistema atual'!P350)</f>
        <v>FERNANDA DIAS DA SILVA</v>
      </c>
      <c r="R350" s="20" t="str">
        <f>UPPER(' turmas sistema atual'!S350)</f>
        <v/>
      </c>
      <c r="S350" s="20" t="str">
        <f>UPPER(' turmas sistema atual'!V350)</f>
        <v/>
      </c>
      <c r="T350" s="20" t="str">
        <f>UPPER(' turmas sistema atual'!Y350)</f>
        <v>FERNANDA DIAS DA SILVA</v>
      </c>
      <c r="U350" s="20" t="str">
        <f>UPPER(' turmas sistema atual'!AB350)</f>
        <v/>
      </c>
      <c r="V350" s="20" t="str">
        <f>UPPER(' turmas sistema atual'!AE350)</f>
        <v/>
      </c>
    </row>
    <row r="351" spans="1:22" ht="48" customHeight="1" thickBot="1">
      <c r="A351" s="20" t="str">
        <f>' turmas sistema atual'!A351</f>
        <v>BACHARELADO EM CIÊNCIAS BIOLÓGICAS</v>
      </c>
      <c r="B351" s="20" t="str">
        <f>' turmas sistema atual'!B351</f>
        <v>DA2NHT1056-15SA</v>
      </c>
      <c r="C351" s="20" t="str">
        <f>' turmas sistema atual'!C351</f>
        <v>MICROBIOLOGIA A2-Matutino (SA)</v>
      </c>
      <c r="D351" s="20" t="str">
        <f>' turmas sistema atual'!D351</f>
        <v>BACHARELADO EM CIÊNCIAS BIOLÓGICAS</v>
      </c>
      <c r="E351" s="20" t="str">
        <f>' turmas sistema atual'!F351</f>
        <v>DA2NHT1056-15SA</v>
      </c>
      <c r="F351" s="20" t="str">
        <f>' turmas sistema atual'!G351</f>
        <v>NHT1056-15</v>
      </c>
      <c r="G351" s="20" t="str">
        <f>' turmas sistema atual'!AO351</f>
        <v xml:space="preserve">terça das 10:00 às 12:00, semanal ; sexta das 08:00 às 10:00, semanal </v>
      </c>
      <c r="H351" s="20" t="str">
        <f>' turmas sistema atual'!AP351</f>
        <v xml:space="preserve">sexta das 10:00 às 12:00, semanal </v>
      </c>
      <c r="I351" s="21" t="str">
        <f>' turmas sistema atual'!I351</f>
        <v xml:space="preserve">terça das 10:00 às 12:00, sala S-311-3, semanal , sexta das 08:00 às 10:00, sala S-301-3, semanal </v>
      </c>
      <c r="J351" s="21" t="str">
        <f>' turmas sistema atual'!J351</f>
        <v xml:space="preserve">sexta das 10:00 às 12:00, sala 404-3, semanal </v>
      </c>
      <c r="K351" s="21" t="str">
        <f>' turmas sistema atual'!K351</f>
        <v>SA</v>
      </c>
      <c r="L351" s="21" t="str">
        <f>' turmas sistema atual'!L351</f>
        <v>Matutino</v>
      </c>
      <c r="M351" s="21" t="str">
        <f>' turmas sistema atual'!M351</f>
        <v>4-2-4</v>
      </c>
      <c r="N351" s="21">
        <f>' turmas sistema atual'!N351</f>
        <v>30</v>
      </c>
      <c r="O351" s="21">
        <f>' turmas sistema atual'!O351</f>
        <v>0</v>
      </c>
      <c r="P351" s="21">
        <f t="shared" si="5"/>
        <v>30</v>
      </c>
      <c r="Q351" s="20" t="str">
        <f>UPPER(' turmas sistema atual'!P351)</f>
        <v>LIVIA SENO FERREIRA CAMARGO</v>
      </c>
      <c r="R351" s="20" t="str">
        <f>UPPER(' turmas sistema atual'!S351)</f>
        <v/>
      </c>
      <c r="S351" s="20" t="str">
        <f>UPPER(' turmas sistema atual'!V351)</f>
        <v/>
      </c>
      <c r="T351" s="20" t="str">
        <f>UPPER(' turmas sistema atual'!Y351)</f>
        <v>ANTONIO SERGIO KIMUS BRAZ</v>
      </c>
      <c r="U351" s="20" t="str">
        <f>UPPER(' turmas sistema atual'!AB351)</f>
        <v/>
      </c>
      <c r="V351" s="20" t="str">
        <f>UPPER(' turmas sistema atual'!AE351)</f>
        <v/>
      </c>
    </row>
    <row r="352" spans="1:22" ht="48" customHeight="1" thickBot="1">
      <c r="A352" s="20" t="str">
        <f>' turmas sistema atual'!A352</f>
        <v>BACHARELADO EM CIÊNCIAS BIOLÓGICAS</v>
      </c>
      <c r="B352" s="20" t="str">
        <f>' turmas sistema atual'!B352</f>
        <v>NA2NHT1056-15SA</v>
      </c>
      <c r="C352" s="20" t="str">
        <f>' turmas sistema atual'!C352</f>
        <v>MICROBIOLOGIA A2-Noturno (SA)</v>
      </c>
      <c r="D352" s="20" t="str">
        <f>' turmas sistema atual'!D352</f>
        <v>BACHARELADO EM CIÊNCIAS BIOLÓGICAS</v>
      </c>
      <c r="E352" s="20" t="str">
        <f>' turmas sistema atual'!F352</f>
        <v>NA2NHT1056-15SA</v>
      </c>
      <c r="F352" s="20" t="str">
        <f>' turmas sistema atual'!G352</f>
        <v>NHT1056-15</v>
      </c>
      <c r="G352" s="20" t="str">
        <f>' turmas sistema atual'!AO352</f>
        <v xml:space="preserve">terça das 21:00 às 23:00, semanal ; sexta das 19:00 às 21:00, semanal </v>
      </c>
      <c r="H352" s="20" t="str">
        <f>' turmas sistema atual'!AP352</f>
        <v xml:space="preserve">sexta das 21:00 às 23:00, semanal </v>
      </c>
      <c r="I352" s="21" t="str">
        <f>' turmas sistema atual'!I352</f>
        <v xml:space="preserve">terça das 21:00 às 23:00, sala S - 311-1, semanal , sexta das 19:00 às 21:00, sala S-302-3, semanal </v>
      </c>
      <c r="J352" s="21" t="str">
        <f>' turmas sistema atual'!J352</f>
        <v xml:space="preserve">sexta das 21:00 às 23:00, sala 404-3, semanal </v>
      </c>
      <c r="K352" s="21" t="str">
        <f>' turmas sistema atual'!K352</f>
        <v>SA</v>
      </c>
      <c r="L352" s="21" t="str">
        <f>' turmas sistema atual'!L352</f>
        <v>Noturno</v>
      </c>
      <c r="M352" s="21" t="str">
        <f>' turmas sistema atual'!M352</f>
        <v>4-2-4</v>
      </c>
      <c r="N352" s="21">
        <f>' turmas sistema atual'!N352</f>
        <v>30</v>
      </c>
      <c r="O352" s="21">
        <f>' turmas sistema atual'!O352</f>
        <v>0</v>
      </c>
      <c r="P352" s="21">
        <f t="shared" si="5"/>
        <v>30</v>
      </c>
      <c r="Q352" s="20" t="str">
        <f>UPPER(' turmas sistema atual'!P352)</f>
        <v>FERNANDA DIAS DA SILVA</v>
      </c>
      <c r="R352" s="20" t="str">
        <f>UPPER(' turmas sistema atual'!S352)</f>
        <v/>
      </c>
      <c r="S352" s="20" t="str">
        <f>UPPER(' turmas sistema atual'!V352)</f>
        <v/>
      </c>
      <c r="T352" s="20" t="str">
        <f>UPPER(' turmas sistema atual'!Y352)</f>
        <v>LUCIANA CAMPOS PAULINO</v>
      </c>
      <c r="U352" s="20" t="str">
        <f>UPPER(' turmas sistema atual'!AB352)</f>
        <v/>
      </c>
      <c r="V352" s="20" t="str">
        <f>UPPER(' turmas sistema atual'!AE352)</f>
        <v/>
      </c>
    </row>
    <row r="353" spans="1:22" ht="48" customHeight="1" thickBot="1">
      <c r="A353" s="20" t="str">
        <f>' turmas sistema atual'!A353</f>
        <v>BACHARELADO EM CIÊNCIAS BIOLÓGICAS</v>
      </c>
      <c r="B353" s="20" t="str">
        <f>' turmas sistema atual'!B353</f>
        <v>DA1NHT1060-15SA</v>
      </c>
      <c r="C353" s="20" t="str">
        <f>' turmas sistema atual'!C353</f>
        <v>MORFOFISIOLOGIA HUMANA III A1-Matutino (SA)</v>
      </c>
      <c r="D353" s="20" t="str">
        <f>' turmas sistema atual'!D353</f>
        <v>BACHARELADO EM CIÊNCIAS BIOLÓGICAS</v>
      </c>
      <c r="E353" s="20" t="str">
        <f>' turmas sistema atual'!F353</f>
        <v>DA1NHT1060-15SA</v>
      </c>
      <c r="F353" s="20" t="str">
        <f>' turmas sistema atual'!G353</f>
        <v>NHT1060-15</v>
      </c>
      <c r="G353" s="20" t="str">
        <f>' turmas sistema atual'!AO353</f>
        <v xml:space="preserve">terça das 08:00 às 10:00, semanal ; quinta das 08:00 às 10:00, semanal </v>
      </c>
      <c r="H353" s="20" t="str">
        <f>' turmas sistema atual'!AP353</f>
        <v xml:space="preserve">quinta das 10:00 às 12:00, semanal </v>
      </c>
      <c r="I353" s="21" t="str">
        <f>' turmas sistema atual'!I353</f>
        <v xml:space="preserve">terça das 08:00 às 10:00, sala S - 305-3, semanal , quinta das 08:00 às 10:00, sala S - 305-3, semanal </v>
      </c>
      <c r="J353" s="21" t="str">
        <f>' turmas sistema atual'!J353</f>
        <v xml:space="preserve">quinta das 10:00 às 12:00, sala 404-3, semanal </v>
      </c>
      <c r="K353" s="21" t="str">
        <f>' turmas sistema atual'!K353</f>
        <v>SA</v>
      </c>
      <c r="L353" s="21" t="str">
        <f>' turmas sistema atual'!L353</f>
        <v>Matutino</v>
      </c>
      <c r="M353" s="21" t="str">
        <f>' turmas sistema atual'!M353</f>
        <v>4-2-4</v>
      </c>
      <c r="N353" s="21">
        <f>' turmas sistema atual'!N353</f>
        <v>30</v>
      </c>
      <c r="O353" s="21">
        <f>' turmas sistema atual'!O353</f>
        <v>0</v>
      </c>
      <c r="P353" s="21">
        <f t="shared" si="5"/>
        <v>30</v>
      </c>
      <c r="Q353" s="20" t="str">
        <f>UPPER(' turmas sistema atual'!P353)</f>
        <v>JOSE MARCOS SANCHES JUNIOR</v>
      </c>
      <c r="R353" s="20" t="str">
        <f>UPPER(' turmas sistema atual'!S353)</f>
        <v/>
      </c>
      <c r="S353" s="20" t="str">
        <f>UPPER(' turmas sistema atual'!V353)</f>
        <v/>
      </c>
      <c r="T353" s="20" t="str">
        <f>UPPER(' turmas sistema atual'!Y353)</f>
        <v>JOSE MARCOS SANCHES JUNIOR</v>
      </c>
      <c r="U353" s="20" t="str">
        <f>UPPER(' turmas sistema atual'!AB353)</f>
        <v/>
      </c>
      <c r="V353" s="20" t="str">
        <f>UPPER(' turmas sistema atual'!AE353)</f>
        <v/>
      </c>
    </row>
    <row r="354" spans="1:22" ht="48" customHeight="1" thickBot="1">
      <c r="A354" s="20" t="str">
        <f>' turmas sistema atual'!A354</f>
        <v>BACHARELADO EM CIÊNCIAS BIOLÓGICAS</v>
      </c>
      <c r="B354" s="20" t="str">
        <f>' turmas sistema atual'!B354</f>
        <v>NA1NHT1060-15SA</v>
      </c>
      <c r="C354" s="20" t="str">
        <f>' turmas sistema atual'!C354</f>
        <v>MORFOFISIOLOGIA HUMANA III A1-Noturno (SA)</v>
      </c>
      <c r="D354" s="20" t="str">
        <f>' turmas sistema atual'!D354</f>
        <v>BACHARELADO EM CIÊNCIAS BIOLÓGICAS</v>
      </c>
      <c r="E354" s="20" t="str">
        <f>' turmas sistema atual'!F354</f>
        <v>NA1NHT1060-15SA</v>
      </c>
      <c r="F354" s="20" t="str">
        <f>' turmas sistema atual'!G354</f>
        <v>NHT1060-15</v>
      </c>
      <c r="G354" s="20" t="str">
        <f>' turmas sistema atual'!AO354</f>
        <v xml:space="preserve">terça das 19:00 às 21:00, semanal ; quinta das 19:00 às 21:00, semanal </v>
      </c>
      <c r="H354" s="20" t="str">
        <f>' turmas sistema atual'!AP354</f>
        <v xml:space="preserve">quinta das 21:00 às 23:00, semanal </v>
      </c>
      <c r="I354" s="21" t="str">
        <f>' turmas sistema atual'!I354</f>
        <v xml:space="preserve">terça das 19:00 às 21:00, sala S - 303-3, semanal , quinta das 19:00 às 21:00, sala S-307-3, semanal </v>
      </c>
      <c r="J354" s="21" t="str">
        <f>' turmas sistema atual'!J354</f>
        <v xml:space="preserve">quinta das 21:00 às 23:00, sala 404-3, semanal </v>
      </c>
      <c r="K354" s="21" t="str">
        <f>' turmas sistema atual'!K354</f>
        <v>SA</v>
      </c>
      <c r="L354" s="21" t="str">
        <f>' turmas sistema atual'!L354</f>
        <v>Noturno</v>
      </c>
      <c r="M354" s="21" t="str">
        <f>' turmas sistema atual'!M354</f>
        <v>4-2-4</v>
      </c>
      <c r="N354" s="21">
        <f>' turmas sistema atual'!N354</f>
        <v>30</v>
      </c>
      <c r="O354" s="21">
        <f>' turmas sistema atual'!O354</f>
        <v>0</v>
      </c>
      <c r="P354" s="21">
        <f t="shared" si="5"/>
        <v>30</v>
      </c>
      <c r="Q354" s="20" t="str">
        <f>UPPER(' turmas sistema atual'!P354)</f>
        <v>MARCELO AUGUSTO CHRISTOFFOLETE</v>
      </c>
      <c r="R354" s="20" t="str">
        <f>UPPER(' turmas sistema atual'!S354)</f>
        <v/>
      </c>
      <c r="S354" s="20" t="str">
        <f>UPPER(' turmas sistema atual'!V354)</f>
        <v/>
      </c>
      <c r="T354" s="20" t="str">
        <f>UPPER(' turmas sistema atual'!Y354)</f>
        <v>MARCELO AUGUSTO CHRISTOFFOLETE</v>
      </c>
      <c r="U354" s="20" t="str">
        <f>UPPER(' turmas sistema atual'!AB354)</f>
        <v/>
      </c>
      <c r="V354" s="20" t="str">
        <f>UPPER(' turmas sistema atual'!AE354)</f>
        <v/>
      </c>
    </row>
    <row r="355" spans="1:22" ht="48" customHeight="1" thickBot="1">
      <c r="A355" s="20" t="str">
        <f>' turmas sistema atual'!A355</f>
        <v>BACHARELADO EM CIÊNCIAS BIOLÓGICAS</v>
      </c>
      <c r="B355" s="20" t="str">
        <f>' turmas sistema atual'!B355</f>
        <v>DA1NHT1048-15SA</v>
      </c>
      <c r="C355" s="20" t="str">
        <f>' turmas sistema atual'!C355</f>
        <v>SISTEMÁTICA E BIOGEOGRAFIA A1-Matutino (SA)</v>
      </c>
      <c r="D355" s="20" t="str">
        <f>' turmas sistema atual'!D355</f>
        <v>BACHARELADO EM CIÊNCIAS BIOLÓGICAS</v>
      </c>
      <c r="E355" s="20" t="str">
        <f>' turmas sistema atual'!F355</f>
        <v>DA1NHT1048-15SA</v>
      </c>
      <c r="F355" s="20" t="str">
        <f>' turmas sistema atual'!G355</f>
        <v>NHT1048-15</v>
      </c>
      <c r="G355" s="20" t="str">
        <f>' turmas sistema atual'!AO355</f>
        <v/>
      </c>
      <c r="H355" s="20" t="str">
        <f>' turmas sistema atual'!AP355</f>
        <v xml:space="preserve">quarta das 10:00 às 12:00, quinzenal I; quinta das 10:00 às 13:00, semanal </v>
      </c>
      <c r="I355" s="21">
        <f>' turmas sistema atual'!I355</f>
        <v>0</v>
      </c>
      <c r="J355" s="21" t="str">
        <f>' turmas sistema atual'!J355</f>
        <v xml:space="preserve">quarta das 10:00 às 12:00, sala L502, quinzenal I, quinta das 10:00 às 13:00, sala L502, semanal </v>
      </c>
      <c r="K355" s="21" t="str">
        <f>' turmas sistema atual'!K355</f>
        <v>SA</v>
      </c>
      <c r="L355" s="21" t="str">
        <f>' turmas sistema atual'!L355</f>
        <v>Matutino</v>
      </c>
      <c r="M355" s="21" t="str">
        <f>' turmas sistema atual'!M355</f>
        <v>2-2-4</v>
      </c>
      <c r="N355" s="21">
        <f>' turmas sistema atual'!N355</f>
        <v>30</v>
      </c>
      <c r="O355" s="21">
        <f>' turmas sistema atual'!O355</f>
        <v>0</v>
      </c>
      <c r="P355" s="21">
        <f t="shared" si="5"/>
        <v>30</v>
      </c>
      <c r="Q355" s="20" t="str">
        <f>UPPER(' turmas sistema atual'!P355)</f>
        <v>CHARLES MORPHY DIAS DOS SANTOS</v>
      </c>
      <c r="R355" s="20" t="str">
        <f>UPPER(' turmas sistema atual'!S355)</f>
        <v/>
      </c>
      <c r="S355" s="20" t="str">
        <f>UPPER(' turmas sistema atual'!V355)</f>
        <v/>
      </c>
      <c r="T355" s="20" t="str">
        <f>UPPER(' turmas sistema atual'!Y355)</f>
        <v>CHARLES MORPHY DIAS DOS SANTOS</v>
      </c>
      <c r="U355" s="20" t="str">
        <f>UPPER(' turmas sistema atual'!AB355)</f>
        <v/>
      </c>
      <c r="V355" s="20" t="str">
        <f>UPPER(' turmas sistema atual'!AE355)</f>
        <v/>
      </c>
    </row>
    <row r="356" spans="1:22" ht="48" customHeight="1" thickBot="1">
      <c r="A356" s="20" t="str">
        <f>' turmas sistema atual'!A356</f>
        <v>BACHARELADO EM CIÊNCIAS BIOLÓGICAS</v>
      </c>
      <c r="B356" s="20" t="str">
        <f>' turmas sistema atual'!B356</f>
        <v>NA1NHT1048-15SA</v>
      </c>
      <c r="C356" s="20" t="str">
        <f>' turmas sistema atual'!C356</f>
        <v>SISTEMÁTICA E BIOGEOGRAFIA A1-Noturno (SA)</v>
      </c>
      <c r="D356" s="20" t="str">
        <f>' turmas sistema atual'!D356</f>
        <v>BACHARELADO EM CIÊNCIAS BIOLÓGICAS</v>
      </c>
      <c r="E356" s="20" t="str">
        <f>' turmas sistema atual'!F356</f>
        <v>NA1NHT1048-15SA</v>
      </c>
      <c r="F356" s="20" t="str">
        <f>' turmas sistema atual'!G356</f>
        <v>NHT1048-15</v>
      </c>
      <c r="G356" s="20" t="str">
        <f>' turmas sistema atual'!AO356</f>
        <v/>
      </c>
      <c r="H356" s="20" t="str">
        <f>' turmas sistema atual'!AP356</f>
        <v xml:space="preserve">quarta das 19:00 às 21:00, quinzenal I; quinta das 18:00 às 21:00, semanal </v>
      </c>
      <c r="I356" s="21">
        <f>' turmas sistema atual'!I356</f>
        <v>0</v>
      </c>
      <c r="J356" s="21" t="str">
        <f>' turmas sistema atual'!J356</f>
        <v xml:space="preserve">quarta das 19:00 às 21:00, sala L502, quinzenal I, quinta das 18:00 às 21:00, sala L502, semanal </v>
      </c>
      <c r="K356" s="21" t="str">
        <f>' turmas sistema atual'!K356</f>
        <v>SA</v>
      </c>
      <c r="L356" s="21" t="str">
        <f>' turmas sistema atual'!L356</f>
        <v>Noturno</v>
      </c>
      <c r="M356" s="21" t="str">
        <f>' turmas sistema atual'!M356</f>
        <v>2-2-4</v>
      </c>
      <c r="N356" s="21">
        <f>' turmas sistema atual'!N356</f>
        <v>30</v>
      </c>
      <c r="O356" s="21">
        <f>' turmas sistema atual'!O356</f>
        <v>0</v>
      </c>
      <c r="P356" s="21">
        <f t="shared" si="5"/>
        <v>30</v>
      </c>
      <c r="Q356" s="20" t="str">
        <f>UPPER(' turmas sistema atual'!P356)</f>
        <v>EDLLEY MAX PESSOA DA SILVA</v>
      </c>
      <c r="R356" s="20" t="str">
        <f>UPPER(' turmas sistema atual'!S356)</f>
        <v/>
      </c>
      <c r="S356" s="20" t="str">
        <f>UPPER(' turmas sistema atual'!V356)</f>
        <v/>
      </c>
      <c r="T356" s="20" t="str">
        <f>UPPER(' turmas sistema atual'!Y356)</f>
        <v>EDLLEY MAX PESSOA DA SILVA</v>
      </c>
      <c r="U356" s="20" t="str">
        <f>UPPER(' turmas sistema atual'!AB356)</f>
        <v/>
      </c>
      <c r="V356" s="20" t="str">
        <f>UPPER(' turmas sistema atual'!AE356)</f>
        <v/>
      </c>
    </row>
    <row r="357" spans="1:22" ht="48" customHeight="1" thickBot="1">
      <c r="A357" s="20" t="str">
        <f>' turmas sistema atual'!A357</f>
        <v>BACHARELADO EM CIÊNCIAS BIOLÓGICAS</v>
      </c>
      <c r="B357" s="20" t="str">
        <f>' turmas sistema atual'!B357</f>
        <v>DA1NHT1049-15SA</v>
      </c>
      <c r="C357" s="20" t="str">
        <f>' turmas sistema atual'!C357</f>
        <v>TRABALHO DE CONCLUSÃO DE CURSO EM BIOLOGIA A1-Matutino (SA)</v>
      </c>
      <c r="D357" s="20" t="str">
        <f>' turmas sistema atual'!D357</f>
        <v>BACHARELADO EM CIÊNCIAS BIOLÓGICAS</v>
      </c>
      <c r="E357" s="20" t="str">
        <f>' turmas sistema atual'!F357</f>
        <v>DA1NHT1049-15SA</v>
      </c>
      <c r="F357" s="20" t="str">
        <f>' turmas sistema atual'!G357</f>
        <v>NHT1049-15</v>
      </c>
      <c r="G357" s="20" t="str">
        <f>' turmas sistema atual'!AO357</f>
        <v xml:space="preserve">quarta das 10:00 às 12:00, semanal </v>
      </c>
      <c r="H357" s="20" t="str">
        <f>' turmas sistema atual'!AP357</f>
        <v/>
      </c>
      <c r="I357" s="21" t="str">
        <f>' turmas sistema atual'!I357</f>
        <v xml:space="preserve">quarta das 10:00 às 12:00, sala S-310-3, semanal </v>
      </c>
      <c r="J357" s="21">
        <f>' turmas sistema atual'!J357</f>
        <v>0</v>
      </c>
      <c r="K357" s="21" t="str">
        <f>' turmas sistema atual'!K357</f>
        <v>SA</v>
      </c>
      <c r="L357" s="21" t="str">
        <f>' turmas sistema atual'!L357</f>
        <v>Matutino</v>
      </c>
      <c r="M357" s="21" t="str">
        <f>' turmas sistema atual'!M357</f>
        <v>2-0-2</v>
      </c>
      <c r="N357" s="21">
        <f>' turmas sistema atual'!N357</f>
        <v>24</v>
      </c>
      <c r="O357" s="21">
        <f>' turmas sistema atual'!O357</f>
        <v>0</v>
      </c>
      <c r="P357" s="21">
        <f t="shared" si="5"/>
        <v>24</v>
      </c>
      <c r="Q357" s="20" t="str">
        <f>UPPER(' turmas sistema atual'!P357)</f>
        <v>NATALIA PIRANI GHILARDI LOPES</v>
      </c>
      <c r="R357" s="20" t="str">
        <f>UPPER(' turmas sistema atual'!S357)</f>
        <v/>
      </c>
      <c r="S357" s="20" t="str">
        <f>UPPER(' turmas sistema atual'!V357)</f>
        <v/>
      </c>
      <c r="T357" s="20" t="str">
        <f>UPPER(' turmas sistema atual'!Y357)</f>
        <v/>
      </c>
      <c r="U357" s="20" t="str">
        <f>UPPER(' turmas sistema atual'!AB357)</f>
        <v/>
      </c>
      <c r="V357" s="20" t="str">
        <f>UPPER(' turmas sistema atual'!AE357)</f>
        <v/>
      </c>
    </row>
    <row r="358" spans="1:22" ht="48" customHeight="1" thickBot="1">
      <c r="A358" s="20" t="str">
        <f>' turmas sistema atual'!A358</f>
        <v>BACHARELADO EM CIÊNCIAS BIOLÓGICAS</v>
      </c>
      <c r="B358" s="20" t="str">
        <f>' turmas sistema atual'!B358</f>
        <v>NA1NHT1049-15SA</v>
      </c>
      <c r="C358" s="20" t="str">
        <f>' turmas sistema atual'!C358</f>
        <v>TRABALHO DE CONCLUSÃO DE CURSO EM BIOLOGIA A1-Noturno (SA)</v>
      </c>
      <c r="D358" s="20" t="str">
        <f>' turmas sistema atual'!D358</f>
        <v>BACHARELADO EM CIÊNCIAS BIOLÓGICAS</v>
      </c>
      <c r="E358" s="20" t="str">
        <f>' turmas sistema atual'!F358</f>
        <v>NA1NHT1049-15SA</v>
      </c>
      <c r="F358" s="20" t="str">
        <f>' turmas sistema atual'!G358</f>
        <v>NHT1049-15</v>
      </c>
      <c r="G358" s="20" t="str">
        <f>' turmas sistema atual'!AO358</f>
        <v xml:space="preserve">quarta das 19:00 às 21:00, semanal </v>
      </c>
      <c r="H358" s="20" t="str">
        <f>' turmas sistema atual'!AP358</f>
        <v/>
      </c>
      <c r="I358" s="21" t="str">
        <f>' turmas sistema atual'!I358</f>
        <v xml:space="preserve">quarta das 19:00 às 21:00, sala S-310-3, semanal </v>
      </c>
      <c r="J358" s="21">
        <f>' turmas sistema atual'!J358</f>
        <v>0</v>
      </c>
      <c r="K358" s="21" t="str">
        <f>' turmas sistema atual'!K358</f>
        <v>SA</v>
      </c>
      <c r="L358" s="21" t="str">
        <f>' turmas sistema atual'!L358</f>
        <v>Noturno</v>
      </c>
      <c r="M358" s="21" t="str">
        <f>' turmas sistema atual'!M358</f>
        <v>2-0-2</v>
      </c>
      <c r="N358" s="21">
        <f>' turmas sistema atual'!N358</f>
        <v>24</v>
      </c>
      <c r="O358" s="21">
        <f>' turmas sistema atual'!O358</f>
        <v>0</v>
      </c>
      <c r="P358" s="21">
        <f t="shared" si="5"/>
        <v>24</v>
      </c>
      <c r="Q358" s="20" t="str">
        <f>UPPER(' turmas sistema atual'!P358)</f>
        <v>MATHEUS FORTES SANTOS</v>
      </c>
      <c r="R358" s="20" t="str">
        <f>UPPER(' turmas sistema atual'!S358)</f>
        <v/>
      </c>
      <c r="S358" s="20" t="str">
        <f>UPPER(' turmas sistema atual'!V358)</f>
        <v/>
      </c>
      <c r="T358" s="20" t="str">
        <f>UPPER(' turmas sistema atual'!Y358)</f>
        <v/>
      </c>
      <c r="U358" s="20" t="str">
        <f>UPPER(' turmas sistema atual'!AB358)</f>
        <v/>
      </c>
      <c r="V358" s="20" t="str">
        <f>UPPER(' turmas sistema atual'!AE358)</f>
        <v/>
      </c>
    </row>
    <row r="359" spans="1:22" ht="48" customHeight="1" thickBot="1">
      <c r="A359" s="20" t="str">
        <f>' turmas sistema atual'!A359</f>
        <v>BACHARELADO EM CIÊNCIAS BIOLÓGICAS</v>
      </c>
      <c r="B359" s="20" t="str">
        <f>' turmas sistema atual'!B359</f>
        <v>DA1NHBB002-23SA</v>
      </c>
      <c r="C359" s="20" t="str">
        <f>' turmas sistema atual'!C359</f>
        <v>ZOOLOGIA DE ECDYSOZOA A1-Matutino (SA)</v>
      </c>
      <c r="D359" s="20" t="str">
        <f>' turmas sistema atual'!D359</f>
        <v>BACHARELADO EM CIÊNCIAS BIOLÓGICAS</v>
      </c>
      <c r="E359" s="20" t="str">
        <f>' turmas sistema atual'!F359</f>
        <v>DA1NHBB002-23SA</v>
      </c>
      <c r="F359" s="20" t="str">
        <f>' turmas sistema atual'!G359</f>
        <v>NHBB002-23</v>
      </c>
      <c r="G359" s="20" t="str">
        <f>' turmas sistema atual'!AO359</f>
        <v xml:space="preserve">segunda das 10:00 às 12:00, semanal </v>
      </c>
      <c r="H359" s="20" t="str">
        <f>' turmas sistema atual'!AP359</f>
        <v xml:space="preserve">quinta das 08:00 às 12:00, semanal </v>
      </c>
      <c r="I359" s="21" t="str">
        <f>' turmas sistema atual'!I359</f>
        <v xml:space="preserve">segunda das 10:00 às 12:00, sala S-309-3, semanal </v>
      </c>
      <c r="J359" s="21" t="str">
        <f>' turmas sistema atual'!J359</f>
        <v xml:space="preserve">quinta das 08:00 às 12:00, sala 402-3, semanal </v>
      </c>
      <c r="K359" s="21" t="str">
        <f>' turmas sistema atual'!K359</f>
        <v>SA</v>
      </c>
      <c r="L359" s="21" t="str">
        <f>' turmas sistema atual'!L359</f>
        <v>Matutino</v>
      </c>
      <c r="M359" s="21" t="str">
        <f>' turmas sistema atual'!M359</f>
        <v>2-4-3</v>
      </c>
      <c r="N359" s="21">
        <f>' turmas sistema atual'!N359</f>
        <v>30</v>
      </c>
      <c r="O359" s="21">
        <f>' turmas sistema atual'!O359</f>
        <v>0</v>
      </c>
      <c r="P359" s="21">
        <f t="shared" si="5"/>
        <v>30</v>
      </c>
      <c r="Q359" s="20" t="str">
        <f>UPPER(' turmas sistema atual'!P359)</f>
        <v>ALBERTO JOSE ARAB OLAVARRIETA</v>
      </c>
      <c r="R359" s="20" t="str">
        <f>UPPER(' turmas sistema atual'!S359)</f>
        <v/>
      </c>
      <c r="S359" s="20" t="str">
        <f>UPPER(' turmas sistema atual'!V359)</f>
        <v/>
      </c>
      <c r="T359" s="20" t="str">
        <f>UPPER(' turmas sistema atual'!Y359)</f>
        <v>ALBERTO JOSE ARAB OLAVARRIETA</v>
      </c>
      <c r="U359" s="20" t="str">
        <f>UPPER(' turmas sistema atual'!AB359)</f>
        <v/>
      </c>
      <c r="V359" s="20" t="str">
        <f>UPPER(' turmas sistema atual'!AE359)</f>
        <v/>
      </c>
    </row>
    <row r="360" spans="1:22" ht="48" customHeight="1" thickBot="1">
      <c r="A360" s="20" t="str">
        <f>' turmas sistema atual'!A360</f>
        <v>BACHARELADO EM CIÊNCIAS BIOLÓGICAS</v>
      </c>
      <c r="B360" s="20" t="str">
        <f>' turmas sistema atual'!B360</f>
        <v>NA1NHBB002-23SA</v>
      </c>
      <c r="C360" s="20" t="str">
        <f>' turmas sistema atual'!C360</f>
        <v>ZOOLOGIA DE ECDYSOZOA A1-Noturno (SA)</v>
      </c>
      <c r="D360" s="20" t="str">
        <f>' turmas sistema atual'!D360</f>
        <v>BACHARELADO EM CIÊNCIAS BIOLÓGICAS</v>
      </c>
      <c r="E360" s="20" t="str">
        <f>' turmas sistema atual'!F360</f>
        <v>NA1NHBB002-23SA</v>
      </c>
      <c r="F360" s="20" t="str">
        <f>' turmas sistema atual'!G360</f>
        <v>NHBB002-23</v>
      </c>
      <c r="G360" s="20" t="str">
        <f>' turmas sistema atual'!AO360</f>
        <v xml:space="preserve">segunda das 21:00 às 23:00, semanal </v>
      </c>
      <c r="H360" s="20" t="str">
        <f>' turmas sistema atual'!AP360</f>
        <v xml:space="preserve">quinta das 19:00 às 23:00, semanal </v>
      </c>
      <c r="I360" s="21" t="str">
        <f>' turmas sistema atual'!I360</f>
        <v xml:space="preserve">segunda das 21:00 às 23:00, sala S-309-3, semanal </v>
      </c>
      <c r="J360" s="21" t="str">
        <f>' turmas sistema atual'!J360</f>
        <v xml:space="preserve">quinta das 19:00 às 23:00, sala 402-3, semanal </v>
      </c>
      <c r="K360" s="21" t="str">
        <f>' turmas sistema atual'!K360</f>
        <v>SA</v>
      </c>
      <c r="L360" s="21" t="str">
        <f>' turmas sistema atual'!L360</f>
        <v>Noturno</v>
      </c>
      <c r="M360" s="21" t="str">
        <f>' turmas sistema atual'!M360</f>
        <v>2-4-3</v>
      </c>
      <c r="N360" s="21">
        <f>' turmas sistema atual'!N360</f>
        <v>30</v>
      </c>
      <c r="O360" s="21">
        <f>' turmas sistema atual'!O360</f>
        <v>0</v>
      </c>
      <c r="P360" s="21">
        <f t="shared" si="5"/>
        <v>30</v>
      </c>
      <c r="Q360" s="20" t="str">
        <f>UPPER(' turmas sistema atual'!P360)</f>
        <v>TIAGO FERNANDES CARRIJO</v>
      </c>
      <c r="R360" s="20" t="str">
        <f>UPPER(' turmas sistema atual'!S360)</f>
        <v/>
      </c>
      <c r="S360" s="20" t="str">
        <f>UPPER(' turmas sistema atual'!V360)</f>
        <v/>
      </c>
      <c r="T360" s="20" t="str">
        <f>UPPER(' turmas sistema atual'!Y360)</f>
        <v>TIAGO FERNANDES CARRIJO</v>
      </c>
      <c r="U360" s="20" t="str">
        <f>UPPER(' turmas sistema atual'!AB360)</f>
        <v/>
      </c>
      <c r="V360" s="20" t="str">
        <f>UPPER(' turmas sistema atual'!AE360)</f>
        <v/>
      </c>
    </row>
    <row r="361" spans="1:22" ht="48" customHeight="1" thickBot="1">
      <c r="A361" s="20" t="str">
        <f>' turmas sistema atual'!A361</f>
        <v>BACHARELADO EM CIÊNCIAS BIOLÓGICAS</v>
      </c>
      <c r="B361" s="20" t="str">
        <f>' turmas sistema atual'!B361</f>
        <v>DA1NHBB001-23SA</v>
      </c>
      <c r="C361" s="20" t="str">
        <f>' turmas sistema atual'!C361</f>
        <v>ZOOLOGIA: ORIGEM E DIVERSIFICAÇÃO DE METAZOA A1-Matutino (SA)</v>
      </c>
      <c r="D361" s="20" t="str">
        <f>' turmas sistema atual'!D361</f>
        <v>BACHARELADO EM CIÊNCIAS BIOLÓGICAS</v>
      </c>
      <c r="E361" s="20" t="str">
        <f>' turmas sistema atual'!F361</f>
        <v>DA1NHBB001-23SA</v>
      </c>
      <c r="F361" s="20" t="str">
        <f>' turmas sistema atual'!G361</f>
        <v>NHBB001-23</v>
      </c>
      <c r="G361" s="20" t="str">
        <f>' turmas sistema atual'!AO361</f>
        <v xml:space="preserve">terça das 14:00 às 16:00, semanal </v>
      </c>
      <c r="H361" s="20" t="str">
        <f>' turmas sistema atual'!AP361</f>
        <v xml:space="preserve">quinta das 14:00 às 18:00, semanal </v>
      </c>
      <c r="I361" s="21" t="str">
        <f>' turmas sistema atual'!I361</f>
        <v xml:space="preserve">terça das 14:00 às 16:00, sala S-306-3, semanal </v>
      </c>
      <c r="J361" s="21" t="str">
        <f>' turmas sistema atual'!J361</f>
        <v xml:space="preserve">quinta das 14:00 às 18:00, sala 402-3, semanal </v>
      </c>
      <c r="K361" s="21" t="str">
        <f>' turmas sistema atual'!K361</f>
        <v>SA</v>
      </c>
      <c r="L361" s="21" t="str">
        <f>' turmas sistema atual'!L361</f>
        <v>Matutino</v>
      </c>
      <c r="M361" s="21" t="str">
        <f>' turmas sistema atual'!M361</f>
        <v>2-4-3</v>
      </c>
      <c r="N361" s="21">
        <f>' turmas sistema atual'!N361</f>
        <v>30</v>
      </c>
      <c r="O361" s="21">
        <f>' turmas sistema atual'!O361</f>
        <v>0</v>
      </c>
      <c r="P361" s="21">
        <f t="shared" si="5"/>
        <v>30</v>
      </c>
      <c r="Q361" s="20" t="str">
        <f>UPPER(' turmas sistema atual'!P361)</f>
        <v>IVES HAIFIG</v>
      </c>
      <c r="R361" s="20" t="str">
        <f>UPPER(' turmas sistema atual'!S361)</f>
        <v/>
      </c>
      <c r="S361" s="20" t="str">
        <f>UPPER(' turmas sistema atual'!V361)</f>
        <v/>
      </c>
      <c r="T361" s="20" t="str">
        <f>UPPER(' turmas sistema atual'!Y361)</f>
        <v>IVES HAIFIG</v>
      </c>
      <c r="U361" s="20" t="str">
        <f>UPPER(' turmas sistema atual'!AB361)</f>
        <v/>
      </c>
      <c r="V361" s="20" t="str">
        <f>UPPER(' turmas sistema atual'!AE361)</f>
        <v/>
      </c>
    </row>
    <row r="362" spans="1:22" ht="48" customHeight="1" thickBot="1">
      <c r="A362" s="20" t="str">
        <f>' turmas sistema atual'!A362</f>
        <v>BACHARELADO EM CIÊNCIAS E HUMANIDADES</v>
      </c>
      <c r="B362" s="20" t="str">
        <f>' turmas sistema atual'!B362</f>
        <v>DA2BIR0603-15SB</v>
      </c>
      <c r="C362" s="20" t="str">
        <f>' turmas sistema atual'!C362</f>
        <v>CIÊNCIA, TECNOLOGIA E SOCIEDADE A2-Matutino (SB)</v>
      </c>
      <c r="D362" s="20" t="str">
        <f>' turmas sistema atual'!D362</f>
        <v>BACHARELADO EM CIÊNCIAS E HUMANIDADES</v>
      </c>
      <c r="E362" s="20" t="str">
        <f>' turmas sistema atual'!F362</f>
        <v>DA2BIR0603-15SB</v>
      </c>
      <c r="F362" s="20" t="str">
        <f>' turmas sistema atual'!G362</f>
        <v>BIR0603-15</v>
      </c>
      <c r="G362" s="20" t="str">
        <f>' turmas sistema atual'!AO362</f>
        <v>segunda das 08:00 às 10:00, semanal ; quarta das 10:00 às 12:00, quinzenal II</v>
      </c>
      <c r="H362" s="20" t="str">
        <f>' turmas sistema atual'!AP362</f>
        <v/>
      </c>
      <c r="I362" s="21" t="str">
        <f>' turmas sistema atual'!I362</f>
        <v>segunda das 08:00 às 10:00, sala A2-S101-SB, semanal , quarta das 10:00 às 12:00, sala A2-S101-SB, quinzenal II</v>
      </c>
      <c r="J362" s="21">
        <f>' turmas sistema atual'!J362</f>
        <v>0</v>
      </c>
      <c r="K362" s="21" t="str">
        <f>' turmas sistema atual'!K362</f>
        <v>SB</v>
      </c>
      <c r="L362" s="21" t="str">
        <f>' turmas sistema atual'!L362</f>
        <v>Matutino</v>
      </c>
      <c r="M362" s="21" t="str">
        <f>' turmas sistema atual'!M362</f>
        <v>3-0-4</v>
      </c>
      <c r="N362" s="21">
        <f>' turmas sistema atual'!N362</f>
        <v>90</v>
      </c>
      <c r="O362" s="21">
        <f>' turmas sistema atual'!O362</f>
        <v>87</v>
      </c>
      <c r="P362" s="21">
        <f t="shared" si="5"/>
        <v>3</v>
      </c>
      <c r="Q362" s="20" t="str">
        <f>UPPER(' turmas sistema atual'!P362)</f>
        <v>LUCIANO AVALLONE BUENO</v>
      </c>
      <c r="R362" s="20" t="str">
        <f>UPPER(' turmas sistema atual'!S362)</f>
        <v/>
      </c>
      <c r="S362" s="20" t="str">
        <f>UPPER(' turmas sistema atual'!V362)</f>
        <v/>
      </c>
      <c r="T362" s="20" t="str">
        <f>UPPER(' turmas sistema atual'!Y362)</f>
        <v/>
      </c>
      <c r="U362" s="20" t="str">
        <f>UPPER(' turmas sistema atual'!AB362)</f>
        <v/>
      </c>
      <c r="V362" s="20" t="str">
        <f>UPPER(' turmas sistema atual'!AE362)</f>
        <v/>
      </c>
    </row>
    <row r="363" spans="1:22" ht="48" customHeight="1" thickBot="1">
      <c r="A363" s="20" t="str">
        <f>' turmas sistema atual'!A363</f>
        <v>BACHARELADO EM CIÊNCIAS E HUMANIDADES</v>
      </c>
      <c r="B363" s="20" t="str">
        <f>' turmas sistema atual'!B363</f>
        <v>NA2BIR0603-15SB</v>
      </c>
      <c r="C363" s="20" t="str">
        <f>' turmas sistema atual'!C363</f>
        <v>CIÊNCIA, TECNOLOGIA E SOCIEDADE A2-Noturno (SB)</v>
      </c>
      <c r="D363" s="20" t="str">
        <f>' turmas sistema atual'!D363</f>
        <v>BACHARELADO EM CIÊNCIAS E HUMANIDADES</v>
      </c>
      <c r="E363" s="20" t="str">
        <f>' turmas sistema atual'!F363</f>
        <v>NA2BIR0603-15SB</v>
      </c>
      <c r="F363" s="20" t="str">
        <f>' turmas sistema atual'!G363</f>
        <v>BIR0603-15</v>
      </c>
      <c r="G363" s="20" t="str">
        <f>' turmas sistema atual'!AO363</f>
        <v>segunda das 19:00 às 21:00, semanal ; quarta das 21:00 às 23:00, quinzenal II</v>
      </c>
      <c r="H363" s="20" t="str">
        <f>' turmas sistema atual'!AP363</f>
        <v/>
      </c>
      <c r="I363" s="21" t="str">
        <f>' turmas sistema atual'!I363</f>
        <v>segunda das 19:00 às 21:00, sala A2-S101-SB, semanal , quarta das 21:00 às 23:00, sala A2-S101-SB, quinzenal II</v>
      </c>
      <c r="J363" s="21">
        <f>' turmas sistema atual'!J363</f>
        <v>0</v>
      </c>
      <c r="K363" s="21" t="str">
        <f>' turmas sistema atual'!K363</f>
        <v>SB</v>
      </c>
      <c r="L363" s="21" t="str">
        <f>' turmas sistema atual'!L363</f>
        <v>Noturno</v>
      </c>
      <c r="M363" s="21" t="str">
        <f>' turmas sistema atual'!M363</f>
        <v>3-0-4</v>
      </c>
      <c r="N363" s="21">
        <f>' turmas sistema atual'!N363</f>
        <v>90</v>
      </c>
      <c r="O363" s="21">
        <f>' turmas sistema atual'!O363</f>
        <v>87</v>
      </c>
      <c r="P363" s="21">
        <f t="shared" si="5"/>
        <v>3</v>
      </c>
      <c r="Q363" s="20" t="str">
        <f>UPPER(' turmas sistema atual'!P363)</f>
        <v>VITOR VIEIRA VASCONCELOS</v>
      </c>
      <c r="R363" s="20" t="str">
        <f>UPPER(' turmas sistema atual'!S363)</f>
        <v/>
      </c>
      <c r="S363" s="20" t="str">
        <f>UPPER(' turmas sistema atual'!V363)</f>
        <v/>
      </c>
      <c r="T363" s="20" t="str">
        <f>UPPER(' turmas sistema atual'!Y363)</f>
        <v/>
      </c>
      <c r="U363" s="20" t="str">
        <f>UPPER(' turmas sistema atual'!AB363)</f>
        <v/>
      </c>
      <c r="V363" s="20" t="str">
        <f>UPPER(' turmas sistema atual'!AE363)</f>
        <v/>
      </c>
    </row>
    <row r="364" spans="1:22" ht="48" customHeight="1" thickBot="1">
      <c r="A364" s="20" t="str">
        <f>' turmas sistema atual'!A364</f>
        <v>BACHARELADO EM CIÊNCIAS E HUMANIDADES</v>
      </c>
      <c r="B364" s="20" t="str">
        <f>' turmas sistema atual'!B364</f>
        <v>DB2BIR0603-15SB</v>
      </c>
      <c r="C364" s="20" t="str">
        <f>' turmas sistema atual'!C364</f>
        <v>CIÊNCIA, TECNOLOGIA E SOCIEDADE B2-Matutino (SB)</v>
      </c>
      <c r="D364" s="20" t="str">
        <f>' turmas sistema atual'!D364</f>
        <v>BACHARELADO EM CIÊNCIAS E HUMANIDADES</v>
      </c>
      <c r="E364" s="20" t="str">
        <f>' turmas sistema atual'!F364</f>
        <v>DB2BIR0603-15SB</v>
      </c>
      <c r="F364" s="20" t="str">
        <f>' turmas sistema atual'!G364</f>
        <v>BIR0603-15</v>
      </c>
      <c r="G364" s="20" t="str">
        <f>' turmas sistema atual'!AO364</f>
        <v>segunda das 10:00 às 12:00, semanal ; quarta das 08:00 às 10:00, quinzenal II</v>
      </c>
      <c r="H364" s="20" t="str">
        <f>' turmas sistema atual'!AP364</f>
        <v/>
      </c>
      <c r="I364" s="21" t="str">
        <f>' turmas sistema atual'!I364</f>
        <v>segunda das 10:00 às 12:00, sala A2-S102-SB, semanal , quarta das 08:00 às 10:00, sala A2-S102-SB, quinzenal II</v>
      </c>
      <c r="J364" s="21">
        <f>' turmas sistema atual'!J364</f>
        <v>0</v>
      </c>
      <c r="K364" s="21" t="str">
        <f>' turmas sistema atual'!K364</f>
        <v>SB</v>
      </c>
      <c r="L364" s="21" t="str">
        <f>' turmas sistema atual'!L364</f>
        <v>Matutino</v>
      </c>
      <c r="M364" s="21" t="str">
        <f>' turmas sistema atual'!M364</f>
        <v>3-0-4</v>
      </c>
      <c r="N364" s="21">
        <f>' turmas sistema atual'!N364</f>
        <v>90</v>
      </c>
      <c r="O364" s="21">
        <f>' turmas sistema atual'!O364</f>
        <v>88</v>
      </c>
      <c r="P364" s="21">
        <f t="shared" si="5"/>
        <v>2</v>
      </c>
      <c r="Q364" s="20" t="str">
        <f>UPPER(' turmas sistema atual'!P364)</f>
        <v>LUCIANO AVALLONE BUENO</v>
      </c>
      <c r="R364" s="20" t="str">
        <f>UPPER(' turmas sistema atual'!S364)</f>
        <v/>
      </c>
      <c r="S364" s="20" t="str">
        <f>UPPER(' turmas sistema atual'!V364)</f>
        <v/>
      </c>
      <c r="T364" s="20" t="str">
        <f>UPPER(' turmas sistema atual'!Y364)</f>
        <v/>
      </c>
      <c r="U364" s="20" t="str">
        <f>UPPER(' turmas sistema atual'!AB364)</f>
        <v/>
      </c>
      <c r="V364" s="20" t="str">
        <f>UPPER(' turmas sistema atual'!AE364)</f>
        <v/>
      </c>
    </row>
    <row r="365" spans="1:22" ht="48" customHeight="1" thickBot="1">
      <c r="A365" s="20" t="str">
        <f>' turmas sistema atual'!A365</f>
        <v>BACHARELADO EM CIÊNCIAS E HUMANIDADES</v>
      </c>
      <c r="B365" s="20" t="str">
        <f>' turmas sistema atual'!B365</f>
        <v>NB2BIR0603-15SB</v>
      </c>
      <c r="C365" s="20" t="str">
        <f>' turmas sistema atual'!C365</f>
        <v>CIÊNCIA, TECNOLOGIA E SOCIEDADE B2-Noturno (SB)</v>
      </c>
      <c r="D365" s="20" t="str">
        <f>' turmas sistema atual'!D365</f>
        <v>BACHARELADO EM CIÊNCIAS E HUMANIDADES</v>
      </c>
      <c r="E365" s="20" t="str">
        <f>' turmas sistema atual'!F365</f>
        <v>NB2BIR0603-15SB</v>
      </c>
      <c r="F365" s="20" t="str">
        <f>' turmas sistema atual'!G365</f>
        <v>BIR0603-15</v>
      </c>
      <c r="G365" s="20" t="str">
        <f>' turmas sistema atual'!AO365</f>
        <v>segunda das 21:00 às 23:00, semanal ; quarta das 19:00 às 21:00, quinzenal II</v>
      </c>
      <c r="H365" s="20" t="str">
        <f>' turmas sistema atual'!AP365</f>
        <v/>
      </c>
      <c r="I365" s="21" t="str">
        <f>' turmas sistema atual'!I365</f>
        <v>segunda das 21:00 às 23:00, sala A2-S102-SB, semanal , quarta das 19:00 às 21:00, sala A2-S102-SB, quinzenal II</v>
      </c>
      <c r="J365" s="21">
        <f>' turmas sistema atual'!J365</f>
        <v>0</v>
      </c>
      <c r="K365" s="21" t="str">
        <f>' turmas sistema atual'!K365</f>
        <v>SB</v>
      </c>
      <c r="L365" s="21" t="str">
        <f>' turmas sistema atual'!L365</f>
        <v>Noturno</v>
      </c>
      <c r="M365" s="21" t="str">
        <f>' turmas sistema atual'!M365</f>
        <v>3-0-4</v>
      </c>
      <c r="N365" s="21">
        <f>' turmas sistema atual'!N365</f>
        <v>90</v>
      </c>
      <c r="O365" s="21">
        <f>' turmas sistema atual'!O365</f>
        <v>88</v>
      </c>
      <c r="P365" s="21">
        <f t="shared" si="5"/>
        <v>2</v>
      </c>
      <c r="Q365" s="20" t="str">
        <f>UPPER(' turmas sistema atual'!P365)</f>
        <v>MARIANA MENZIO</v>
      </c>
      <c r="R365" s="20" t="str">
        <f>UPPER(' turmas sistema atual'!S365)</f>
        <v/>
      </c>
      <c r="S365" s="20" t="str">
        <f>UPPER(' turmas sistema atual'!V365)</f>
        <v/>
      </c>
      <c r="T365" s="20" t="str">
        <f>UPPER(' turmas sistema atual'!Y365)</f>
        <v/>
      </c>
      <c r="U365" s="20" t="str">
        <f>UPPER(' turmas sistema atual'!AB365)</f>
        <v/>
      </c>
      <c r="V365" s="20" t="str">
        <f>UPPER(' turmas sistema atual'!AE365)</f>
        <v/>
      </c>
    </row>
    <row r="366" spans="1:22" ht="48" customHeight="1" thickBot="1">
      <c r="A366" s="20" t="str">
        <f>' turmas sistema atual'!A366</f>
        <v>BACHARELADO EM CIÊNCIAS E HUMANIDADES</v>
      </c>
      <c r="B366" s="20" t="str">
        <f>' turmas sistema atual'!B366</f>
        <v>DA1BHO0101-15SB</v>
      </c>
      <c r="C366" s="20" t="str">
        <f>' turmas sistema atual'!C366</f>
        <v>ESTADO E RELAÇÕES DE PODER A1-Matutino (SB)</v>
      </c>
      <c r="D366" s="20" t="str">
        <f>' turmas sistema atual'!D366</f>
        <v>BACHARELADO EM CIÊNCIAS E HUMANIDADES</v>
      </c>
      <c r="E366" s="20" t="str">
        <f>' turmas sistema atual'!F366</f>
        <v>DA1BHO0101-15SB</v>
      </c>
      <c r="F366" s="20" t="str">
        <f>' turmas sistema atual'!G366</f>
        <v>BHO0101-15</v>
      </c>
      <c r="G366" s="20" t="str">
        <f>' turmas sistema atual'!AO366</f>
        <v xml:space="preserve">segunda das 10:00 às 12:00, semanal ; quinta das 08:00 às 10:00, semanal </v>
      </c>
      <c r="H366" s="20" t="str">
        <f>' turmas sistema atual'!AP366</f>
        <v/>
      </c>
      <c r="I366" s="21" t="str">
        <f>' turmas sistema atual'!I366</f>
        <v xml:space="preserve">segunda das 10:00 às 12:00, sala A2-S101-SB, semanal , quinta das 08:00 às 10:00, sala A2-S101-SB, semanal </v>
      </c>
      <c r="J366" s="21">
        <f>' turmas sistema atual'!J366</f>
        <v>0</v>
      </c>
      <c r="K366" s="21" t="str">
        <f>' turmas sistema atual'!K366</f>
        <v>SB</v>
      </c>
      <c r="L366" s="21" t="str">
        <f>' turmas sistema atual'!L366</f>
        <v>Matutino</v>
      </c>
      <c r="M366" s="21" t="str">
        <f>' turmas sistema atual'!M366</f>
        <v>4-0-4</v>
      </c>
      <c r="N366" s="21">
        <f>' turmas sistema atual'!N366</f>
        <v>90</v>
      </c>
      <c r="O366" s="21">
        <f>' turmas sistema atual'!O366</f>
        <v>87</v>
      </c>
      <c r="P366" s="21">
        <f t="shared" si="5"/>
        <v>3</v>
      </c>
      <c r="Q366" s="20" t="str">
        <f>UPPER(' turmas sistema atual'!P366)</f>
        <v>VANESSA ELIAS DE OLIVEIRA</v>
      </c>
      <c r="R366" s="20" t="str">
        <f>UPPER(' turmas sistema atual'!S366)</f>
        <v/>
      </c>
      <c r="S366" s="20" t="str">
        <f>UPPER(' turmas sistema atual'!V366)</f>
        <v/>
      </c>
      <c r="T366" s="20" t="str">
        <f>UPPER(' turmas sistema atual'!Y366)</f>
        <v/>
      </c>
      <c r="U366" s="20" t="str">
        <f>UPPER(' turmas sistema atual'!AB366)</f>
        <v/>
      </c>
      <c r="V366" s="20" t="str">
        <f>UPPER(' turmas sistema atual'!AE366)</f>
        <v/>
      </c>
    </row>
    <row r="367" spans="1:22" ht="48" customHeight="1" thickBot="1">
      <c r="A367" s="20" t="str">
        <f>' turmas sistema atual'!A367</f>
        <v>BACHARELADO EM CIÊNCIAS E HUMANIDADES</v>
      </c>
      <c r="B367" s="20" t="str">
        <f>' turmas sistema atual'!B367</f>
        <v>NA1BHO0101-15SB</v>
      </c>
      <c r="C367" s="20" t="str">
        <f>' turmas sistema atual'!C367</f>
        <v>ESTADO E RELAÇÕES DE PODER A1-Noturno (SB)</v>
      </c>
      <c r="D367" s="20" t="str">
        <f>' turmas sistema atual'!D367</f>
        <v>BACHARELADO EM CIÊNCIAS E HUMANIDADES</v>
      </c>
      <c r="E367" s="20" t="str">
        <f>' turmas sistema atual'!F367</f>
        <v>NA1BHO0101-15SB</v>
      </c>
      <c r="F367" s="20" t="str">
        <f>' turmas sistema atual'!G367</f>
        <v>BHO0101-15</v>
      </c>
      <c r="G367" s="20" t="str">
        <f>' turmas sistema atual'!AO367</f>
        <v xml:space="preserve">segunda das 21:00 às 23:00, semanal ; quinta das 19:00 às 21:00, semanal </v>
      </c>
      <c r="H367" s="20" t="str">
        <f>' turmas sistema atual'!AP367</f>
        <v/>
      </c>
      <c r="I367" s="21" t="str">
        <f>' turmas sistema atual'!I367</f>
        <v xml:space="preserve">segunda das 21:00 às 23:00, sala A2-S101-SB, semanal , quinta das 19:00 às 21:00, sala A2-S101-SB, semanal </v>
      </c>
      <c r="J367" s="21">
        <f>' turmas sistema atual'!J367</f>
        <v>0</v>
      </c>
      <c r="K367" s="21" t="str">
        <f>' turmas sistema atual'!K367</f>
        <v>SB</v>
      </c>
      <c r="L367" s="21" t="str">
        <f>' turmas sistema atual'!L367</f>
        <v>Noturno</v>
      </c>
      <c r="M367" s="21" t="str">
        <f>' turmas sistema atual'!M367</f>
        <v>4-0-4</v>
      </c>
      <c r="N367" s="21">
        <f>' turmas sistema atual'!N367</f>
        <v>90</v>
      </c>
      <c r="O367" s="21">
        <f>' turmas sistema atual'!O367</f>
        <v>87</v>
      </c>
      <c r="P367" s="21">
        <f t="shared" si="5"/>
        <v>3</v>
      </c>
      <c r="Q367" s="20" t="str">
        <f>UPPER(' turmas sistema atual'!P367)</f>
        <v>TIAGO BRANDAO MASCARENHAS DE AZEVEDO</v>
      </c>
      <c r="R367" s="20" t="str">
        <f>UPPER(' turmas sistema atual'!S367)</f>
        <v/>
      </c>
      <c r="S367" s="20" t="str">
        <f>UPPER(' turmas sistema atual'!V367)</f>
        <v/>
      </c>
      <c r="T367" s="20" t="str">
        <f>UPPER(' turmas sistema atual'!Y367)</f>
        <v/>
      </c>
      <c r="U367" s="20" t="str">
        <f>UPPER(' turmas sistema atual'!AB367)</f>
        <v/>
      </c>
      <c r="V367" s="20" t="str">
        <f>UPPER(' turmas sistema atual'!AE367)</f>
        <v/>
      </c>
    </row>
    <row r="368" spans="1:22" ht="48" customHeight="1" thickBot="1">
      <c r="A368" s="20" t="str">
        <f>' turmas sistema atual'!A368</f>
        <v>BACHARELADO EM CIÊNCIAS E HUMANIDADES</v>
      </c>
      <c r="B368" s="20" t="str">
        <f>' turmas sistema atual'!B368</f>
        <v>DB1BHO0101-15SB</v>
      </c>
      <c r="C368" s="20" t="str">
        <f>' turmas sistema atual'!C368</f>
        <v>ESTADO E RELAÇÕES DE PODER B1-Matutino (SB)</v>
      </c>
      <c r="D368" s="20" t="str">
        <f>' turmas sistema atual'!D368</f>
        <v>BACHARELADO EM CIÊNCIAS E HUMANIDADES</v>
      </c>
      <c r="E368" s="20" t="str">
        <f>' turmas sistema atual'!F368</f>
        <v>DB1BHO0101-15SB</v>
      </c>
      <c r="F368" s="20" t="str">
        <f>' turmas sistema atual'!G368</f>
        <v>BHO0101-15</v>
      </c>
      <c r="G368" s="20" t="str">
        <f>' turmas sistema atual'!AO368</f>
        <v xml:space="preserve">segunda das 08:00 às 10:00, semanal ; quinta das 10:00 às 12:00, semanal </v>
      </c>
      <c r="H368" s="20" t="str">
        <f>' turmas sistema atual'!AP368</f>
        <v/>
      </c>
      <c r="I368" s="21" t="str">
        <f>' turmas sistema atual'!I368</f>
        <v xml:space="preserve">segunda das 08:00 às 10:00, sala A2-S102-SB, semanal , quinta das 10:00 às 12:00, sala A2-S102-SB, semanal </v>
      </c>
      <c r="J368" s="21">
        <f>' turmas sistema atual'!J368</f>
        <v>0</v>
      </c>
      <c r="K368" s="21" t="str">
        <f>' turmas sistema atual'!K368</f>
        <v>SB</v>
      </c>
      <c r="L368" s="21" t="str">
        <f>' turmas sistema atual'!L368</f>
        <v>Matutino</v>
      </c>
      <c r="M368" s="21" t="str">
        <f>' turmas sistema atual'!M368</f>
        <v>4-0-4</v>
      </c>
      <c r="N368" s="21">
        <f>' turmas sistema atual'!N368</f>
        <v>90</v>
      </c>
      <c r="O368" s="21">
        <f>' turmas sistema atual'!O368</f>
        <v>88</v>
      </c>
      <c r="P368" s="21">
        <f t="shared" si="5"/>
        <v>2</v>
      </c>
      <c r="Q368" s="20" t="str">
        <f>UPPER(' turmas sistema atual'!P368)</f>
        <v>VANESSA ELIAS DE OLIVEIRA</v>
      </c>
      <c r="R368" s="20" t="str">
        <f>UPPER(' turmas sistema atual'!S368)</f>
        <v/>
      </c>
      <c r="S368" s="20" t="str">
        <f>UPPER(' turmas sistema atual'!V368)</f>
        <v/>
      </c>
      <c r="T368" s="20" t="str">
        <f>UPPER(' turmas sistema atual'!Y368)</f>
        <v/>
      </c>
      <c r="U368" s="20" t="str">
        <f>UPPER(' turmas sistema atual'!AB368)</f>
        <v/>
      </c>
      <c r="V368" s="20" t="str">
        <f>UPPER(' turmas sistema atual'!AE368)</f>
        <v/>
      </c>
    </row>
    <row r="369" spans="1:22" ht="48" customHeight="1" thickBot="1">
      <c r="A369" s="20" t="str">
        <f>' turmas sistema atual'!A369</f>
        <v>BACHARELADO EM CIÊNCIAS E HUMANIDADES</v>
      </c>
      <c r="B369" s="20" t="str">
        <f>' turmas sistema atual'!B369</f>
        <v>NB1BHO0101-15SB</v>
      </c>
      <c r="C369" s="20" t="str">
        <f>' turmas sistema atual'!C369</f>
        <v>ESTADO E RELAÇÕES DE PODER B1-Noturno (SB)</v>
      </c>
      <c r="D369" s="20" t="str">
        <f>' turmas sistema atual'!D369</f>
        <v>BACHARELADO EM CIÊNCIAS E HUMANIDADES</v>
      </c>
      <c r="E369" s="20" t="str">
        <f>' turmas sistema atual'!F369</f>
        <v>NB1BHO0101-15SB</v>
      </c>
      <c r="F369" s="20" t="str">
        <f>' turmas sistema atual'!G369</f>
        <v>BHO0101-15</v>
      </c>
      <c r="G369" s="20" t="str">
        <f>' turmas sistema atual'!AO369</f>
        <v xml:space="preserve">segunda das 19:00 às 21:00, semanal ; quinta das 21:00 às 23:00, semanal </v>
      </c>
      <c r="H369" s="20" t="str">
        <f>' turmas sistema atual'!AP369</f>
        <v/>
      </c>
      <c r="I369" s="21" t="str">
        <f>' turmas sistema atual'!I369</f>
        <v xml:space="preserve">segunda das 19:00 às 21:00, sala A2-S102-SB, semanal , quinta das 21:00 às 23:00, sala A2-S102-SB, semanal </v>
      </c>
      <c r="J369" s="21">
        <f>' turmas sistema atual'!J369</f>
        <v>0</v>
      </c>
      <c r="K369" s="21" t="str">
        <f>' turmas sistema atual'!K369</f>
        <v>SB</v>
      </c>
      <c r="L369" s="21" t="str">
        <f>' turmas sistema atual'!L369</f>
        <v>Noturno</v>
      </c>
      <c r="M369" s="21" t="str">
        <f>' turmas sistema atual'!M369</f>
        <v>4-0-4</v>
      </c>
      <c r="N369" s="21">
        <f>' turmas sistema atual'!N369</f>
        <v>90</v>
      </c>
      <c r="O369" s="21">
        <f>' turmas sistema atual'!O369</f>
        <v>88</v>
      </c>
      <c r="P369" s="21">
        <f t="shared" si="5"/>
        <v>2</v>
      </c>
      <c r="Q369" s="20" t="str">
        <f>UPPER(' turmas sistema atual'!P369)</f>
        <v>TIAGO BRANDAO MASCARENHAS DE AZEVEDO</v>
      </c>
      <c r="R369" s="20" t="str">
        <f>UPPER(' turmas sistema atual'!S369)</f>
        <v/>
      </c>
      <c r="S369" s="20" t="str">
        <f>UPPER(' turmas sistema atual'!V369)</f>
        <v/>
      </c>
      <c r="T369" s="20" t="str">
        <f>UPPER(' turmas sistema atual'!Y369)</f>
        <v/>
      </c>
      <c r="U369" s="20" t="str">
        <f>UPPER(' turmas sistema atual'!AB369)</f>
        <v/>
      </c>
      <c r="V369" s="20" t="str">
        <f>UPPER(' turmas sistema atual'!AE369)</f>
        <v/>
      </c>
    </row>
    <row r="370" spans="1:22" ht="48" customHeight="1" thickBot="1">
      <c r="A370" s="20" t="str">
        <f>' turmas sistema atual'!A370</f>
        <v>BACHARELADO EM CIÊNCIAS E HUMANIDADES</v>
      </c>
      <c r="B370" s="20" t="str">
        <f>' turmas sistema atual'!B370</f>
        <v>DA1BHO1335-15SB</v>
      </c>
      <c r="C370" s="20" t="str">
        <f>' turmas sistema atual'!C370</f>
        <v>FORMAÇÃO DO SISTEMA INTERNACIONAL A1-Matutino (SB)</v>
      </c>
      <c r="D370" s="20" t="str">
        <f>' turmas sistema atual'!D370</f>
        <v>BACHARELADO EM CIÊNCIAS E HUMANIDADES</v>
      </c>
      <c r="E370" s="20" t="str">
        <f>' turmas sistema atual'!F370</f>
        <v>DA1BHO1335-15SB</v>
      </c>
      <c r="F370" s="20" t="str">
        <f>' turmas sistema atual'!G370</f>
        <v>BHO1335-15</v>
      </c>
      <c r="G370" s="20" t="str">
        <f>' turmas sistema atual'!AO370</f>
        <v xml:space="preserve">quarta das 08:00 às 10:00, semanal ; sexta das 10:00 às 12:00, semanal </v>
      </c>
      <c r="H370" s="20" t="str">
        <f>' turmas sistema atual'!AP370</f>
        <v/>
      </c>
      <c r="I370" s="21" t="str">
        <f>' turmas sistema atual'!I370</f>
        <v xml:space="preserve">quarta das 08:00 às 10:00, sala A2-S101-SB, semanal , sexta das 10:00 às 12:00, sala A2-S101-SB, semanal </v>
      </c>
      <c r="J370" s="21">
        <f>' turmas sistema atual'!J370</f>
        <v>0</v>
      </c>
      <c r="K370" s="21" t="str">
        <f>' turmas sistema atual'!K370</f>
        <v>SB</v>
      </c>
      <c r="L370" s="21" t="str">
        <f>' turmas sistema atual'!L370</f>
        <v>Matutino</v>
      </c>
      <c r="M370" s="21" t="str">
        <f>' turmas sistema atual'!M370</f>
        <v>4-0-4</v>
      </c>
      <c r="N370" s="21">
        <f>' turmas sistema atual'!N370</f>
        <v>90</v>
      </c>
      <c r="O370" s="21">
        <f>' turmas sistema atual'!O370</f>
        <v>87</v>
      </c>
      <c r="P370" s="21">
        <f t="shared" si="5"/>
        <v>3</v>
      </c>
      <c r="Q370" s="20" t="str">
        <f>UPPER(' turmas sistema atual'!P370)</f>
        <v>0A DEFINIR DOCENTE</v>
      </c>
      <c r="R370" s="20" t="str">
        <f>UPPER(' turmas sistema atual'!S370)</f>
        <v/>
      </c>
      <c r="S370" s="20" t="str">
        <f>UPPER(' turmas sistema atual'!V370)</f>
        <v/>
      </c>
      <c r="T370" s="20" t="str">
        <f>UPPER(' turmas sistema atual'!Y370)</f>
        <v/>
      </c>
      <c r="U370" s="20" t="str">
        <f>UPPER(' turmas sistema atual'!AB370)</f>
        <v/>
      </c>
      <c r="V370" s="20" t="str">
        <f>UPPER(' turmas sistema atual'!AE370)</f>
        <v/>
      </c>
    </row>
    <row r="371" spans="1:22" ht="48" customHeight="1" thickBot="1">
      <c r="A371" s="20" t="str">
        <f>' turmas sistema atual'!A371</f>
        <v>BACHARELADO EM CIÊNCIAS E HUMANIDADES</v>
      </c>
      <c r="B371" s="20" t="str">
        <f>' turmas sistema atual'!B371</f>
        <v>NA1BHO1335-15SB</v>
      </c>
      <c r="C371" s="20" t="str">
        <f>' turmas sistema atual'!C371</f>
        <v>FORMAÇÃO DO SISTEMA INTERNACIONAL A1-Noturno (SB)</v>
      </c>
      <c r="D371" s="20" t="str">
        <f>' turmas sistema atual'!D371</f>
        <v>BACHARELADO EM CIÊNCIAS E HUMANIDADES</v>
      </c>
      <c r="E371" s="20" t="str">
        <f>' turmas sistema atual'!F371</f>
        <v>NA1BHO1335-15SB</v>
      </c>
      <c r="F371" s="20" t="str">
        <f>' turmas sistema atual'!G371</f>
        <v>BHO1335-15</v>
      </c>
      <c r="G371" s="20" t="str">
        <f>' turmas sistema atual'!AO371</f>
        <v xml:space="preserve">quarta das 19:00 às 21:00, semanal ; sexta das 21:00 às 23:00, semanal </v>
      </c>
      <c r="H371" s="20" t="str">
        <f>' turmas sistema atual'!AP371</f>
        <v/>
      </c>
      <c r="I371" s="21" t="str">
        <f>' turmas sistema atual'!I371</f>
        <v xml:space="preserve">quarta das 19:00 às 21:00, sala A2-S101-SB, semanal , sexta das 21:00 às 23:00, sala A2-S101-SB, semanal </v>
      </c>
      <c r="J371" s="21">
        <f>' turmas sistema atual'!J371</f>
        <v>0</v>
      </c>
      <c r="K371" s="21" t="str">
        <f>' turmas sistema atual'!K371</f>
        <v>SB</v>
      </c>
      <c r="L371" s="21" t="str">
        <f>' turmas sistema atual'!L371</f>
        <v>Noturno</v>
      </c>
      <c r="M371" s="21" t="str">
        <f>' turmas sistema atual'!M371</f>
        <v>4-0-4</v>
      </c>
      <c r="N371" s="21">
        <f>' turmas sistema atual'!N371</f>
        <v>90</v>
      </c>
      <c r="O371" s="21">
        <f>' turmas sistema atual'!O371</f>
        <v>87</v>
      </c>
      <c r="P371" s="21">
        <f t="shared" si="5"/>
        <v>3</v>
      </c>
      <c r="Q371" s="20" t="str">
        <f>UPPER(' turmas sistema atual'!P371)</f>
        <v>DIEGO ARAUJO AZZI</v>
      </c>
      <c r="R371" s="20" t="str">
        <f>UPPER(' turmas sistema atual'!S371)</f>
        <v/>
      </c>
      <c r="S371" s="20" t="str">
        <f>UPPER(' turmas sistema atual'!V371)</f>
        <v/>
      </c>
      <c r="T371" s="20" t="str">
        <f>UPPER(' turmas sistema atual'!Y371)</f>
        <v/>
      </c>
      <c r="U371" s="20" t="str">
        <f>UPPER(' turmas sistema atual'!AB371)</f>
        <v/>
      </c>
      <c r="V371" s="20" t="str">
        <f>UPPER(' turmas sistema atual'!AE371)</f>
        <v/>
      </c>
    </row>
    <row r="372" spans="1:22" ht="48" customHeight="1" thickBot="1">
      <c r="A372" s="20" t="str">
        <f>' turmas sistema atual'!A372</f>
        <v>BACHARELADO EM CIÊNCIAS E HUMANIDADES</v>
      </c>
      <c r="B372" s="20" t="str">
        <f>' turmas sistema atual'!B372</f>
        <v>DB1BHO1335-15SB</v>
      </c>
      <c r="C372" s="20" t="str">
        <f>' turmas sistema atual'!C372</f>
        <v>FORMAÇÃO DO SISTEMA INTERNACIONAL B1-Matutino (SB)</v>
      </c>
      <c r="D372" s="20" t="str">
        <f>' turmas sistema atual'!D372</f>
        <v>BACHARELADO EM CIÊNCIAS E HUMANIDADES</v>
      </c>
      <c r="E372" s="20" t="str">
        <f>' turmas sistema atual'!F372</f>
        <v>DB1BHO1335-15SB</v>
      </c>
      <c r="F372" s="20" t="str">
        <f>' turmas sistema atual'!G372</f>
        <v>BHO1335-15</v>
      </c>
      <c r="G372" s="20" t="str">
        <f>' turmas sistema atual'!AO372</f>
        <v xml:space="preserve">quarta das 10:00 às 12:00, semanal ; sexta das 08:00 às 10:00, semanal </v>
      </c>
      <c r="H372" s="20" t="str">
        <f>' turmas sistema atual'!AP372</f>
        <v/>
      </c>
      <c r="I372" s="21" t="str">
        <f>' turmas sistema atual'!I372</f>
        <v xml:space="preserve">quarta das 10:00 às 12:00, sala A2-S102-SB, semanal , sexta das 08:00 às 10:00, sala A2-S102-SB, semanal </v>
      </c>
      <c r="J372" s="21">
        <f>' turmas sistema atual'!J372</f>
        <v>0</v>
      </c>
      <c r="K372" s="21" t="str">
        <f>' turmas sistema atual'!K372</f>
        <v>SB</v>
      </c>
      <c r="L372" s="21" t="str">
        <f>' turmas sistema atual'!L372</f>
        <v>Matutino</v>
      </c>
      <c r="M372" s="21" t="str">
        <f>' turmas sistema atual'!M372</f>
        <v>4-0-4</v>
      </c>
      <c r="N372" s="21">
        <f>' turmas sistema atual'!N372</f>
        <v>90</v>
      </c>
      <c r="O372" s="21">
        <f>' turmas sistema atual'!O372</f>
        <v>88</v>
      </c>
      <c r="P372" s="21">
        <f t="shared" si="5"/>
        <v>2</v>
      </c>
      <c r="Q372" s="20" t="str">
        <f>UPPER(' turmas sistema atual'!P372)</f>
        <v>0A DEFINIR DOCENTE</v>
      </c>
      <c r="R372" s="20" t="str">
        <f>UPPER(' turmas sistema atual'!S372)</f>
        <v/>
      </c>
      <c r="S372" s="20" t="str">
        <f>UPPER(' turmas sistema atual'!V372)</f>
        <v/>
      </c>
      <c r="T372" s="20" t="str">
        <f>UPPER(' turmas sistema atual'!Y372)</f>
        <v/>
      </c>
      <c r="U372" s="20" t="str">
        <f>UPPER(' turmas sistema atual'!AB372)</f>
        <v/>
      </c>
      <c r="V372" s="20" t="str">
        <f>UPPER(' turmas sistema atual'!AE372)</f>
        <v/>
      </c>
    </row>
    <row r="373" spans="1:22" ht="48" customHeight="1" thickBot="1">
      <c r="A373" s="20" t="str">
        <f>' turmas sistema atual'!A373</f>
        <v>BACHARELADO EM CIÊNCIAS E HUMANIDADES</v>
      </c>
      <c r="B373" s="20" t="str">
        <f>' turmas sistema atual'!B373</f>
        <v>NB1BHO1335-15SB</v>
      </c>
      <c r="C373" s="20" t="str">
        <f>' turmas sistema atual'!C373</f>
        <v>FORMAÇÃO DO SISTEMA INTERNACIONAL B1-Noturno (SB)</v>
      </c>
      <c r="D373" s="20" t="str">
        <f>' turmas sistema atual'!D373</f>
        <v>BACHARELADO EM CIÊNCIAS E HUMANIDADES</v>
      </c>
      <c r="E373" s="20" t="str">
        <f>' turmas sistema atual'!F373</f>
        <v>NB1BHO1335-15SB</v>
      </c>
      <c r="F373" s="20" t="str">
        <f>' turmas sistema atual'!G373</f>
        <v>BHO1335-15</v>
      </c>
      <c r="G373" s="20" t="str">
        <f>' turmas sistema atual'!AO373</f>
        <v xml:space="preserve">quarta das 21:00 às 23:00, semanal ; sexta das 19:00 às 21:00, semanal </v>
      </c>
      <c r="H373" s="20" t="str">
        <f>' turmas sistema atual'!AP373</f>
        <v/>
      </c>
      <c r="I373" s="21" t="str">
        <f>' turmas sistema atual'!I373</f>
        <v xml:space="preserve">quarta das 21:00 às 23:00, sala A2-S102-SB, semanal , sexta das 19:00 às 21:00, sala A2-S102-SB, semanal </v>
      </c>
      <c r="J373" s="21">
        <f>' turmas sistema atual'!J373</f>
        <v>0</v>
      </c>
      <c r="K373" s="21" t="str">
        <f>' turmas sistema atual'!K373</f>
        <v>SB</v>
      </c>
      <c r="L373" s="21" t="str">
        <f>' turmas sistema atual'!L373</f>
        <v>Noturno</v>
      </c>
      <c r="M373" s="21" t="str">
        <f>' turmas sistema atual'!M373</f>
        <v>4-0-4</v>
      </c>
      <c r="N373" s="21">
        <f>' turmas sistema atual'!N373</f>
        <v>90</v>
      </c>
      <c r="O373" s="21">
        <f>' turmas sistema atual'!O373</f>
        <v>88</v>
      </c>
      <c r="P373" s="21">
        <f t="shared" si="5"/>
        <v>2</v>
      </c>
      <c r="Q373" s="20" t="str">
        <f>UPPER(' turmas sistema atual'!P373)</f>
        <v>DIEGO ARAUJO AZZI</v>
      </c>
      <c r="R373" s="20" t="str">
        <f>UPPER(' turmas sistema atual'!S373)</f>
        <v/>
      </c>
      <c r="S373" s="20" t="str">
        <f>UPPER(' turmas sistema atual'!V373)</f>
        <v/>
      </c>
      <c r="T373" s="20" t="str">
        <f>UPPER(' turmas sistema atual'!Y373)</f>
        <v/>
      </c>
      <c r="U373" s="20" t="str">
        <f>UPPER(' turmas sistema atual'!AB373)</f>
        <v/>
      </c>
      <c r="V373" s="20" t="str">
        <f>UPPER(' turmas sistema atual'!AE373)</f>
        <v/>
      </c>
    </row>
    <row r="374" spans="1:22" ht="48" customHeight="1" thickBot="1">
      <c r="A374" s="20" t="str">
        <f>' turmas sistema atual'!A374</f>
        <v>BACHARELADO EM CIÊNCIAS E HUMANIDADES</v>
      </c>
      <c r="B374" s="20" t="str">
        <f>' turmas sistema atual'!B374</f>
        <v>DA1BHQ0001-15SB</v>
      </c>
      <c r="C374" s="20" t="str">
        <f>' turmas sistema atual'!C374</f>
        <v>IDENTIDADE E CULTURA A1-Matutino (SB)</v>
      </c>
      <c r="D374" s="20" t="str">
        <f>' turmas sistema atual'!D374</f>
        <v>BACHARELADO EM CIÊNCIAS E HUMANIDADES</v>
      </c>
      <c r="E374" s="20" t="str">
        <f>' turmas sistema atual'!F374</f>
        <v>DA1BHQ0001-15SB</v>
      </c>
      <c r="F374" s="20" t="str">
        <f>' turmas sistema atual'!G374</f>
        <v>BHQ0001-15</v>
      </c>
      <c r="G374" s="20" t="str">
        <f>' turmas sistema atual'!AO374</f>
        <v xml:space="preserve">sexta das 10:00 às 13:00, semanal </v>
      </c>
      <c r="H374" s="20" t="str">
        <f>' turmas sistema atual'!AP374</f>
        <v/>
      </c>
      <c r="I374" s="21" t="str">
        <f>' turmas sistema atual'!I374</f>
        <v xml:space="preserve">sexta das 10:00 às 13:00, sala A2-S103-SB, semanal </v>
      </c>
      <c r="J374" s="21">
        <f>' turmas sistema atual'!J374</f>
        <v>0</v>
      </c>
      <c r="K374" s="21" t="str">
        <f>' turmas sistema atual'!K374</f>
        <v>SB</v>
      </c>
      <c r="L374" s="21" t="str">
        <f>' turmas sistema atual'!L374</f>
        <v>Matutino</v>
      </c>
      <c r="M374" s="21" t="str">
        <f>' turmas sistema atual'!M374</f>
        <v>3-0-4</v>
      </c>
      <c r="N374" s="21">
        <f>' turmas sistema atual'!N374</f>
        <v>90</v>
      </c>
      <c r="O374" s="21">
        <f>' turmas sistema atual'!O374</f>
        <v>0</v>
      </c>
      <c r="P374" s="21">
        <f t="shared" si="5"/>
        <v>90</v>
      </c>
      <c r="Q374" s="20" t="str">
        <f>UPPER(' turmas sistema atual'!P374)</f>
        <v>ARLENE MARTINEZ RICOLDI</v>
      </c>
      <c r="R374" s="20" t="str">
        <f>UPPER(' turmas sistema atual'!S374)</f>
        <v/>
      </c>
      <c r="S374" s="20" t="str">
        <f>UPPER(' turmas sistema atual'!V374)</f>
        <v/>
      </c>
      <c r="T374" s="20" t="str">
        <f>UPPER(' turmas sistema atual'!Y374)</f>
        <v/>
      </c>
      <c r="U374" s="20" t="str">
        <f>UPPER(' turmas sistema atual'!AB374)</f>
        <v/>
      </c>
      <c r="V374" s="20" t="str">
        <f>UPPER(' turmas sistema atual'!AE374)</f>
        <v/>
      </c>
    </row>
    <row r="375" spans="1:22" ht="48" customHeight="1" thickBot="1">
      <c r="A375" s="20" t="str">
        <f>' turmas sistema atual'!A375</f>
        <v>BACHARELADO EM CIÊNCIAS E HUMANIDADES</v>
      </c>
      <c r="B375" s="20" t="str">
        <f>' turmas sistema atual'!B375</f>
        <v>NA1BHQ0001-15SB</v>
      </c>
      <c r="C375" s="20" t="str">
        <f>' turmas sistema atual'!C375</f>
        <v>IDENTIDADE E CULTURA A1-Noturno (SB)</v>
      </c>
      <c r="D375" s="20" t="str">
        <f>' turmas sistema atual'!D375</f>
        <v>BACHARELADO EM CIÊNCIAS E HUMANIDADES</v>
      </c>
      <c r="E375" s="20" t="str">
        <f>' turmas sistema atual'!F375</f>
        <v>NA1BHQ0001-15SB</v>
      </c>
      <c r="F375" s="20" t="str">
        <f>' turmas sistema atual'!G375</f>
        <v>BHQ0001-15</v>
      </c>
      <c r="G375" s="20" t="str">
        <f>' turmas sistema atual'!AO375</f>
        <v xml:space="preserve">sexta das 18:00 às 21:00, semanal </v>
      </c>
      <c r="H375" s="20" t="str">
        <f>' turmas sistema atual'!AP375</f>
        <v/>
      </c>
      <c r="I375" s="21" t="str">
        <f>' turmas sistema atual'!I375</f>
        <v xml:space="preserve">sexta das 18:00 às 21:00, sala A2-S103-SB, semanal </v>
      </c>
      <c r="J375" s="21">
        <f>' turmas sistema atual'!J375</f>
        <v>0</v>
      </c>
      <c r="K375" s="21" t="str">
        <f>' turmas sistema atual'!K375</f>
        <v>SB</v>
      </c>
      <c r="L375" s="21" t="str">
        <f>' turmas sistema atual'!L375</f>
        <v>Noturno</v>
      </c>
      <c r="M375" s="21" t="str">
        <f>' turmas sistema atual'!M375</f>
        <v>3-0-4</v>
      </c>
      <c r="N375" s="21">
        <f>' turmas sistema atual'!N375</f>
        <v>90</v>
      </c>
      <c r="O375" s="21">
        <f>' turmas sistema atual'!O375</f>
        <v>0</v>
      </c>
      <c r="P375" s="21">
        <f t="shared" si="5"/>
        <v>90</v>
      </c>
      <c r="Q375" s="20" t="str">
        <f>UPPER(' turmas sistema atual'!P375)</f>
        <v>ARLENE MARTINEZ RICOLDI</v>
      </c>
      <c r="R375" s="20" t="str">
        <f>UPPER(' turmas sistema atual'!S375)</f>
        <v/>
      </c>
      <c r="S375" s="20" t="str">
        <f>UPPER(' turmas sistema atual'!V375)</f>
        <v/>
      </c>
      <c r="T375" s="20" t="str">
        <f>UPPER(' turmas sistema atual'!Y375)</f>
        <v/>
      </c>
      <c r="U375" s="20" t="str">
        <f>UPPER(' turmas sistema atual'!AB375)</f>
        <v/>
      </c>
      <c r="V375" s="20" t="str">
        <f>UPPER(' turmas sistema atual'!AE375)</f>
        <v/>
      </c>
    </row>
    <row r="376" spans="1:22" ht="48" customHeight="1" thickBot="1">
      <c r="A376" s="20" t="str">
        <f>' turmas sistema atual'!A376</f>
        <v>BACHARELADO EM CIÊNCIAS E HUMANIDADES</v>
      </c>
      <c r="B376" s="20" t="str">
        <f>' turmas sistema atual'!B376</f>
        <v>DA1BHQ0003-15SB</v>
      </c>
      <c r="C376" s="20" t="str">
        <f>' turmas sistema atual'!C376</f>
        <v>INTERPRETAÇÕES DO BRASIL A1-Matutino (SB)</v>
      </c>
      <c r="D376" s="20" t="str">
        <f>' turmas sistema atual'!D376</f>
        <v>BACHARELADO EM CIÊNCIAS E HUMANIDADES</v>
      </c>
      <c r="E376" s="20" t="str">
        <f>' turmas sistema atual'!F376</f>
        <v>DA1BHQ0003-15SB</v>
      </c>
      <c r="F376" s="20" t="str">
        <f>' turmas sistema atual'!G376</f>
        <v>BHQ0003-15</v>
      </c>
      <c r="G376" s="20" t="str">
        <f>' turmas sistema atual'!AO376</f>
        <v xml:space="preserve">segunda das 08:00 às 10:00, semanal ; quarta das 10:00 às 12:00, semanal </v>
      </c>
      <c r="H376" s="20" t="str">
        <f>' turmas sistema atual'!AP376</f>
        <v/>
      </c>
      <c r="I376" s="21" t="str">
        <f>' turmas sistema atual'!I376</f>
        <v xml:space="preserve">segunda das 08:00 às 10:00, sala A2-S103-SB, semanal , quarta das 10:00 às 12:00, sala A2-S103-SB, semanal </v>
      </c>
      <c r="J376" s="21">
        <f>' turmas sistema atual'!J376</f>
        <v>0</v>
      </c>
      <c r="K376" s="21" t="str">
        <f>' turmas sistema atual'!K376</f>
        <v>SB</v>
      </c>
      <c r="L376" s="21" t="str">
        <f>' turmas sistema atual'!L376</f>
        <v>Matutino</v>
      </c>
      <c r="M376" s="21" t="str">
        <f>' turmas sistema atual'!M376</f>
        <v>4-0-4</v>
      </c>
      <c r="N376" s="21">
        <f>' turmas sistema atual'!N376</f>
        <v>90</v>
      </c>
      <c r="O376" s="21">
        <f>' turmas sistema atual'!O376</f>
        <v>0</v>
      </c>
      <c r="P376" s="21">
        <f t="shared" si="5"/>
        <v>90</v>
      </c>
      <c r="Q376" s="20" t="str">
        <f>UPPER(' turmas sistema atual'!P376)</f>
        <v>CRISTINA MARIA DE CASTRO</v>
      </c>
      <c r="R376" s="20" t="str">
        <f>UPPER(' turmas sistema atual'!S376)</f>
        <v/>
      </c>
      <c r="S376" s="20" t="str">
        <f>UPPER(' turmas sistema atual'!V376)</f>
        <v/>
      </c>
      <c r="T376" s="20" t="str">
        <f>UPPER(' turmas sistema atual'!Y376)</f>
        <v/>
      </c>
      <c r="U376" s="20" t="str">
        <f>UPPER(' turmas sistema atual'!AB376)</f>
        <v/>
      </c>
      <c r="V376" s="20" t="str">
        <f>UPPER(' turmas sistema atual'!AE376)</f>
        <v/>
      </c>
    </row>
    <row r="377" spans="1:22" ht="48" customHeight="1" thickBot="1">
      <c r="A377" s="20" t="str">
        <f>' turmas sistema atual'!A377</f>
        <v>BACHARELADO EM CIÊNCIAS E HUMANIDADES</v>
      </c>
      <c r="B377" s="20" t="str">
        <f>' turmas sistema atual'!B377</f>
        <v>NA1BHQ0003-15SB</v>
      </c>
      <c r="C377" s="20" t="str">
        <f>' turmas sistema atual'!C377</f>
        <v>INTERPRETAÇÕES DO BRASIL A1-Noturno (SB)</v>
      </c>
      <c r="D377" s="20" t="str">
        <f>' turmas sistema atual'!D377</f>
        <v>BACHARELADO EM CIÊNCIAS E HUMANIDADES</v>
      </c>
      <c r="E377" s="20" t="str">
        <f>' turmas sistema atual'!F377</f>
        <v>NA1BHQ0003-15SB</v>
      </c>
      <c r="F377" s="20" t="str">
        <f>' turmas sistema atual'!G377</f>
        <v>BHQ0003-15</v>
      </c>
      <c r="G377" s="20" t="str">
        <f>' turmas sistema atual'!AO377</f>
        <v xml:space="preserve">segunda das 19:00 às 21:00, semanal ; quarta das 21:00 às 23:00, semanal </v>
      </c>
      <c r="H377" s="20" t="str">
        <f>' turmas sistema atual'!AP377</f>
        <v/>
      </c>
      <c r="I377" s="21" t="str">
        <f>' turmas sistema atual'!I377</f>
        <v xml:space="preserve">segunda das 19:00 às 21:00, sala A2-S103-SB, semanal , quarta das 21:00 às 23:00, sala A2-S103-SB, semanal </v>
      </c>
      <c r="J377" s="21">
        <f>' turmas sistema atual'!J377</f>
        <v>0</v>
      </c>
      <c r="K377" s="21" t="str">
        <f>' turmas sistema atual'!K377</f>
        <v>SB</v>
      </c>
      <c r="L377" s="21" t="str">
        <f>' turmas sistema atual'!L377</f>
        <v>Noturno</v>
      </c>
      <c r="M377" s="21" t="str">
        <f>' turmas sistema atual'!M377</f>
        <v>4-0-4</v>
      </c>
      <c r="N377" s="21">
        <f>' turmas sistema atual'!N377</f>
        <v>90</v>
      </c>
      <c r="O377" s="21">
        <f>' turmas sistema atual'!O377</f>
        <v>0</v>
      </c>
      <c r="P377" s="21">
        <f t="shared" si="5"/>
        <v>90</v>
      </c>
      <c r="Q377" s="20" t="str">
        <f>UPPER(' turmas sistema atual'!P377)</f>
        <v>CRISTINA MARIA DE CASTRO</v>
      </c>
      <c r="R377" s="20" t="str">
        <f>UPPER(' turmas sistema atual'!S377)</f>
        <v/>
      </c>
      <c r="S377" s="20" t="str">
        <f>UPPER(' turmas sistema atual'!V377)</f>
        <v/>
      </c>
      <c r="T377" s="20" t="str">
        <f>UPPER(' turmas sistema atual'!Y377)</f>
        <v/>
      </c>
      <c r="U377" s="20" t="str">
        <f>UPPER(' turmas sistema atual'!AB377)</f>
        <v/>
      </c>
      <c r="V377" s="20" t="str">
        <f>UPPER(' turmas sistema atual'!AE377)</f>
        <v/>
      </c>
    </row>
    <row r="378" spans="1:22" ht="48" customHeight="1" thickBot="1">
      <c r="A378" s="20" t="str">
        <f>' turmas sistema atual'!A378</f>
        <v>BACHARELADO EM CIÊNCIAS E HUMANIDADES</v>
      </c>
      <c r="B378" s="20" t="str">
        <f>' turmas sistema atual'!B378</f>
        <v>DA1BHO1102-19SB</v>
      </c>
      <c r="C378" s="20" t="str">
        <f>' turmas sistema atual'!C378</f>
        <v>INTRODUÇÃO À ECONOMIA A1-Matutino (SB)</v>
      </c>
      <c r="D378" s="20" t="str">
        <f>' turmas sistema atual'!D378</f>
        <v>BACHARELADO EM CIÊNCIAS E HUMANIDADES</v>
      </c>
      <c r="E378" s="20" t="str">
        <f>' turmas sistema atual'!F378</f>
        <v>DA1BHO1102-19SB</v>
      </c>
      <c r="F378" s="20" t="str">
        <f>' turmas sistema atual'!G378</f>
        <v>BHO1102-19</v>
      </c>
      <c r="G378" s="20" t="str">
        <f>' turmas sistema atual'!AO378</f>
        <v xml:space="preserve">terça das 10:00 às 12:00, quinzenal II; sexta das 08:00 às 10:00, semanal </v>
      </c>
      <c r="H378" s="20" t="str">
        <f>' turmas sistema atual'!AP378</f>
        <v/>
      </c>
      <c r="I378" s="21" t="str">
        <f>' turmas sistema atual'!I378</f>
        <v xml:space="preserve">terça das 10:00 às 12:00, sala A1-S204-SB, quinzenal II, sexta das 08:00 às 10:00, sala A1-S206-SB, semanal </v>
      </c>
      <c r="J378" s="21">
        <f>' turmas sistema atual'!J378</f>
        <v>0</v>
      </c>
      <c r="K378" s="21" t="str">
        <f>' turmas sistema atual'!K378</f>
        <v>SB</v>
      </c>
      <c r="L378" s="21" t="str">
        <f>' turmas sistema atual'!L378</f>
        <v>Matutino</v>
      </c>
      <c r="M378" s="21" t="str">
        <f>' turmas sistema atual'!M378</f>
        <v>3-0-4</v>
      </c>
      <c r="N378" s="21">
        <f>' turmas sistema atual'!N378</f>
        <v>90</v>
      </c>
      <c r="O378" s="21">
        <f>' turmas sistema atual'!O378</f>
        <v>0</v>
      </c>
      <c r="P378" s="21">
        <f t="shared" si="5"/>
        <v>90</v>
      </c>
      <c r="Q378" s="20" t="str">
        <f>UPPER(' turmas sistema atual'!P378)</f>
        <v>DARLENE RAMOS DIAS</v>
      </c>
      <c r="R378" s="20" t="str">
        <f>UPPER(' turmas sistema atual'!S378)</f>
        <v/>
      </c>
      <c r="S378" s="20" t="str">
        <f>UPPER(' turmas sistema atual'!V378)</f>
        <v/>
      </c>
      <c r="T378" s="20" t="str">
        <f>UPPER(' turmas sistema atual'!Y378)</f>
        <v/>
      </c>
      <c r="U378" s="20" t="str">
        <f>UPPER(' turmas sistema atual'!AB378)</f>
        <v/>
      </c>
      <c r="V378" s="20" t="str">
        <f>UPPER(' turmas sistema atual'!AE378)</f>
        <v/>
      </c>
    </row>
    <row r="379" spans="1:22" ht="48" customHeight="1" thickBot="1">
      <c r="A379" s="20" t="str">
        <f>' turmas sistema atual'!A379</f>
        <v>BACHARELADO EM CIÊNCIAS E HUMANIDADES</v>
      </c>
      <c r="B379" s="20" t="str">
        <f>' turmas sistema atual'!B379</f>
        <v>NA1BHO1102-19SB</v>
      </c>
      <c r="C379" s="20" t="str">
        <f>' turmas sistema atual'!C379</f>
        <v>INTRODUÇÃO À ECONOMIA A1-Noturno (SB)</v>
      </c>
      <c r="D379" s="20" t="str">
        <f>' turmas sistema atual'!D379</f>
        <v>BACHARELADO EM CIÊNCIAS E HUMANIDADES</v>
      </c>
      <c r="E379" s="20" t="str">
        <f>' turmas sistema atual'!F379</f>
        <v>NA1BHO1102-19SB</v>
      </c>
      <c r="F379" s="20" t="str">
        <f>' turmas sistema atual'!G379</f>
        <v>BHO1102-19</v>
      </c>
      <c r="G379" s="20" t="str">
        <f>' turmas sistema atual'!AO379</f>
        <v xml:space="preserve">terça das 21:00 às 23:00, quinzenal II; sexta das 19:00 às 21:00, semanal </v>
      </c>
      <c r="H379" s="20" t="str">
        <f>' turmas sistema atual'!AP379</f>
        <v/>
      </c>
      <c r="I379" s="21" t="str">
        <f>' turmas sistema atual'!I379</f>
        <v xml:space="preserve">terça das 21:00 às 23:00, sala A1-S204-SB, quinzenal II, sexta das 19:00 às 21:00, sala A1-S206-SB, semanal </v>
      </c>
      <c r="J379" s="21">
        <f>' turmas sistema atual'!J379</f>
        <v>0</v>
      </c>
      <c r="K379" s="21" t="str">
        <f>' turmas sistema atual'!K379</f>
        <v>SB</v>
      </c>
      <c r="L379" s="21" t="str">
        <f>' turmas sistema atual'!L379</f>
        <v>Noturno</v>
      </c>
      <c r="M379" s="21" t="str">
        <f>' turmas sistema atual'!M379</f>
        <v>3-0-4</v>
      </c>
      <c r="N379" s="21">
        <f>' turmas sistema atual'!N379</f>
        <v>90</v>
      </c>
      <c r="O379" s="21">
        <f>' turmas sistema atual'!O379</f>
        <v>0</v>
      </c>
      <c r="P379" s="21">
        <f t="shared" si="5"/>
        <v>90</v>
      </c>
      <c r="Q379" s="20" t="str">
        <f>UPPER(' turmas sistema atual'!P379)</f>
        <v>JANICE SANTOS VIANA</v>
      </c>
      <c r="R379" s="20" t="str">
        <f>UPPER(' turmas sistema atual'!S379)</f>
        <v/>
      </c>
      <c r="S379" s="20" t="str">
        <f>UPPER(' turmas sistema atual'!V379)</f>
        <v/>
      </c>
      <c r="T379" s="20" t="str">
        <f>UPPER(' turmas sistema atual'!Y379)</f>
        <v/>
      </c>
      <c r="U379" s="20" t="str">
        <f>UPPER(' turmas sistema atual'!AB379)</f>
        <v/>
      </c>
      <c r="V379" s="20" t="str">
        <f>UPPER(' turmas sistema atual'!AE379)</f>
        <v/>
      </c>
    </row>
    <row r="380" spans="1:22" ht="48" customHeight="1" thickBot="1">
      <c r="A380" s="20" t="str">
        <f>' turmas sistema atual'!A380</f>
        <v>BACHARELADO EM CIÊNCIAS E HUMANIDADES</v>
      </c>
      <c r="B380" s="20" t="str">
        <f>' turmas sistema atual'!B380</f>
        <v>NA1BHS0006-23SB</v>
      </c>
      <c r="C380" s="20" t="str">
        <f>' turmas sistema atual'!C380</f>
        <v>INTRODUÇÃO AO ACOLHIMENTO INTERCULTURAL AOS MIGRANTES E REFUGIADOS A1-Noturno (SB) - Carga Horária Extensionista</v>
      </c>
      <c r="D380" s="20" t="str">
        <f>' turmas sistema atual'!D380</f>
        <v>BACHARELADO EM CIÊNCIAS E HUMANIDADES</v>
      </c>
      <c r="E380" s="20" t="str">
        <f>' turmas sistema atual'!F380</f>
        <v>NA1BHS0006-23SB</v>
      </c>
      <c r="F380" s="20" t="str">
        <f>' turmas sistema atual'!G380</f>
        <v>BHS0006-23</v>
      </c>
      <c r="G380" s="20" t="str">
        <f>' turmas sistema atual'!AO380</f>
        <v xml:space="preserve">terça das 19:00 às 21:00, semanal </v>
      </c>
      <c r="H380" s="20" t="str">
        <f>' turmas sistema atual'!AP380</f>
        <v/>
      </c>
      <c r="I380" s="21" t="str">
        <f>' turmas sistema atual'!I380</f>
        <v xml:space="preserve">terça das 19:00 às 21:00, sala A1-S104-SB, semanal </v>
      </c>
      <c r="J380" s="21">
        <f>' turmas sistema atual'!J380</f>
        <v>0</v>
      </c>
      <c r="K380" s="21" t="str">
        <f>' turmas sistema atual'!K380</f>
        <v>SB</v>
      </c>
      <c r="L380" s="21" t="str">
        <f>' turmas sistema atual'!L380</f>
        <v>Noturno</v>
      </c>
      <c r="M380" s="21" t="str">
        <f>' turmas sistema atual'!M380</f>
        <v>2-6-0</v>
      </c>
      <c r="N380" s="21">
        <f>' turmas sistema atual'!N380</f>
        <v>40</v>
      </c>
      <c r="O380" s="21">
        <f>' turmas sistema atual'!O380</f>
        <v>20</v>
      </c>
      <c r="P380" s="21">
        <f t="shared" si="5"/>
        <v>20</v>
      </c>
      <c r="Q380" s="20" t="str">
        <f>UPPER(' turmas sistema atual'!P380)</f>
        <v>ACACIO SIDINEI ALMEIDA SANTOS</v>
      </c>
      <c r="R380" s="20" t="str">
        <f>UPPER(' turmas sistema atual'!S380)</f>
        <v/>
      </c>
      <c r="S380" s="20" t="str">
        <f>UPPER(' turmas sistema atual'!V380)</f>
        <v/>
      </c>
      <c r="T380" s="20" t="str">
        <f>UPPER(' turmas sistema atual'!Y380)</f>
        <v>ACACIO SIDINEI ALMEIDA SANTOS</v>
      </c>
      <c r="U380" s="20" t="str">
        <f>UPPER(' turmas sistema atual'!AB380)</f>
        <v/>
      </c>
      <c r="V380" s="20" t="str">
        <f>UPPER(' turmas sistema atual'!AE380)</f>
        <v/>
      </c>
    </row>
    <row r="381" spans="1:22" ht="48" customHeight="1" thickBot="1">
      <c r="A381" s="20" t="str">
        <f>' turmas sistema atual'!A381</f>
        <v>BACHARELADO EM CIÊNCIAS E HUMANIDADES</v>
      </c>
      <c r="B381" s="20" t="str">
        <f>' turmas sistema atual'!B381</f>
        <v>DA1BHO0002-19SB</v>
      </c>
      <c r="C381" s="20" t="str">
        <f>' turmas sistema atual'!C381</f>
        <v>INTRODUÇÃO AO PENSAMENTO ECONÔMICO A1-Matutino (SB)</v>
      </c>
      <c r="D381" s="20" t="str">
        <f>' turmas sistema atual'!D381</f>
        <v>BACHARELADO EM CIÊNCIAS E HUMANIDADES</v>
      </c>
      <c r="E381" s="20" t="str">
        <f>' turmas sistema atual'!F381</f>
        <v>DA1BHO0002-19SB</v>
      </c>
      <c r="F381" s="20" t="str">
        <f>' turmas sistema atual'!G381</f>
        <v>BHO0002-19</v>
      </c>
      <c r="G381" s="20" t="str">
        <f>' turmas sistema atual'!AO381</f>
        <v xml:space="preserve">quarta das 10:00 às 12:00, quinzenal I; sexta das 08:00 às 10:00, semanal </v>
      </c>
      <c r="H381" s="20" t="str">
        <f>' turmas sistema atual'!AP381</f>
        <v/>
      </c>
      <c r="I381" s="21" t="str">
        <f>' turmas sistema atual'!I381</f>
        <v xml:space="preserve">quarta das 10:00 às 12:00, sala A2-S101-SB, quinzenal I, sexta das 08:00 às 10:00, sala A2-S101-SB, semanal </v>
      </c>
      <c r="J381" s="21">
        <f>' turmas sistema atual'!J381</f>
        <v>0</v>
      </c>
      <c r="K381" s="21" t="str">
        <f>' turmas sistema atual'!K381</f>
        <v>SB</v>
      </c>
      <c r="L381" s="21" t="str">
        <f>' turmas sistema atual'!L381</f>
        <v>Matutino</v>
      </c>
      <c r="M381" s="21" t="str">
        <f>' turmas sistema atual'!M381</f>
        <v>3-0-4</v>
      </c>
      <c r="N381" s="21">
        <f>' turmas sistema atual'!N381</f>
        <v>90</v>
      </c>
      <c r="O381" s="21">
        <f>' turmas sistema atual'!O381</f>
        <v>87</v>
      </c>
      <c r="P381" s="21">
        <f t="shared" si="5"/>
        <v>3</v>
      </c>
      <c r="Q381" s="20" t="str">
        <f>UPPER(' turmas sistema atual'!P381)</f>
        <v>MARIA LUIZA LEVI PAHIM</v>
      </c>
      <c r="R381" s="20" t="str">
        <f>UPPER(' turmas sistema atual'!S381)</f>
        <v/>
      </c>
      <c r="S381" s="20" t="str">
        <f>UPPER(' turmas sistema atual'!V381)</f>
        <v/>
      </c>
      <c r="T381" s="20" t="str">
        <f>UPPER(' turmas sistema atual'!Y381)</f>
        <v/>
      </c>
      <c r="U381" s="20" t="str">
        <f>UPPER(' turmas sistema atual'!AB381)</f>
        <v/>
      </c>
      <c r="V381" s="20" t="str">
        <f>UPPER(' turmas sistema atual'!AE381)</f>
        <v/>
      </c>
    </row>
    <row r="382" spans="1:22" ht="48" customHeight="1" thickBot="1">
      <c r="A382" s="20" t="str">
        <f>' turmas sistema atual'!A382</f>
        <v>BACHARELADO EM CIÊNCIAS E HUMANIDADES</v>
      </c>
      <c r="B382" s="20" t="str">
        <f>' turmas sistema atual'!B382</f>
        <v>NA1BHO0002-19SB</v>
      </c>
      <c r="C382" s="20" t="str">
        <f>' turmas sistema atual'!C382</f>
        <v>INTRODUÇÃO AO PENSAMENTO ECONÔMICO A1-Noturno (SB)</v>
      </c>
      <c r="D382" s="20" t="str">
        <f>' turmas sistema atual'!D382</f>
        <v>BACHARELADO EM CIÊNCIAS E HUMANIDADES</v>
      </c>
      <c r="E382" s="20" t="str">
        <f>' turmas sistema atual'!F382</f>
        <v>NA1BHO0002-19SB</v>
      </c>
      <c r="F382" s="20" t="str">
        <f>' turmas sistema atual'!G382</f>
        <v>BHO0002-19</v>
      </c>
      <c r="G382" s="20" t="str">
        <f>' turmas sistema atual'!AO382</f>
        <v xml:space="preserve">quarta das 21:00 às 23:00, quinzenal I; sexta das 19:00 às 21:00, semanal </v>
      </c>
      <c r="H382" s="20" t="str">
        <f>' turmas sistema atual'!AP382</f>
        <v/>
      </c>
      <c r="I382" s="21" t="str">
        <f>' turmas sistema atual'!I382</f>
        <v xml:space="preserve">quarta das 21:00 às 23:00, sala A2-S101-SB, quinzenal I, sexta das 19:00 às 21:00, sala A2-S101-SB, semanal </v>
      </c>
      <c r="J382" s="21">
        <f>' turmas sistema atual'!J382</f>
        <v>0</v>
      </c>
      <c r="K382" s="21" t="str">
        <f>' turmas sistema atual'!K382</f>
        <v>SB</v>
      </c>
      <c r="L382" s="21" t="str">
        <f>' turmas sistema atual'!L382</f>
        <v>Noturno</v>
      </c>
      <c r="M382" s="21" t="str">
        <f>' turmas sistema atual'!M382</f>
        <v>3-0-4</v>
      </c>
      <c r="N382" s="21">
        <f>' turmas sistema atual'!N382</f>
        <v>90</v>
      </c>
      <c r="O382" s="21">
        <f>' turmas sistema atual'!O382</f>
        <v>87</v>
      </c>
      <c r="P382" s="21">
        <f t="shared" ref="P382:P445" si="6">N382-O382</f>
        <v>3</v>
      </c>
      <c r="Q382" s="20" t="str">
        <f>UPPER(' turmas sistema atual'!P382)</f>
        <v>JOSE HENRIQUE BASSI SOUZA SPERANCINI</v>
      </c>
      <c r="R382" s="20" t="str">
        <f>UPPER(' turmas sistema atual'!S382)</f>
        <v/>
      </c>
      <c r="S382" s="20" t="str">
        <f>UPPER(' turmas sistema atual'!V382)</f>
        <v/>
      </c>
      <c r="T382" s="20" t="str">
        <f>UPPER(' turmas sistema atual'!Y382)</f>
        <v/>
      </c>
      <c r="U382" s="20" t="str">
        <f>UPPER(' turmas sistema atual'!AB382)</f>
        <v/>
      </c>
      <c r="V382" s="20" t="str">
        <f>UPPER(' turmas sistema atual'!AE382)</f>
        <v/>
      </c>
    </row>
    <row r="383" spans="1:22" ht="48" customHeight="1" thickBot="1">
      <c r="A383" s="20" t="str">
        <f>' turmas sistema atual'!A383</f>
        <v>BACHARELADO EM CIÊNCIAS E HUMANIDADES</v>
      </c>
      <c r="B383" s="20" t="str">
        <f>' turmas sistema atual'!B383</f>
        <v>DB1BHO0002-19SB</v>
      </c>
      <c r="C383" s="20" t="str">
        <f>' turmas sistema atual'!C383</f>
        <v>INTRODUÇÃO AO PENSAMENTO ECONÔMICO B1-Matutino (SB)</v>
      </c>
      <c r="D383" s="20" t="str">
        <f>' turmas sistema atual'!D383</f>
        <v>BACHARELADO EM CIÊNCIAS E HUMANIDADES</v>
      </c>
      <c r="E383" s="20" t="str">
        <f>' turmas sistema atual'!F383</f>
        <v>DB1BHO0002-19SB</v>
      </c>
      <c r="F383" s="20" t="str">
        <f>' turmas sistema atual'!G383</f>
        <v>BHO0002-19</v>
      </c>
      <c r="G383" s="20" t="str">
        <f>' turmas sistema atual'!AO383</f>
        <v xml:space="preserve">quarta das 08:00 às 10:00, quinzenal I; sexta das 10:00 às 12:00, semanal </v>
      </c>
      <c r="H383" s="20" t="str">
        <f>' turmas sistema atual'!AP383</f>
        <v/>
      </c>
      <c r="I383" s="21" t="str">
        <f>' turmas sistema atual'!I383</f>
        <v xml:space="preserve">quarta das 08:00 às 10:00, sala A2-S102-SB, quinzenal I, sexta das 10:00 às 12:00, sala A2-S102-SB, semanal </v>
      </c>
      <c r="J383" s="21">
        <f>' turmas sistema atual'!J383</f>
        <v>0</v>
      </c>
      <c r="K383" s="21" t="str">
        <f>' turmas sistema atual'!K383</f>
        <v>SB</v>
      </c>
      <c r="L383" s="21" t="str">
        <f>' turmas sistema atual'!L383</f>
        <v>Matutino</v>
      </c>
      <c r="M383" s="21" t="str">
        <f>' turmas sistema atual'!M383</f>
        <v>3-0-4</v>
      </c>
      <c r="N383" s="21">
        <f>' turmas sistema atual'!N383</f>
        <v>90</v>
      </c>
      <c r="O383" s="21">
        <f>' turmas sistema atual'!O383</f>
        <v>88</v>
      </c>
      <c r="P383" s="21">
        <f t="shared" si="6"/>
        <v>2</v>
      </c>
      <c r="Q383" s="20" t="str">
        <f>UPPER(' turmas sistema atual'!P383)</f>
        <v>MARIA LUIZA LEVI PAHIM</v>
      </c>
      <c r="R383" s="20" t="str">
        <f>UPPER(' turmas sistema atual'!S383)</f>
        <v/>
      </c>
      <c r="S383" s="20" t="str">
        <f>UPPER(' turmas sistema atual'!V383)</f>
        <v/>
      </c>
      <c r="T383" s="20" t="str">
        <f>UPPER(' turmas sistema atual'!Y383)</f>
        <v/>
      </c>
      <c r="U383" s="20" t="str">
        <f>UPPER(' turmas sistema atual'!AB383)</f>
        <v/>
      </c>
      <c r="V383" s="20" t="str">
        <f>UPPER(' turmas sistema atual'!AE383)</f>
        <v/>
      </c>
    </row>
    <row r="384" spans="1:22" ht="48" customHeight="1" thickBot="1">
      <c r="A384" s="20" t="str">
        <f>' turmas sistema atual'!A384</f>
        <v>BACHARELADO EM CIÊNCIAS E HUMANIDADES</v>
      </c>
      <c r="B384" s="20" t="str">
        <f>' turmas sistema atual'!B384</f>
        <v>NB1BHO0002-19SB</v>
      </c>
      <c r="C384" s="20" t="str">
        <f>' turmas sistema atual'!C384</f>
        <v>INTRODUÇÃO AO PENSAMENTO ECONÔMICO B1-Noturno (SB)</v>
      </c>
      <c r="D384" s="20" t="str">
        <f>' turmas sistema atual'!D384</f>
        <v>BACHARELADO EM CIÊNCIAS E HUMANIDADES</v>
      </c>
      <c r="E384" s="20" t="str">
        <f>' turmas sistema atual'!F384</f>
        <v>NB1BHO0002-19SB</v>
      </c>
      <c r="F384" s="20" t="str">
        <f>' turmas sistema atual'!G384</f>
        <v>BHO0002-19</v>
      </c>
      <c r="G384" s="20" t="str">
        <f>' turmas sistema atual'!AO384</f>
        <v xml:space="preserve">quarta das 19:00 às 21:00, quinzenal I; sexta das 21:00 às 23:00, semanal </v>
      </c>
      <c r="H384" s="20" t="str">
        <f>' turmas sistema atual'!AP384</f>
        <v/>
      </c>
      <c r="I384" s="21" t="str">
        <f>' turmas sistema atual'!I384</f>
        <v xml:space="preserve">quarta das 19:00 às 21:00, sala A2-S102-SB, quinzenal I, sexta das 21:00 às 23:00, sala A2-S102-SB, semanal </v>
      </c>
      <c r="J384" s="21">
        <f>' turmas sistema atual'!J384</f>
        <v>0</v>
      </c>
      <c r="K384" s="21" t="str">
        <f>' turmas sistema atual'!K384</f>
        <v>SB</v>
      </c>
      <c r="L384" s="21" t="str">
        <f>' turmas sistema atual'!L384</f>
        <v>Noturno</v>
      </c>
      <c r="M384" s="21" t="str">
        <f>' turmas sistema atual'!M384</f>
        <v>3-0-4</v>
      </c>
      <c r="N384" s="21">
        <f>' turmas sistema atual'!N384</f>
        <v>90</v>
      </c>
      <c r="O384" s="21">
        <f>' turmas sistema atual'!O384</f>
        <v>88</v>
      </c>
      <c r="P384" s="21">
        <f t="shared" si="6"/>
        <v>2</v>
      </c>
      <c r="Q384" s="20" t="str">
        <f>UPPER(' turmas sistema atual'!P384)</f>
        <v>JOSE HENRIQUE BASSI SOUZA SPERANCINI</v>
      </c>
      <c r="R384" s="20" t="str">
        <f>UPPER(' turmas sistema atual'!S384)</f>
        <v/>
      </c>
      <c r="S384" s="20" t="str">
        <f>UPPER(' turmas sistema atual'!V384)</f>
        <v/>
      </c>
      <c r="T384" s="20" t="str">
        <f>UPPER(' turmas sistema atual'!Y384)</f>
        <v/>
      </c>
      <c r="U384" s="20" t="str">
        <f>UPPER(' turmas sistema atual'!AB384)</f>
        <v/>
      </c>
      <c r="V384" s="20" t="str">
        <f>UPPER(' turmas sistema atual'!AE384)</f>
        <v/>
      </c>
    </row>
    <row r="385" spans="1:22" ht="48" customHeight="1" thickBot="1">
      <c r="A385" s="20" t="str">
        <f>' turmas sistema atual'!A385</f>
        <v>BACHARELADO EM CIÊNCIAS E HUMANIDADES</v>
      </c>
      <c r="B385" s="20" t="str">
        <f>' turmas sistema atual'!B385</f>
        <v>DA1BHO0001-19SB</v>
      </c>
      <c r="C385" s="20" t="str">
        <f>' turmas sistema atual'!C385</f>
        <v>INTRODUÇÃO ÀS HUMANIDADES E ÀS CIÊNCIAS SOCIAIS A1-Matutino (SB)</v>
      </c>
      <c r="D385" s="20" t="str">
        <f>' turmas sistema atual'!D385</f>
        <v>BACHARELADO EM CIÊNCIAS E HUMANIDADES</v>
      </c>
      <c r="E385" s="20" t="str">
        <f>' turmas sistema atual'!F385</f>
        <v>DA1BHO0001-19SB</v>
      </c>
      <c r="F385" s="20" t="str">
        <f>' turmas sistema atual'!G385</f>
        <v>BHO0001-19</v>
      </c>
      <c r="G385" s="20" t="str">
        <f>' turmas sistema atual'!AO385</f>
        <v xml:space="preserve">sexta das 08:00 às 10:00, semanal </v>
      </c>
      <c r="H385" s="20" t="str">
        <f>' turmas sistema atual'!AP385</f>
        <v/>
      </c>
      <c r="I385" s="21" t="str">
        <f>' turmas sistema atual'!I385</f>
        <v xml:space="preserve">sexta das 08:00 às 10:00, sala A2-S103-SB, semanal </v>
      </c>
      <c r="J385" s="21">
        <f>' turmas sistema atual'!J385</f>
        <v>0</v>
      </c>
      <c r="K385" s="21" t="str">
        <f>' turmas sistema atual'!K385</f>
        <v>SB</v>
      </c>
      <c r="L385" s="21" t="str">
        <f>' turmas sistema atual'!L385</f>
        <v>Matutino</v>
      </c>
      <c r="M385" s="21" t="str">
        <f>' turmas sistema atual'!M385</f>
        <v>2-0-3</v>
      </c>
      <c r="N385" s="21">
        <f>' turmas sistema atual'!N385</f>
        <v>90</v>
      </c>
      <c r="O385" s="21">
        <f>' turmas sistema atual'!O385</f>
        <v>0</v>
      </c>
      <c r="P385" s="21">
        <f t="shared" si="6"/>
        <v>90</v>
      </c>
      <c r="Q385" s="20" t="str">
        <f>UPPER(' turmas sistema atual'!P385)</f>
        <v>ANA MARIA DIETRICH</v>
      </c>
      <c r="R385" s="20" t="str">
        <f>UPPER(' turmas sistema atual'!S385)</f>
        <v/>
      </c>
      <c r="S385" s="20" t="str">
        <f>UPPER(' turmas sistema atual'!V385)</f>
        <v/>
      </c>
      <c r="T385" s="20" t="str">
        <f>UPPER(' turmas sistema atual'!Y385)</f>
        <v/>
      </c>
      <c r="U385" s="20" t="str">
        <f>UPPER(' turmas sistema atual'!AB385)</f>
        <v/>
      </c>
      <c r="V385" s="20" t="str">
        <f>UPPER(' turmas sistema atual'!AE385)</f>
        <v/>
      </c>
    </row>
    <row r="386" spans="1:22" ht="48" customHeight="1" thickBot="1">
      <c r="A386" s="20" t="str">
        <f>' turmas sistema atual'!A386</f>
        <v>BACHARELADO EM CIÊNCIAS E HUMANIDADES</v>
      </c>
      <c r="B386" s="20" t="str">
        <f>' turmas sistema atual'!B386</f>
        <v>NA1BHO0001-19SB</v>
      </c>
      <c r="C386" s="20" t="str">
        <f>' turmas sistema atual'!C386</f>
        <v>INTRODUÇÃO ÀS HUMANIDADES E ÀS CIÊNCIAS SOCIAIS A1-Noturno (SB)</v>
      </c>
      <c r="D386" s="20" t="str">
        <f>' turmas sistema atual'!D386</f>
        <v>BACHARELADO EM CIÊNCIAS E HUMANIDADES</v>
      </c>
      <c r="E386" s="20" t="str">
        <f>' turmas sistema atual'!F386</f>
        <v>NA1BHO0001-19SB</v>
      </c>
      <c r="F386" s="20" t="str">
        <f>' turmas sistema atual'!G386</f>
        <v>BHO0001-19</v>
      </c>
      <c r="G386" s="20" t="str">
        <f>' turmas sistema atual'!AO386</f>
        <v xml:space="preserve">sexta das 21:00 às 23:00, semanal </v>
      </c>
      <c r="H386" s="20" t="str">
        <f>' turmas sistema atual'!AP386</f>
        <v/>
      </c>
      <c r="I386" s="21" t="str">
        <f>' turmas sistema atual'!I386</f>
        <v xml:space="preserve">sexta das 21:00 às 23:00, sala A2-S103-SB, semanal </v>
      </c>
      <c r="J386" s="21">
        <f>' turmas sistema atual'!J386</f>
        <v>0</v>
      </c>
      <c r="K386" s="21" t="str">
        <f>' turmas sistema atual'!K386</f>
        <v>SB</v>
      </c>
      <c r="L386" s="21" t="str">
        <f>' turmas sistema atual'!L386</f>
        <v>Noturno</v>
      </c>
      <c r="M386" s="21" t="str">
        <f>' turmas sistema atual'!M386</f>
        <v>2-0-3</v>
      </c>
      <c r="N386" s="21">
        <f>' turmas sistema atual'!N386</f>
        <v>90</v>
      </c>
      <c r="O386" s="21">
        <f>' turmas sistema atual'!O386</f>
        <v>0</v>
      </c>
      <c r="P386" s="21">
        <f t="shared" si="6"/>
        <v>90</v>
      </c>
      <c r="Q386" s="20" t="str">
        <f>UPPER(' turmas sistema atual'!P386)</f>
        <v>ANA MARIA DIETRICH</v>
      </c>
      <c r="R386" s="20" t="str">
        <f>UPPER(' turmas sistema atual'!S386)</f>
        <v/>
      </c>
      <c r="S386" s="20" t="str">
        <f>UPPER(' turmas sistema atual'!V386)</f>
        <v/>
      </c>
      <c r="T386" s="20" t="str">
        <f>UPPER(' turmas sistema atual'!Y386)</f>
        <v/>
      </c>
      <c r="U386" s="20" t="str">
        <f>UPPER(' turmas sistema atual'!AB386)</f>
        <v/>
      </c>
      <c r="V386" s="20" t="str">
        <f>UPPER(' turmas sistema atual'!AE386)</f>
        <v/>
      </c>
    </row>
    <row r="387" spans="1:22" ht="48" customHeight="1" thickBot="1">
      <c r="A387" s="20" t="str">
        <f>' turmas sistema atual'!A387</f>
        <v>BACHARELADO EM CIÊNCIAS E HUMANIDADES</v>
      </c>
      <c r="B387" s="20" t="str">
        <f>' turmas sistema atual'!B387</f>
        <v>DA1BHP0202-15SB</v>
      </c>
      <c r="C387" s="20" t="str">
        <f>' turmas sistema atual'!C387</f>
        <v>PENSAMENTO CRÍTICO A1-Matutino (SB)</v>
      </c>
      <c r="D387" s="20" t="str">
        <f>' turmas sistema atual'!D387</f>
        <v>BACHARELADO EM CIÊNCIAS E HUMANIDADES</v>
      </c>
      <c r="E387" s="20" t="str">
        <f>' turmas sistema atual'!F387</f>
        <v>DA1BHP0202-15SB</v>
      </c>
      <c r="F387" s="20" t="str">
        <f>' turmas sistema atual'!G387</f>
        <v>BHP0202-15</v>
      </c>
      <c r="G387" s="20" t="str">
        <f>' turmas sistema atual'!AO387</f>
        <v xml:space="preserve">terça das 08:00 às 10:00, semanal ; quinta das 10:00 às 12:00, semanal </v>
      </c>
      <c r="H387" s="20" t="str">
        <f>' turmas sistema atual'!AP387</f>
        <v/>
      </c>
      <c r="I387" s="21" t="str">
        <f>' turmas sistema atual'!I387</f>
        <v xml:space="preserve">terça das 08:00 às 10:00, sala A2-S101-SB, semanal , quinta das 10:00 às 12:00, sala A2-S101-SB, semanal </v>
      </c>
      <c r="J387" s="21">
        <f>' turmas sistema atual'!J387</f>
        <v>0</v>
      </c>
      <c r="K387" s="21" t="str">
        <f>' turmas sistema atual'!K387</f>
        <v>SB</v>
      </c>
      <c r="L387" s="21" t="str">
        <f>' turmas sistema atual'!L387</f>
        <v>Matutino</v>
      </c>
      <c r="M387" s="21" t="str">
        <f>' turmas sistema atual'!M387</f>
        <v>4-0-4</v>
      </c>
      <c r="N387" s="21">
        <f>' turmas sistema atual'!N387</f>
        <v>90</v>
      </c>
      <c r="O387" s="21">
        <f>' turmas sistema atual'!O387</f>
        <v>87</v>
      </c>
      <c r="P387" s="21">
        <f t="shared" si="6"/>
        <v>3</v>
      </c>
      <c r="Q387" s="20" t="str">
        <f>UPPER(' turmas sistema atual'!P387)</f>
        <v>ROQUE DA COSTA CAIERO</v>
      </c>
      <c r="R387" s="20" t="str">
        <f>UPPER(' turmas sistema atual'!S387)</f>
        <v/>
      </c>
      <c r="S387" s="20" t="str">
        <f>UPPER(' turmas sistema atual'!V387)</f>
        <v/>
      </c>
      <c r="T387" s="20" t="str">
        <f>UPPER(' turmas sistema atual'!Y387)</f>
        <v/>
      </c>
      <c r="U387" s="20" t="str">
        <f>UPPER(' turmas sistema atual'!AB387)</f>
        <v/>
      </c>
      <c r="V387" s="20" t="str">
        <f>UPPER(' turmas sistema atual'!AE387)</f>
        <v/>
      </c>
    </row>
    <row r="388" spans="1:22" ht="48" customHeight="1" thickBot="1">
      <c r="A388" s="20" t="str">
        <f>' turmas sistema atual'!A388</f>
        <v>BACHARELADO EM CIÊNCIAS E HUMANIDADES</v>
      </c>
      <c r="B388" s="20" t="str">
        <f>' turmas sistema atual'!B388</f>
        <v>NA1BHP0202-15SB</v>
      </c>
      <c r="C388" s="20" t="str">
        <f>' turmas sistema atual'!C388</f>
        <v>PENSAMENTO CRÍTICO A1-Noturno (SB)</v>
      </c>
      <c r="D388" s="20" t="str">
        <f>' turmas sistema atual'!D388</f>
        <v>BACHARELADO EM CIÊNCIAS E HUMANIDADES</v>
      </c>
      <c r="E388" s="20" t="str">
        <f>' turmas sistema atual'!F388</f>
        <v>NA1BHP0202-15SB</v>
      </c>
      <c r="F388" s="20" t="str">
        <f>' turmas sistema atual'!G388</f>
        <v>BHP0202-15</v>
      </c>
      <c r="G388" s="20" t="str">
        <f>' turmas sistema atual'!AO388</f>
        <v xml:space="preserve">terça das 19:00 às 21:00, semanal ; quinta das 21:00 às 23:00, semanal </v>
      </c>
      <c r="H388" s="20" t="str">
        <f>' turmas sistema atual'!AP388</f>
        <v/>
      </c>
      <c r="I388" s="21" t="str">
        <f>' turmas sistema atual'!I388</f>
        <v xml:space="preserve">terça das 19:00 às 21:00, sala A2-S101-SB, semanal , quinta das 21:00 às 23:00, sala A2-S101-SB, semanal </v>
      </c>
      <c r="J388" s="21">
        <f>' turmas sistema atual'!J388</f>
        <v>0</v>
      </c>
      <c r="K388" s="21" t="str">
        <f>' turmas sistema atual'!K388</f>
        <v>SB</v>
      </c>
      <c r="L388" s="21" t="str">
        <f>' turmas sistema atual'!L388</f>
        <v>Noturno</v>
      </c>
      <c r="M388" s="21" t="str">
        <f>' turmas sistema atual'!M388</f>
        <v>4-0-4</v>
      </c>
      <c r="N388" s="21">
        <f>' turmas sistema atual'!N388</f>
        <v>90</v>
      </c>
      <c r="O388" s="21">
        <f>' turmas sistema atual'!O388</f>
        <v>87</v>
      </c>
      <c r="P388" s="21">
        <f t="shared" si="6"/>
        <v>3</v>
      </c>
      <c r="Q388" s="20" t="str">
        <f>UPPER(' turmas sistema atual'!P388)</f>
        <v>RAQUEL ALBIERI KREMPEL</v>
      </c>
      <c r="R388" s="20" t="str">
        <f>UPPER(' turmas sistema atual'!S388)</f>
        <v/>
      </c>
      <c r="S388" s="20" t="str">
        <f>UPPER(' turmas sistema atual'!V388)</f>
        <v/>
      </c>
      <c r="T388" s="20" t="str">
        <f>UPPER(' turmas sistema atual'!Y388)</f>
        <v/>
      </c>
      <c r="U388" s="20" t="str">
        <f>UPPER(' turmas sistema atual'!AB388)</f>
        <v/>
      </c>
      <c r="V388" s="20" t="str">
        <f>UPPER(' turmas sistema atual'!AE388)</f>
        <v/>
      </c>
    </row>
    <row r="389" spans="1:22" ht="48" customHeight="1" thickBot="1">
      <c r="A389" s="20" t="str">
        <f>' turmas sistema atual'!A389</f>
        <v>BACHARELADO EM CIÊNCIAS E HUMANIDADES</v>
      </c>
      <c r="B389" s="20" t="str">
        <f>' turmas sistema atual'!B389</f>
        <v>DB1BHP0202-15SB</v>
      </c>
      <c r="C389" s="20" t="str">
        <f>' turmas sistema atual'!C389</f>
        <v>PENSAMENTO CRÍTICO B1-Matutino (SB)</v>
      </c>
      <c r="D389" s="20" t="str">
        <f>' turmas sistema atual'!D389</f>
        <v>BACHARELADO EM CIÊNCIAS E HUMANIDADES</v>
      </c>
      <c r="E389" s="20" t="str">
        <f>' turmas sistema atual'!F389</f>
        <v>DB1BHP0202-15SB</v>
      </c>
      <c r="F389" s="20" t="str">
        <f>' turmas sistema atual'!G389</f>
        <v>BHP0202-15</v>
      </c>
      <c r="G389" s="20" t="str">
        <f>' turmas sistema atual'!AO389</f>
        <v xml:space="preserve">terça das 10:00 às 12:00, semanal ; quinta das 08:00 às 10:00, semanal </v>
      </c>
      <c r="H389" s="20" t="str">
        <f>' turmas sistema atual'!AP389</f>
        <v/>
      </c>
      <c r="I389" s="21" t="str">
        <f>' turmas sistema atual'!I389</f>
        <v xml:space="preserve">terça das 10:00 às 12:00, sala A2-S102-SB, semanal , quinta das 08:00 às 10:00, sala A2-S102-SB, semanal </v>
      </c>
      <c r="J389" s="21">
        <f>' turmas sistema atual'!J389</f>
        <v>0</v>
      </c>
      <c r="K389" s="21" t="str">
        <f>' turmas sistema atual'!K389</f>
        <v>SB</v>
      </c>
      <c r="L389" s="21" t="str">
        <f>' turmas sistema atual'!L389</f>
        <v>Matutino</v>
      </c>
      <c r="M389" s="21" t="str">
        <f>' turmas sistema atual'!M389</f>
        <v>4-0-4</v>
      </c>
      <c r="N389" s="21">
        <f>' turmas sistema atual'!N389</f>
        <v>90</v>
      </c>
      <c r="O389" s="21">
        <f>' turmas sistema atual'!O389</f>
        <v>88</v>
      </c>
      <c r="P389" s="21">
        <f t="shared" si="6"/>
        <v>2</v>
      </c>
      <c r="Q389" s="20" t="str">
        <f>UPPER(' turmas sistema atual'!P389)</f>
        <v>ROQUE DA COSTA CAIERO</v>
      </c>
      <c r="R389" s="20" t="str">
        <f>UPPER(' turmas sistema atual'!S389)</f>
        <v/>
      </c>
      <c r="S389" s="20" t="str">
        <f>UPPER(' turmas sistema atual'!V389)</f>
        <v/>
      </c>
      <c r="T389" s="20" t="str">
        <f>UPPER(' turmas sistema atual'!Y389)</f>
        <v/>
      </c>
      <c r="U389" s="20" t="str">
        <f>UPPER(' turmas sistema atual'!AB389)</f>
        <v/>
      </c>
      <c r="V389" s="20" t="str">
        <f>UPPER(' turmas sistema atual'!AE389)</f>
        <v/>
      </c>
    </row>
    <row r="390" spans="1:22" ht="48" customHeight="1" thickBot="1">
      <c r="A390" s="20" t="str">
        <f>' turmas sistema atual'!A390</f>
        <v>BACHARELADO EM CIÊNCIAS E HUMANIDADES</v>
      </c>
      <c r="B390" s="20" t="str">
        <f>' turmas sistema atual'!B390</f>
        <v>NB1BHP0202-15SB</v>
      </c>
      <c r="C390" s="20" t="str">
        <f>' turmas sistema atual'!C390</f>
        <v>PENSAMENTO CRÍTICO B1-Noturno (SB)</v>
      </c>
      <c r="D390" s="20" t="str">
        <f>' turmas sistema atual'!D390</f>
        <v>BACHARELADO EM CIÊNCIAS E HUMANIDADES</v>
      </c>
      <c r="E390" s="20" t="str">
        <f>' turmas sistema atual'!F390</f>
        <v>NB1BHP0202-15SB</v>
      </c>
      <c r="F390" s="20" t="str">
        <f>' turmas sistema atual'!G390</f>
        <v>BHP0202-15</v>
      </c>
      <c r="G390" s="20" t="str">
        <f>' turmas sistema atual'!AO390</f>
        <v xml:space="preserve">terça das 21:00 às 23:00, semanal ; quinta das 19:00 às 21:00, semanal </v>
      </c>
      <c r="H390" s="20" t="str">
        <f>' turmas sistema atual'!AP390</f>
        <v/>
      </c>
      <c r="I390" s="21" t="str">
        <f>' turmas sistema atual'!I390</f>
        <v xml:space="preserve">terça das 21:00 às 23:00, sala A2-S102-SB, semanal , quinta das 19:00 às 21:00, sala A2-S102-SB, semanal </v>
      </c>
      <c r="J390" s="21">
        <f>' turmas sistema atual'!J390</f>
        <v>0</v>
      </c>
      <c r="K390" s="21" t="str">
        <f>' turmas sistema atual'!K390</f>
        <v>SB</v>
      </c>
      <c r="L390" s="21" t="str">
        <f>' turmas sistema atual'!L390</f>
        <v>Noturno</v>
      </c>
      <c r="M390" s="21" t="str">
        <f>' turmas sistema atual'!M390</f>
        <v>4-0-4</v>
      </c>
      <c r="N390" s="21">
        <f>' turmas sistema atual'!N390</f>
        <v>90</v>
      </c>
      <c r="O390" s="21">
        <f>' turmas sistema atual'!O390</f>
        <v>88</v>
      </c>
      <c r="P390" s="21">
        <f t="shared" si="6"/>
        <v>2</v>
      </c>
      <c r="Q390" s="20" t="str">
        <f>UPPER(' turmas sistema atual'!P390)</f>
        <v>RAFAEL RIBEIRO SILVA</v>
      </c>
      <c r="R390" s="20" t="str">
        <f>UPPER(' turmas sistema atual'!S390)</f>
        <v/>
      </c>
      <c r="S390" s="20" t="str">
        <f>UPPER(' turmas sistema atual'!V390)</f>
        <v/>
      </c>
      <c r="T390" s="20" t="str">
        <f>UPPER(' turmas sistema atual'!Y390)</f>
        <v/>
      </c>
      <c r="U390" s="20" t="str">
        <f>UPPER(' turmas sistema atual'!AB390)</f>
        <v/>
      </c>
      <c r="V390" s="20" t="str">
        <f>UPPER(' turmas sistema atual'!AE390)</f>
        <v/>
      </c>
    </row>
    <row r="391" spans="1:22" ht="48" customHeight="1" thickBot="1">
      <c r="A391" s="20" t="str">
        <f>' turmas sistema atual'!A391</f>
        <v>BACHARELADO EM CIÊNCIAS E HUMANIDADES</v>
      </c>
      <c r="B391" s="20" t="str">
        <f>' turmas sistema atual'!B391</f>
        <v>DA1BHS0008-23SB</v>
      </c>
      <c r="C391" s="20" t="str">
        <f>' turmas sistema atual'!C391</f>
        <v>PRÁTICAS COMUNITÁRIAS EM CAMPO A1-Matutino (SB) - Carga Horária Extensionista</v>
      </c>
      <c r="D391" s="20" t="str">
        <f>' turmas sistema atual'!D391</f>
        <v>BACHARELADO EM CIÊNCIAS E HUMANIDADES</v>
      </c>
      <c r="E391" s="20" t="str">
        <f>' turmas sistema atual'!F391</f>
        <v>DA1BHS0008-23SB</v>
      </c>
      <c r="F391" s="20" t="str">
        <f>' turmas sistema atual'!G391</f>
        <v>BHS0008-23</v>
      </c>
      <c r="G391" s="20" t="str">
        <f>' turmas sistema atual'!AO391</f>
        <v xml:space="preserve">terça das 10:00 às 12:00, semanal </v>
      </c>
      <c r="H391" s="20" t="str">
        <f>' turmas sistema atual'!AP391</f>
        <v/>
      </c>
      <c r="I391" s="21" t="str">
        <f>' turmas sistema atual'!I391</f>
        <v xml:space="preserve">terça das 10:00 às 12:00, sala A2-S302-SB, semanal </v>
      </c>
      <c r="J391" s="21">
        <f>' turmas sistema atual'!J391</f>
        <v>0</v>
      </c>
      <c r="K391" s="21" t="str">
        <f>' turmas sistema atual'!K391</f>
        <v>SB</v>
      </c>
      <c r="L391" s="21" t="str">
        <f>' turmas sistema atual'!L391</f>
        <v>Matutino</v>
      </c>
      <c r="M391" s="21" t="str">
        <f>' turmas sistema atual'!M391</f>
        <v>2-6-0</v>
      </c>
      <c r="N391" s="21">
        <f>' turmas sistema atual'!N391</f>
        <v>40</v>
      </c>
      <c r="O391" s="21">
        <f>' turmas sistema atual'!O391</f>
        <v>20</v>
      </c>
      <c r="P391" s="21">
        <f t="shared" si="6"/>
        <v>20</v>
      </c>
      <c r="Q391" s="20" t="str">
        <f>UPPER(' turmas sistema atual'!P391)</f>
        <v>LUCIANA NICOLAU FERRARA</v>
      </c>
      <c r="R391" s="20" t="str">
        <f>UPPER(' turmas sistema atual'!S391)</f>
        <v>GUADALUPE MARIA JUNGERS ABIB DE ALMEIDA</v>
      </c>
      <c r="S391" s="20" t="str">
        <f>UPPER(' turmas sistema atual'!V391)</f>
        <v/>
      </c>
      <c r="T391" s="20" t="str">
        <f>UPPER(' turmas sistema atual'!Y391)</f>
        <v>LUCIANA NICOLAU FERRARA</v>
      </c>
      <c r="U391" s="20" t="str">
        <f>UPPER(' turmas sistema atual'!AB391)</f>
        <v>GUADALUPE MARIA JUNGERS ABIB DE ALMEIDA</v>
      </c>
      <c r="V391" s="20" t="str">
        <f>UPPER(' turmas sistema atual'!AE391)</f>
        <v/>
      </c>
    </row>
    <row r="392" spans="1:22" ht="48" customHeight="1" thickBot="1">
      <c r="A392" s="20" t="str">
        <f>' turmas sistema atual'!A392</f>
        <v>BACHARELADO EM CIÊNCIAS E HUMANIDADES</v>
      </c>
      <c r="B392" s="20" t="str">
        <f>' turmas sistema atual'!B392</f>
        <v>DA1BHS0005-19SB</v>
      </c>
      <c r="C392" s="20" t="str">
        <f>' turmas sistema atual'!C392</f>
        <v>PRÁTICAS EM CIÊNCIAS E HUMANIDADES A1-Matutino (SB)</v>
      </c>
      <c r="D392" s="20" t="str">
        <f>' turmas sistema atual'!D392</f>
        <v>BACHARELADO EM CIÊNCIAS E HUMANIDADES</v>
      </c>
      <c r="E392" s="20" t="str">
        <f>' turmas sistema atual'!F392</f>
        <v>DA1BHS0005-19SB</v>
      </c>
      <c r="F392" s="20" t="str">
        <f>' turmas sistema atual'!G392</f>
        <v>BHS0005-19</v>
      </c>
      <c r="G392" s="20" t="str">
        <f>' turmas sistema atual'!AO392</f>
        <v xml:space="preserve">quinta das 10:00 às 13:00, semanal </v>
      </c>
      <c r="H392" s="20" t="str">
        <f>' turmas sistema atual'!AP392</f>
        <v/>
      </c>
      <c r="I392" s="21" t="str">
        <f>' turmas sistema atual'!I392</f>
        <v xml:space="preserve">quinta das 10:00 às 13:00, sala A2-S304-SB, semanal </v>
      </c>
      <c r="J392" s="21">
        <f>' turmas sistema atual'!J392</f>
        <v>0</v>
      </c>
      <c r="K392" s="21" t="str">
        <f>' turmas sistema atual'!K392</f>
        <v>SB</v>
      </c>
      <c r="L392" s="21" t="str">
        <f>' turmas sistema atual'!L392</f>
        <v>Matutino</v>
      </c>
      <c r="M392" s="21" t="str">
        <f>' turmas sistema atual'!M392</f>
        <v>1-2-0</v>
      </c>
      <c r="N392" s="21">
        <f>' turmas sistema atual'!N392</f>
        <v>40</v>
      </c>
      <c r="O392" s="21">
        <f>' turmas sistema atual'!O392</f>
        <v>0</v>
      </c>
      <c r="P392" s="21">
        <f t="shared" si="6"/>
        <v>40</v>
      </c>
      <c r="Q392" s="20" t="str">
        <f>UPPER(' turmas sistema atual'!P392)</f>
        <v>CAMILA CALDEIRA NUNES DIAS</v>
      </c>
      <c r="R392" s="20" t="str">
        <f>UPPER(' turmas sistema atual'!S392)</f>
        <v/>
      </c>
      <c r="S392" s="20" t="str">
        <f>UPPER(' turmas sistema atual'!V392)</f>
        <v/>
      </c>
      <c r="T392" s="20" t="str">
        <f>UPPER(' turmas sistema atual'!Y392)</f>
        <v>CAMILA CALDEIRA NUNES DIAS</v>
      </c>
      <c r="U392" s="20" t="str">
        <f>UPPER(' turmas sistema atual'!AB392)</f>
        <v/>
      </c>
      <c r="V392" s="20" t="str">
        <f>UPPER(' turmas sistema atual'!AE392)</f>
        <v/>
      </c>
    </row>
    <row r="393" spans="1:22" ht="48" customHeight="1" thickBot="1">
      <c r="A393" s="20" t="str">
        <f>' turmas sistema atual'!A393</f>
        <v>BACHARELADO EM CIÊNCIAS E HUMANIDADES</v>
      </c>
      <c r="B393" s="20" t="str">
        <f>' turmas sistema atual'!B393</f>
        <v>NA1BHS0005-19SB</v>
      </c>
      <c r="C393" s="20" t="str">
        <f>' turmas sistema atual'!C393</f>
        <v>PRÁTICAS EM CIÊNCIAS E HUMANIDADES A1-Noturno (SB)</v>
      </c>
      <c r="D393" s="20" t="str">
        <f>' turmas sistema atual'!D393</f>
        <v>BACHARELADO EM CIÊNCIAS E HUMANIDADES</v>
      </c>
      <c r="E393" s="20" t="str">
        <f>' turmas sistema atual'!F393</f>
        <v>NA1BHS0005-19SB</v>
      </c>
      <c r="F393" s="20" t="str">
        <f>' turmas sistema atual'!G393</f>
        <v>BHS0005-19</v>
      </c>
      <c r="G393" s="20" t="str">
        <f>' turmas sistema atual'!AO393</f>
        <v xml:space="preserve">quinta das 18:00 às 21:00, semanal </v>
      </c>
      <c r="H393" s="20" t="str">
        <f>' turmas sistema atual'!AP393</f>
        <v/>
      </c>
      <c r="I393" s="21" t="str">
        <f>' turmas sistema atual'!I393</f>
        <v xml:space="preserve">quinta das 18:00 às 21:00, sala A2-S304-SB, semanal </v>
      </c>
      <c r="J393" s="21">
        <f>' turmas sistema atual'!J393</f>
        <v>0</v>
      </c>
      <c r="K393" s="21" t="str">
        <f>' turmas sistema atual'!K393</f>
        <v>SB</v>
      </c>
      <c r="L393" s="21" t="str">
        <f>' turmas sistema atual'!L393</f>
        <v>Noturno</v>
      </c>
      <c r="M393" s="21" t="str">
        <f>' turmas sistema atual'!M393</f>
        <v>1-2-0</v>
      </c>
      <c r="N393" s="21">
        <f>' turmas sistema atual'!N393</f>
        <v>40</v>
      </c>
      <c r="O393" s="21">
        <f>' turmas sistema atual'!O393</f>
        <v>0</v>
      </c>
      <c r="P393" s="21">
        <f t="shared" si="6"/>
        <v>40</v>
      </c>
      <c r="Q393" s="20" t="str">
        <f>UPPER(' turmas sistema atual'!P393)</f>
        <v>CAMILA CALDEIRA NUNES DIAS</v>
      </c>
      <c r="R393" s="20" t="str">
        <f>UPPER(' turmas sistema atual'!S393)</f>
        <v/>
      </c>
      <c r="S393" s="20" t="str">
        <f>UPPER(' turmas sistema atual'!V393)</f>
        <v/>
      </c>
      <c r="T393" s="20" t="str">
        <f>UPPER(' turmas sistema atual'!Y393)</f>
        <v>CAMILA CALDEIRA NUNES DIAS</v>
      </c>
      <c r="U393" s="20" t="str">
        <f>UPPER(' turmas sistema atual'!AB393)</f>
        <v/>
      </c>
      <c r="V393" s="20" t="str">
        <f>UPPER(' turmas sistema atual'!AE393)</f>
        <v/>
      </c>
    </row>
    <row r="394" spans="1:22" ht="48" customHeight="1" thickBot="1">
      <c r="A394" s="20" t="str">
        <f>' turmas sistema atual'!A394</f>
        <v>BACHARELADO EM CIÊNCIAS E HUMANIDADES</v>
      </c>
      <c r="B394" s="20" t="str">
        <f>' turmas sistema atual'!B394</f>
        <v>NA1BHS0011-23SB</v>
      </c>
      <c r="C394" s="20" t="str">
        <f>' turmas sistema atual'!C394</f>
        <v>REFLEXÕES SOBRE ARTE E SOCIEDADE A1-Noturno (SB) - Carga Horária Extensionista</v>
      </c>
      <c r="D394" s="20" t="str">
        <f>' turmas sistema atual'!D394</f>
        <v>BACHARELADO EM CIÊNCIAS E HUMANIDADES</v>
      </c>
      <c r="E394" s="20" t="str">
        <f>' turmas sistema atual'!F394</f>
        <v>NA1BHS0011-23SB</v>
      </c>
      <c r="F394" s="20" t="str">
        <f>' turmas sistema atual'!G394</f>
        <v>BHS0011-23</v>
      </c>
      <c r="G394" s="20" t="str">
        <f>' turmas sistema atual'!AO394</f>
        <v xml:space="preserve">terça das 19:00 às 21:00, semanal </v>
      </c>
      <c r="H394" s="20" t="str">
        <f>' turmas sistema atual'!AP394</f>
        <v/>
      </c>
      <c r="I394" s="21" t="str">
        <f>' turmas sistema atual'!I394</f>
        <v xml:space="preserve">terça das 19:00 às 21:00, sala A1-S105-SB, semanal </v>
      </c>
      <c r="J394" s="21">
        <f>' turmas sistema atual'!J394</f>
        <v>0</v>
      </c>
      <c r="K394" s="21" t="str">
        <f>' turmas sistema atual'!K394</f>
        <v>SB</v>
      </c>
      <c r="L394" s="21" t="str">
        <f>' turmas sistema atual'!L394</f>
        <v>Noturno</v>
      </c>
      <c r="M394" s="21" t="str">
        <f>' turmas sistema atual'!M394</f>
        <v>2-6-0</v>
      </c>
      <c r="N394" s="21">
        <f>' turmas sistema atual'!N394</f>
        <v>40</v>
      </c>
      <c r="O394" s="21">
        <f>' turmas sistema atual'!O394</f>
        <v>20</v>
      </c>
      <c r="P394" s="21">
        <f t="shared" si="6"/>
        <v>20</v>
      </c>
      <c r="Q394" s="20" t="str">
        <f>UPPER(' turmas sistema atual'!P394)</f>
        <v>CLAUDIA MARIA ARANTES DE ASSIS SAAR</v>
      </c>
      <c r="R394" s="20" t="str">
        <f>UPPER(' turmas sistema atual'!S394)</f>
        <v/>
      </c>
      <c r="S394" s="20" t="str">
        <f>UPPER(' turmas sistema atual'!V394)</f>
        <v/>
      </c>
      <c r="T394" s="20" t="str">
        <f>UPPER(' turmas sistema atual'!Y394)</f>
        <v>CLAUDIA MARIA ARANTES DE ASSIS SAAR</v>
      </c>
      <c r="U394" s="20" t="str">
        <f>UPPER(' turmas sistema atual'!AB394)</f>
        <v/>
      </c>
      <c r="V394" s="20" t="str">
        <f>UPPER(' turmas sistema atual'!AE394)</f>
        <v/>
      </c>
    </row>
    <row r="395" spans="1:22" ht="48" customHeight="1" thickBot="1">
      <c r="A395" s="20" t="str">
        <f>' turmas sistema atual'!A395</f>
        <v>BACHARELADO EM CIÊNCIAS E HUMANIDADES</v>
      </c>
      <c r="B395" s="20" t="str">
        <f>' turmas sistema atual'!B395</f>
        <v>DA1BHP0202-19SB</v>
      </c>
      <c r="C395" s="20" t="str">
        <f>' turmas sistema atual'!C395</f>
        <v>TEMAS E PROBLEMAS EM FILOSOFIA A1-Matutino (SB)</v>
      </c>
      <c r="D395" s="20" t="str">
        <f>' turmas sistema atual'!D395</f>
        <v>BACHARELADO EM CIÊNCIAS E HUMANIDADES</v>
      </c>
      <c r="E395" s="20" t="str">
        <f>' turmas sistema atual'!F395</f>
        <v>DA1BHP0202-19SB</v>
      </c>
      <c r="F395" s="20" t="str">
        <f>' turmas sistema atual'!G395</f>
        <v>BHP0202-19</v>
      </c>
      <c r="G395" s="20" t="str">
        <f>' turmas sistema atual'!AO395</f>
        <v xml:space="preserve">terça das 10:00 às 13:00, semanal </v>
      </c>
      <c r="H395" s="20" t="str">
        <f>' turmas sistema atual'!AP395</f>
        <v/>
      </c>
      <c r="I395" s="21" t="str">
        <f>' turmas sistema atual'!I395</f>
        <v xml:space="preserve">terça das 10:00 às 13:00, sala A2-S101-SB, semanal </v>
      </c>
      <c r="J395" s="21">
        <f>' turmas sistema atual'!J395</f>
        <v>0</v>
      </c>
      <c r="K395" s="21" t="str">
        <f>' turmas sistema atual'!K395</f>
        <v>SB</v>
      </c>
      <c r="L395" s="21" t="str">
        <f>' turmas sistema atual'!L395</f>
        <v>Matutino</v>
      </c>
      <c r="M395" s="21" t="str">
        <f>' turmas sistema atual'!M395</f>
        <v>3-0-4</v>
      </c>
      <c r="N395" s="21">
        <f>' turmas sistema atual'!N395</f>
        <v>90</v>
      </c>
      <c r="O395" s="21">
        <f>' turmas sistema atual'!O395</f>
        <v>0</v>
      </c>
      <c r="P395" s="21">
        <f t="shared" si="6"/>
        <v>90</v>
      </c>
      <c r="Q395" s="20" t="str">
        <f>UPPER(' turmas sistema atual'!P395)</f>
        <v>CRISTIANE NEGREIROS ABBUD AYOUB</v>
      </c>
      <c r="R395" s="20" t="str">
        <f>UPPER(' turmas sistema atual'!S395)</f>
        <v/>
      </c>
      <c r="S395" s="20" t="str">
        <f>UPPER(' turmas sistema atual'!V395)</f>
        <v/>
      </c>
      <c r="T395" s="20" t="str">
        <f>UPPER(' turmas sistema atual'!Y395)</f>
        <v/>
      </c>
      <c r="U395" s="20" t="str">
        <f>UPPER(' turmas sistema atual'!AB395)</f>
        <v/>
      </c>
      <c r="V395" s="20" t="str">
        <f>UPPER(' turmas sistema atual'!AE395)</f>
        <v/>
      </c>
    </row>
    <row r="396" spans="1:22" ht="48" customHeight="1" thickBot="1">
      <c r="A396" s="20" t="str">
        <f>' turmas sistema atual'!A396</f>
        <v>BACHARELADO EM CIÊNCIAS E HUMANIDADES</v>
      </c>
      <c r="B396" s="20" t="str">
        <f>' turmas sistema atual'!B396</f>
        <v>NA1BHP0202-19SB</v>
      </c>
      <c r="C396" s="20" t="str">
        <f>' turmas sistema atual'!C396</f>
        <v>TEMAS E PROBLEMAS EM FILOSOFIA A1-Noturno (SB)</v>
      </c>
      <c r="D396" s="20" t="str">
        <f>' turmas sistema atual'!D396</f>
        <v>BACHARELADO EM CIÊNCIAS E HUMANIDADES</v>
      </c>
      <c r="E396" s="20" t="str">
        <f>' turmas sistema atual'!F396</f>
        <v>NA1BHP0202-19SB</v>
      </c>
      <c r="F396" s="20" t="str">
        <f>' turmas sistema atual'!G396</f>
        <v>BHP0202-19</v>
      </c>
      <c r="G396" s="20" t="str">
        <f>' turmas sistema atual'!AO396</f>
        <v xml:space="preserve">quarta das 18:00 às 21:00, semanal </v>
      </c>
      <c r="H396" s="20" t="str">
        <f>' turmas sistema atual'!AP396</f>
        <v/>
      </c>
      <c r="I396" s="21" t="str">
        <f>' turmas sistema atual'!I396</f>
        <v xml:space="preserve">quarta das 18:00 às 21:00, sala A2-S103-SB, semanal </v>
      </c>
      <c r="J396" s="21">
        <f>' turmas sistema atual'!J396</f>
        <v>0</v>
      </c>
      <c r="K396" s="21" t="str">
        <f>' turmas sistema atual'!K396</f>
        <v>SB</v>
      </c>
      <c r="L396" s="21" t="str">
        <f>' turmas sistema atual'!L396</f>
        <v>Noturno</v>
      </c>
      <c r="M396" s="21" t="str">
        <f>' turmas sistema atual'!M396</f>
        <v>3-0-4</v>
      </c>
      <c r="N396" s="21">
        <f>' turmas sistema atual'!N396</f>
        <v>90</v>
      </c>
      <c r="O396" s="21">
        <f>' turmas sistema atual'!O396</f>
        <v>0</v>
      </c>
      <c r="P396" s="21">
        <f t="shared" si="6"/>
        <v>90</v>
      </c>
      <c r="Q396" s="20" t="str">
        <f>UPPER(' turmas sistema atual'!P396)</f>
        <v>LUIZ ANTONIO ALVES EVA</v>
      </c>
      <c r="R396" s="20" t="str">
        <f>UPPER(' turmas sistema atual'!S396)</f>
        <v/>
      </c>
      <c r="S396" s="20" t="str">
        <f>UPPER(' turmas sistema atual'!V396)</f>
        <v/>
      </c>
      <c r="T396" s="20" t="str">
        <f>UPPER(' turmas sistema atual'!Y396)</f>
        <v/>
      </c>
      <c r="U396" s="20" t="str">
        <f>UPPER(' turmas sistema atual'!AB396)</f>
        <v/>
      </c>
      <c r="V396" s="20" t="str">
        <f>UPPER(' turmas sistema atual'!AE396)</f>
        <v/>
      </c>
    </row>
    <row r="397" spans="1:22" ht="48" customHeight="1" thickBot="1">
      <c r="A397" s="20" t="str">
        <f>' turmas sistema atual'!A397</f>
        <v>BACHARELADO EM CIÊNCIAS ECONÔMICAS</v>
      </c>
      <c r="B397" s="20" t="str">
        <f>' turmas sistema atual'!B397</f>
        <v>DA1ESHC002-17SB</v>
      </c>
      <c r="C397" s="20" t="str">
        <f>' turmas sistema atual'!C397</f>
        <v>CONTABILIDADE BÁSICA A1-Matutino (SB)</v>
      </c>
      <c r="D397" s="20" t="str">
        <f>' turmas sistema atual'!D397</f>
        <v>BACHARELADO EM CIÊNCIAS ECONÔMICAS</v>
      </c>
      <c r="E397" s="20" t="str">
        <f>' turmas sistema atual'!F397</f>
        <v>DA1ESHC002-17SB</v>
      </c>
      <c r="F397" s="20" t="str">
        <f>' turmas sistema atual'!G397</f>
        <v>ESHC002-17</v>
      </c>
      <c r="G397" s="20" t="str">
        <f>' turmas sistema atual'!AO397</f>
        <v xml:space="preserve">terça das 08:00 às 10:00, semanal ; quinta das 10:00 às 12:00, semanal </v>
      </c>
      <c r="H397" s="20" t="str">
        <f>' turmas sistema atual'!AP397</f>
        <v/>
      </c>
      <c r="I397" s="21" t="str">
        <f>' turmas sistema atual'!I397</f>
        <v xml:space="preserve">terça das 08:00 às 10:00, sala A2-S105-SB, semanal , quinta das 10:00 às 12:00, sala A2-S105-SB, semanal </v>
      </c>
      <c r="J397" s="21">
        <f>' turmas sistema atual'!J397</f>
        <v>0</v>
      </c>
      <c r="K397" s="21" t="str">
        <f>' turmas sistema atual'!K397</f>
        <v>SB</v>
      </c>
      <c r="L397" s="21" t="str">
        <f>' turmas sistema atual'!L397</f>
        <v>Matutino</v>
      </c>
      <c r="M397" s="21" t="str">
        <f>' turmas sistema atual'!M397</f>
        <v>4-0-4</v>
      </c>
      <c r="N397" s="21">
        <f>' turmas sistema atual'!N397</f>
        <v>90</v>
      </c>
      <c r="O397" s="21">
        <f>' turmas sistema atual'!O397</f>
        <v>0</v>
      </c>
      <c r="P397" s="21">
        <f t="shared" si="6"/>
        <v>90</v>
      </c>
      <c r="Q397" s="20" t="str">
        <f>UPPER(' turmas sistema atual'!P397)</f>
        <v>RICARDO BUSCARIOLLI PEREIRA</v>
      </c>
      <c r="R397" s="20" t="str">
        <f>UPPER(' turmas sistema atual'!S397)</f>
        <v/>
      </c>
      <c r="S397" s="20" t="str">
        <f>UPPER(' turmas sistema atual'!V397)</f>
        <v/>
      </c>
      <c r="T397" s="20" t="str">
        <f>UPPER(' turmas sistema atual'!Y397)</f>
        <v/>
      </c>
      <c r="U397" s="20" t="str">
        <f>UPPER(' turmas sistema atual'!AB397)</f>
        <v/>
      </c>
      <c r="V397" s="20" t="str">
        <f>UPPER(' turmas sistema atual'!AE397)</f>
        <v/>
      </c>
    </row>
    <row r="398" spans="1:22" ht="48" customHeight="1" thickBot="1">
      <c r="A398" s="20" t="str">
        <f>' turmas sistema atual'!A398</f>
        <v>BACHARELADO EM CIÊNCIAS ECONÔMICAS</v>
      </c>
      <c r="B398" s="20" t="str">
        <f>' turmas sistema atual'!B398</f>
        <v>NA1ESHC002-17SB</v>
      </c>
      <c r="C398" s="20" t="str">
        <f>' turmas sistema atual'!C398</f>
        <v>CONTABILIDADE BÁSICA A1-Noturno (SB)</v>
      </c>
      <c r="D398" s="20" t="str">
        <f>' turmas sistema atual'!D398</f>
        <v>BACHARELADO EM CIÊNCIAS ECONÔMICAS</v>
      </c>
      <c r="E398" s="20" t="str">
        <f>' turmas sistema atual'!F398</f>
        <v>NA1ESHC002-17SB</v>
      </c>
      <c r="F398" s="20" t="str">
        <f>' turmas sistema atual'!G398</f>
        <v>ESHC002-17</v>
      </c>
      <c r="G398" s="20" t="str">
        <f>' turmas sistema atual'!AO398</f>
        <v xml:space="preserve">terça das 19:00 às 21:00, semanal ; quinta das 21:00 às 23:00, semanal </v>
      </c>
      <c r="H398" s="20" t="str">
        <f>' turmas sistema atual'!AP398</f>
        <v/>
      </c>
      <c r="I398" s="21" t="str">
        <f>' turmas sistema atual'!I398</f>
        <v xml:space="preserve">terça das 19:00 às 21:00, sala A2-S105-SB, semanal , quinta das 21:00 às 23:00, sala A2-S105-SB, semanal </v>
      </c>
      <c r="J398" s="21">
        <f>' turmas sistema atual'!J398</f>
        <v>0</v>
      </c>
      <c r="K398" s="21" t="str">
        <f>' turmas sistema atual'!K398</f>
        <v>SB</v>
      </c>
      <c r="L398" s="21" t="str">
        <f>' turmas sistema atual'!L398</f>
        <v>Noturno</v>
      </c>
      <c r="M398" s="21" t="str">
        <f>' turmas sistema atual'!M398</f>
        <v>4-0-4</v>
      </c>
      <c r="N398" s="21">
        <f>' turmas sistema atual'!N398</f>
        <v>90</v>
      </c>
      <c r="O398" s="21">
        <f>' turmas sistema atual'!O398</f>
        <v>0</v>
      </c>
      <c r="P398" s="21">
        <f t="shared" si="6"/>
        <v>90</v>
      </c>
      <c r="Q398" s="20" t="str">
        <f>UPPER(' turmas sistema atual'!P398)</f>
        <v>RICARDO BUSCARIOLLI PEREIRA</v>
      </c>
      <c r="R398" s="20" t="str">
        <f>UPPER(' turmas sistema atual'!S398)</f>
        <v/>
      </c>
      <c r="S398" s="20" t="str">
        <f>UPPER(' turmas sistema atual'!V398)</f>
        <v/>
      </c>
      <c r="T398" s="20" t="str">
        <f>UPPER(' turmas sistema atual'!Y398)</f>
        <v/>
      </c>
      <c r="U398" s="20" t="str">
        <f>UPPER(' turmas sistema atual'!AB398)</f>
        <v/>
      </c>
      <c r="V398" s="20" t="str">
        <f>UPPER(' turmas sistema atual'!AE398)</f>
        <v/>
      </c>
    </row>
    <row r="399" spans="1:22" ht="48" customHeight="1" thickBot="1">
      <c r="A399" s="20" t="str">
        <f>' turmas sistema atual'!A399</f>
        <v>BACHARELADO EM CIÊNCIAS ECONÔMICAS</v>
      </c>
      <c r="B399" s="20" t="str">
        <f>' turmas sistema atual'!B399</f>
        <v>DA1ESHC003-17SB</v>
      </c>
      <c r="C399" s="20" t="str">
        <f>' turmas sistema atual'!C399</f>
        <v>DESENVOLVIMENTO SOCIOECONÔMICO A1-Matutino (SB)</v>
      </c>
      <c r="D399" s="20" t="str">
        <f>' turmas sistema atual'!D399</f>
        <v>BACHARELADO EM CIÊNCIAS ECONÔMICAS</v>
      </c>
      <c r="E399" s="20" t="str">
        <f>' turmas sistema atual'!F399</f>
        <v>DA1ESHC003-17SB</v>
      </c>
      <c r="F399" s="20" t="str">
        <f>' turmas sistema atual'!G399</f>
        <v>ESHC003-17</v>
      </c>
      <c r="G399" s="20" t="str">
        <f>' turmas sistema atual'!AO399</f>
        <v xml:space="preserve">quarta das 08:00 às 10:00, semanal ; sexta das 10:00 às 12:00, semanal </v>
      </c>
      <c r="H399" s="20" t="str">
        <f>' turmas sistema atual'!AP399</f>
        <v/>
      </c>
      <c r="I399" s="21" t="str">
        <f>' turmas sistema atual'!I399</f>
        <v xml:space="preserve">quarta das 08:00 às 10:00, sala A2-S104-SB, semanal , sexta das 10:00 às 12:00, sala A2-S104-SB, semanal </v>
      </c>
      <c r="J399" s="21">
        <f>' turmas sistema atual'!J399</f>
        <v>0</v>
      </c>
      <c r="K399" s="21" t="str">
        <f>' turmas sistema atual'!K399</f>
        <v>SB</v>
      </c>
      <c r="L399" s="21" t="str">
        <f>' turmas sistema atual'!L399</f>
        <v>Matutino</v>
      </c>
      <c r="M399" s="21" t="str">
        <f>' turmas sistema atual'!M399</f>
        <v>4-0-3</v>
      </c>
      <c r="N399" s="21">
        <f>' turmas sistema atual'!N399</f>
        <v>90</v>
      </c>
      <c r="O399" s="21">
        <f>' turmas sistema atual'!O399</f>
        <v>0</v>
      </c>
      <c r="P399" s="21">
        <f t="shared" si="6"/>
        <v>90</v>
      </c>
      <c r="Q399" s="20" t="str">
        <f>UPPER(' turmas sistema atual'!P399)</f>
        <v>VITOR EDUARDO SCHINCARIOL</v>
      </c>
      <c r="R399" s="20" t="str">
        <f>UPPER(' turmas sistema atual'!S399)</f>
        <v/>
      </c>
      <c r="S399" s="20" t="str">
        <f>UPPER(' turmas sistema atual'!V399)</f>
        <v/>
      </c>
      <c r="T399" s="20" t="str">
        <f>UPPER(' turmas sistema atual'!Y399)</f>
        <v/>
      </c>
      <c r="U399" s="20" t="str">
        <f>UPPER(' turmas sistema atual'!AB399)</f>
        <v/>
      </c>
      <c r="V399" s="20" t="str">
        <f>UPPER(' turmas sistema atual'!AE399)</f>
        <v/>
      </c>
    </row>
    <row r="400" spans="1:22" ht="48" customHeight="1" thickBot="1">
      <c r="A400" s="20" t="str">
        <f>' turmas sistema atual'!A400</f>
        <v>BACHARELADO EM CIÊNCIAS ECONÔMICAS</v>
      </c>
      <c r="B400" s="20" t="str">
        <f>' turmas sistema atual'!B400</f>
        <v>NA1ESHC003-17SB</v>
      </c>
      <c r="C400" s="20" t="str">
        <f>' turmas sistema atual'!C400</f>
        <v>DESENVOLVIMENTO SOCIOECONÔMICO A1-Noturno (SB)</v>
      </c>
      <c r="D400" s="20" t="str">
        <f>' turmas sistema atual'!D400</f>
        <v>BACHARELADO EM CIÊNCIAS ECONÔMICAS</v>
      </c>
      <c r="E400" s="20" t="str">
        <f>' turmas sistema atual'!F400</f>
        <v>NA1ESHC003-17SB</v>
      </c>
      <c r="F400" s="20" t="str">
        <f>' turmas sistema atual'!G400</f>
        <v>ESHC003-17</v>
      </c>
      <c r="G400" s="20" t="str">
        <f>' turmas sistema atual'!AO400</f>
        <v xml:space="preserve">quarta das 19:00 às 21:00, semanal ; sexta das 21:00 às 23:00, semanal </v>
      </c>
      <c r="H400" s="20" t="str">
        <f>' turmas sistema atual'!AP400</f>
        <v/>
      </c>
      <c r="I400" s="21" t="str">
        <f>' turmas sistema atual'!I400</f>
        <v xml:space="preserve">quarta das 19:00 às 21:00, sala A2-S104-SB, semanal , sexta das 21:00 às 23:00, sala A2-S104-SB, semanal </v>
      </c>
      <c r="J400" s="21">
        <f>' turmas sistema atual'!J400</f>
        <v>0</v>
      </c>
      <c r="K400" s="21" t="str">
        <f>' turmas sistema atual'!K400</f>
        <v>SB</v>
      </c>
      <c r="L400" s="21" t="str">
        <f>' turmas sistema atual'!L400</f>
        <v>Noturno</v>
      </c>
      <c r="M400" s="21" t="str">
        <f>' turmas sistema atual'!M400</f>
        <v>4-0-3</v>
      </c>
      <c r="N400" s="21">
        <f>' turmas sistema atual'!N400</f>
        <v>90</v>
      </c>
      <c r="O400" s="21">
        <f>' turmas sistema atual'!O400</f>
        <v>0</v>
      </c>
      <c r="P400" s="21">
        <f t="shared" si="6"/>
        <v>90</v>
      </c>
      <c r="Q400" s="20" t="str">
        <f>UPPER(' turmas sistema atual'!P400)</f>
        <v>VITOR EDUARDO SCHINCARIOL</v>
      </c>
      <c r="R400" s="20" t="str">
        <f>UPPER(' turmas sistema atual'!S400)</f>
        <v/>
      </c>
      <c r="S400" s="20" t="str">
        <f>UPPER(' turmas sistema atual'!V400)</f>
        <v/>
      </c>
      <c r="T400" s="20" t="str">
        <f>UPPER(' turmas sistema atual'!Y400)</f>
        <v/>
      </c>
      <c r="U400" s="20" t="str">
        <f>UPPER(' turmas sistema atual'!AB400)</f>
        <v/>
      </c>
      <c r="V400" s="20" t="str">
        <f>UPPER(' turmas sistema atual'!AE400)</f>
        <v/>
      </c>
    </row>
    <row r="401" spans="1:22" ht="48" customHeight="1" thickBot="1">
      <c r="A401" s="20" t="str">
        <f>' turmas sistema atual'!A401</f>
        <v>BACHARELADO EM CIÊNCIAS ECONÔMICAS</v>
      </c>
      <c r="B401" s="20" t="str">
        <f>' turmas sistema atual'!B401</f>
        <v>DB1ESHC003-17SB</v>
      </c>
      <c r="C401" s="20" t="str">
        <f>' turmas sistema atual'!C401</f>
        <v>DESENVOLVIMENTO SOCIOECONÔMICO B1-Matutino (SB)-TURMA MINISTRADA EM INGLÊS</v>
      </c>
      <c r="D401" s="20" t="str">
        <f>' turmas sistema atual'!D401</f>
        <v>BACHARELADO EM CIÊNCIAS ECONÔMICAS</v>
      </c>
      <c r="E401" s="20" t="str">
        <f>' turmas sistema atual'!F401</f>
        <v>DB1ESHC003-17SB</v>
      </c>
      <c r="F401" s="20" t="str">
        <f>' turmas sistema atual'!G401</f>
        <v>ESHC003-17</v>
      </c>
      <c r="G401" s="20" t="str">
        <f>' turmas sistema atual'!AO401</f>
        <v xml:space="preserve">quarta das 17:00 às 19:00, semanal ; sexta das 17:00 às 19:00, semanal </v>
      </c>
      <c r="H401" s="20" t="str">
        <f>' turmas sistema atual'!AP401</f>
        <v/>
      </c>
      <c r="I401" s="21" t="str">
        <f>' turmas sistema atual'!I401</f>
        <v xml:space="preserve">quarta das 17:00 às 19:00, sala A2-S104-SB, semanal , sexta das 17:00 às 19:00, sala A2-S104-SB, semanal </v>
      </c>
      <c r="J401" s="21">
        <f>' turmas sistema atual'!J401</f>
        <v>0</v>
      </c>
      <c r="K401" s="21" t="str">
        <f>' turmas sistema atual'!K401</f>
        <v>SB</v>
      </c>
      <c r="L401" s="21" t="str">
        <f>' turmas sistema atual'!L401</f>
        <v>Matutino</v>
      </c>
      <c r="M401" s="21" t="str">
        <f>' turmas sistema atual'!M401</f>
        <v>4-0-3</v>
      </c>
      <c r="N401" s="21">
        <f>' turmas sistema atual'!N401</f>
        <v>90</v>
      </c>
      <c r="O401" s="21">
        <f>' turmas sistema atual'!O401</f>
        <v>0</v>
      </c>
      <c r="P401" s="21">
        <f t="shared" si="6"/>
        <v>90</v>
      </c>
      <c r="Q401" s="20" t="str">
        <f>UPPER(' turmas sistema atual'!P401)</f>
        <v>LEONARDO DIAS NUNES</v>
      </c>
      <c r="R401" s="20" t="str">
        <f>UPPER(' turmas sistema atual'!S401)</f>
        <v/>
      </c>
      <c r="S401" s="20" t="str">
        <f>UPPER(' turmas sistema atual'!V401)</f>
        <v/>
      </c>
      <c r="T401" s="20" t="str">
        <f>UPPER(' turmas sistema atual'!Y401)</f>
        <v/>
      </c>
      <c r="U401" s="20" t="str">
        <f>UPPER(' turmas sistema atual'!AB401)</f>
        <v/>
      </c>
      <c r="V401" s="20" t="str">
        <f>UPPER(' turmas sistema atual'!AE401)</f>
        <v/>
      </c>
    </row>
    <row r="402" spans="1:22" ht="48" customHeight="1" thickBot="1">
      <c r="A402" s="20" t="str">
        <f>' turmas sistema atual'!A402</f>
        <v>BACHARELADO EM CIÊNCIAS ECONÔMICAS</v>
      </c>
      <c r="B402" s="20" t="str">
        <f>' turmas sistema atual'!B402</f>
        <v>DA1ESHC035-21SB</v>
      </c>
      <c r="C402" s="20" t="str">
        <f>' turmas sistema atual'!C402</f>
        <v>ECONOMETRIA I A1-Matutino (SB)</v>
      </c>
      <c r="D402" s="20" t="str">
        <f>' turmas sistema atual'!D402</f>
        <v>BACHARELADO EM CIÊNCIAS ECONÔMICAS</v>
      </c>
      <c r="E402" s="20" t="str">
        <f>' turmas sistema atual'!F402</f>
        <v>DA1ESHC035-21SB</v>
      </c>
      <c r="F402" s="20" t="str">
        <f>' turmas sistema atual'!G402</f>
        <v>ESHC035-21</v>
      </c>
      <c r="G402" s="20" t="str">
        <f>' turmas sistema atual'!AO402</f>
        <v/>
      </c>
      <c r="H402" s="20" t="str">
        <f>' turmas sistema atual'!AP402</f>
        <v xml:space="preserve">segunda das 10:00 às 12:00, semanal ; quinta das 08:00 às 10:00, semanal </v>
      </c>
      <c r="I402" s="21">
        <f>' turmas sistema atual'!I402</f>
        <v>0</v>
      </c>
      <c r="J402" s="21" t="str">
        <f>' turmas sistema atual'!J402</f>
        <v xml:space="preserve">segunda das 10:00 às 12:00, sala A2-L003-SB, semanal , quinta das 08:00 às 10:00, sala A2-L003-SB, semanal </v>
      </c>
      <c r="K402" s="21" t="str">
        <f>' turmas sistema atual'!K402</f>
        <v>SB</v>
      </c>
      <c r="L402" s="21" t="str">
        <f>' turmas sistema atual'!L402</f>
        <v>Matutino</v>
      </c>
      <c r="M402" s="21" t="str">
        <f>' turmas sistema atual'!M402</f>
        <v>2-2-6</v>
      </c>
      <c r="N402" s="21">
        <f>' turmas sistema atual'!N402</f>
        <v>42</v>
      </c>
      <c r="O402" s="21">
        <f>' turmas sistema atual'!O402</f>
        <v>0</v>
      </c>
      <c r="P402" s="21">
        <f t="shared" si="6"/>
        <v>42</v>
      </c>
      <c r="Q402" s="20" t="str">
        <f>UPPER(' turmas sistema atual'!P402)</f>
        <v>ANA CLAUDIA POLATO E FAVA</v>
      </c>
      <c r="R402" s="20" t="str">
        <f>UPPER(' turmas sistema atual'!S402)</f>
        <v/>
      </c>
      <c r="S402" s="20" t="str">
        <f>UPPER(' turmas sistema atual'!V402)</f>
        <v/>
      </c>
      <c r="T402" s="20" t="str">
        <f>UPPER(' turmas sistema atual'!Y402)</f>
        <v>ANA CLAUDIA POLATO E FAVA</v>
      </c>
      <c r="U402" s="20" t="str">
        <f>UPPER(' turmas sistema atual'!AB402)</f>
        <v/>
      </c>
      <c r="V402" s="20" t="str">
        <f>UPPER(' turmas sistema atual'!AE402)</f>
        <v/>
      </c>
    </row>
    <row r="403" spans="1:22" ht="48" customHeight="1" thickBot="1">
      <c r="A403" s="20" t="str">
        <f>' turmas sistema atual'!A403</f>
        <v>BACHARELADO EM CIÊNCIAS ECONÔMICAS</v>
      </c>
      <c r="B403" s="20" t="str">
        <f>' turmas sistema atual'!B403</f>
        <v>NA1ESHC035-21SB</v>
      </c>
      <c r="C403" s="20" t="str">
        <f>' turmas sistema atual'!C403</f>
        <v>ECONOMETRIA I A1-Noturno (SB)</v>
      </c>
      <c r="D403" s="20" t="str">
        <f>' turmas sistema atual'!D403</f>
        <v>BACHARELADO EM CIÊNCIAS ECONÔMICAS</v>
      </c>
      <c r="E403" s="20" t="str">
        <f>' turmas sistema atual'!F403</f>
        <v>NA1ESHC035-21SB</v>
      </c>
      <c r="F403" s="20" t="str">
        <f>' turmas sistema atual'!G403</f>
        <v>ESHC035-21</v>
      </c>
      <c r="G403" s="20" t="str">
        <f>' turmas sistema atual'!AO403</f>
        <v/>
      </c>
      <c r="H403" s="20" t="str">
        <f>' turmas sistema atual'!AP403</f>
        <v xml:space="preserve">segunda das 21:00 às 23:00, semanal ; quinta das 19:00 às 21:00, semanal </v>
      </c>
      <c r="I403" s="21">
        <f>' turmas sistema atual'!I403</f>
        <v>0</v>
      </c>
      <c r="J403" s="21" t="str">
        <f>' turmas sistema atual'!J403</f>
        <v xml:space="preserve">segunda das 21:00 às 23:00, sala A2-L003-SB, semanal , quinta das 19:00 às 21:00, sala A2-L003-SB, semanal </v>
      </c>
      <c r="K403" s="21" t="str">
        <f>' turmas sistema atual'!K403</f>
        <v>SB</v>
      </c>
      <c r="L403" s="21" t="str">
        <f>' turmas sistema atual'!L403</f>
        <v>Noturno</v>
      </c>
      <c r="M403" s="21" t="str">
        <f>' turmas sistema atual'!M403</f>
        <v>2-2-6</v>
      </c>
      <c r="N403" s="21">
        <f>' turmas sistema atual'!N403</f>
        <v>42</v>
      </c>
      <c r="O403" s="21">
        <f>' turmas sistema atual'!O403</f>
        <v>0</v>
      </c>
      <c r="P403" s="21">
        <f t="shared" si="6"/>
        <v>42</v>
      </c>
      <c r="Q403" s="20" t="str">
        <f>UPPER(' turmas sistema atual'!P403)</f>
        <v>SAMUEL SOLGON SANTOS</v>
      </c>
      <c r="R403" s="20" t="str">
        <f>UPPER(' turmas sistema atual'!S403)</f>
        <v/>
      </c>
      <c r="S403" s="20" t="str">
        <f>UPPER(' turmas sistema atual'!V403)</f>
        <v/>
      </c>
      <c r="T403" s="20" t="str">
        <f>UPPER(' turmas sistema atual'!Y403)</f>
        <v>SAMUEL SOLGON SANTOS</v>
      </c>
      <c r="U403" s="20" t="str">
        <f>UPPER(' turmas sistema atual'!AB403)</f>
        <v/>
      </c>
      <c r="V403" s="20" t="str">
        <f>UPPER(' turmas sistema atual'!AE403)</f>
        <v/>
      </c>
    </row>
    <row r="404" spans="1:22" ht="48" customHeight="1" thickBot="1">
      <c r="A404" s="20" t="str">
        <f>' turmas sistema atual'!A404</f>
        <v>BACHARELADO EM CIÊNCIAS ECONÔMICAS</v>
      </c>
      <c r="B404" s="20" t="str">
        <f>' turmas sistema atual'!B404</f>
        <v>NA2ESHC035-21SB</v>
      </c>
      <c r="C404" s="20" t="str">
        <f>' turmas sistema atual'!C404</f>
        <v>ECONOMETRIA I A2-Noturno (SB)</v>
      </c>
      <c r="D404" s="20" t="str">
        <f>' turmas sistema atual'!D404</f>
        <v>BACHARELADO EM CIÊNCIAS ECONÔMICAS</v>
      </c>
      <c r="E404" s="20" t="str">
        <f>' turmas sistema atual'!F404</f>
        <v>NA2ESHC035-21SB</v>
      </c>
      <c r="F404" s="20" t="str">
        <f>' turmas sistema atual'!G404</f>
        <v>ESHC035-21</v>
      </c>
      <c r="G404" s="20" t="str">
        <f>' turmas sistema atual'!AO404</f>
        <v/>
      </c>
      <c r="H404" s="20" t="str">
        <f>' turmas sistema atual'!AP404</f>
        <v xml:space="preserve">segunda das 21:00 às 23:00, semanal ; quinta das 19:00 às 21:00, semanal </v>
      </c>
      <c r="I404" s="21">
        <f>' turmas sistema atual'!I404</f>
        <v>0</v>
      </c>
      <c r="J404" s="21" t="str">
        <f>' turmas sistema atual'!J404</f>
        <v xml:space="preserve">segunda das 21:00 às 23:00, sala A1-L001-SB, semanal , quinta das 19:00 às 21:00, sala A1-L001-SB, semanal </v>
      </c>
      <c r="K404" s="21" t="str">
        <f>' turmas sistema atual'!K404</f>
        <v>SB</v>
      </c>
      <c r="L404" s="21" t="str">
        <f>' turmas sistema atual'!L404</f>
        <v>Noturno</v>
      </c>
      <c r="M404" s="21" t="str">
        <f>' turmas sistema atual'!M404</f>
        <v>2-2-6</v>
      </c>
      <c r="N404" s="21">
        <f>' turmas sistema atual'!N404</f>
        <v>42</v>
      </c>
      <c r="O404" s="21">
        <f>' turmas sistema atual'!O404</f>
        <v>0</v>
      </c>
      <c r="P404" s="21">
        <f t="shared" si="6"/>
        <v>42</v>
      </c>
      <c r="Q404" s="20" t="str">
        <f>UPPER(' turmas sistema atual'!P404)</f>
        <v>THIAGO FONSECA MORELLO RAMALHO DA SILVA</v>
      </c>
      <c r="R404" s="20" t="str">
        <f>UPPER(' turmas sistema atual'!S404)</f>
        <v/>
      </c>
      <c r="S404" s="20" t="str">
        <f>UPPER(' turmas sistema atual'!V404)</f>
        <v/>
      </c>
      <c r="T404" s="20" t="str">
        <f>UPPER(' turmas sistema atual'!Y404)</f>
        <v>THIAGO FONSECA MORELLO RAMALHO DA SILVA</v>
      </c>
      <c r="U404" s="20" t="str">
        <f>UPPER(' turmas sistema atual'!AB404)</f>
        <v/>
      </c>
      <c r="V404" s="20" t="str">
        <f>UPPER(' turmas sistema atual'!AE404)</f>
        <v/>
      </c>
    </row>
    <row r="405" spans="1:22" ht="48" customHeight="1" thickBot="1">
      <c r="A405" s="20" t="str">
        <f>' turmas sistema atual'!A405</f>
        <v>BACHARELADO EM CIÊNCIAS ECONÔMICAS</v>
      </c>
      <c r="B405" s="20" t="str">
        <f>' turmas sistema atual'!B405</f>
        <v>DA1ESHC037-21SB</v>
      </c>
      <c r="C405" s="20" t="str">
        <f>' turmas sistema atual'!C405</f>
        <v>ECONOMETRIA III A1-Matutino (SB)</v>
      </c>
      <c r="D405" s="20" t="str">
        <f>' turmas sistema atual'!D405</f>
        <v>BACHARELADO EM CIÊNCIAS ECONÔMICAS</v>
      </c>
      <c r="E405" s="20" t="str">
        <f>' turmas sistema atual'!F405</f>
        <v>DA1ESHC037-21SB</v>
      </c>
      <c r="F405" s="20" t="str">
        <f>' turmas sistema atual'!G405</f>
        <v>ESHC037-21</v>
      </c>
      <c r="G405" s="20" t="str">
        <f>' turmas sistema atual'!AO405</f>
        <v/>
      </c>
      <c r="H405" s="20" t="str">
        <f>' turmas sistema atual'!AP405</f>
        <v xml:space="preserve">segunda das 17:00 às 19:00, semanal ; quinta das 17:00 às 19:00, semanal </v>
      </c>
      <c r="I405" s="21">
        <f>' turmas sistema atual'!I405</f>
        <v>0</v>
      </c>
      <c r="J405" s="21" t="str">
        <f>' turmas sistema atual'!J405</f>
        <v xml:space="preserve">segunda das 17:00 às 19:00, sala A2-L003-SB, semanal , quinta das 17:00 às 19:00, sala A2-L003-SB, semanal </v>
      </c>
      <c r="K405" s="21" t="str">
        <f>' turmas sistema atual'!K405</f>
        <v>SB</v>
      </c>
      <c r="L405" s="21" t="str">
        <f>' turmas sistema atual'!L405</f>
        <v>Matutino</v>
      </c>
      <c r="M405" s="21" t="str">
        <f>' turmas sistema atual'!M405</f>
        <v>2-2-6</v>
      </c>
      <c r="N405" s="21">
        <f>' turmas sistema atual'!N405</f>
        <v>42</v>
      </c>
      <c r="O405" s="21">
        <f>' turmas sistema atual'!O405</f>
        <v>0</v>
      </c>
      <c r="P405" s="21">
        <f t="shared" si="6"/>
        <v>42</v>
      </c>
      <c r="Q405" s="20" t="str">
        <f>UPPER(' turmas sistema atual'!P405)</f>
        <v>THIAGO FONSECA MORELLO RAMALHO DA SILVA</v>
      </c>
      <c r="R405" s="20" t="str">
        <f>UPPER(' turmas sistema atual'!S405)</f>
        <v/>
      </c>
      <c r="S405" s="20" t="str">
        <f>UPPER(' turmas sistema atual'!V405)</f>
        <v/>
      </c>
      <c r="T405" s="20" t="str">
        <f>UPPER(' turmas sistema atual'!Y405)</f>
        <v>THIAGO FONSECA MORELLO RAMALHO DA SILVA</v>
      </c>
      <c r="U405" s="20" t="str">
        <f>UPPER(' turmas sistema atual'!AB405)</f>
        <v/>
      </c>
      <c r="V405" s="20" t="str">
        <f>UPPER(' turmas sistema atual'!AE405)</f>
        <v/>
      </c>
    </row>
    <row r="406" spans="1:22" ht="48" customHeight="1" thickBot="1">
      <c r="A406" s="20" t="str">
        <f>' turmas sistema atual'!A406</f>
        <v>BACHARELADO EM CIÊNCIAS ECONÔMICAS</v>
      </c>
      <c r="B406" s="20" t="str">
        <f>' turmas sistema atual'!B406</f>
        <v>DA1ESHC007-21SB</v>
      </c>
      <c r="C406" s="20" t="str">
        <f>' turmas sistema atual'!C406</f>
        <v>ECONOMIA BRASILEIRA I A1-Matutino (SB)</v>
      </c>
      <c r="D406" s="20" t="str">
        <f>' turmas sistema atual'!D406</f>
        <v>BACHARELADO EM CIÊNCIAS ECONÔMICAS</v>
      </c>
      <c r="E406" s="20" t="str">
        <f>' turmas sistema atual'!F406</f>
        <v>DA1ESHC007-21SB</v>
      </c>
      <c r="F406" s="20" t="str">
        <f>' turmas sistema atual'!G406</f>
        <v>ESHC007-21</v>
      </c>
      <c r="G406" s="20" t="str">
        <f>' turmas sistema atual'!AO406</f>
        <v xml:space="preserve">sexta das 10:00 às 12:00, semanal ; quarta das 08:00 às 10:00, semanal </v>
      </c>
      <c r="H406" s="20" t="str">
        <f>' turmas sistema atual'!AP406</f>
        <v/>
      </c>
      <c r="I406" s="21" t="str">
        <f>' turmas sistema atual'!I406</f>
        <v xml:space="preserve">sexta das 10:00 às 12:00, sala A2-S106-SB, semanal , quarta das 08:00 às 10:00, sala A2-S106-SB, semanal </v>
      </c>
      <c r="J406" s="21">
        <f>' turmas sistema atual'!J406</f>
        <v>0</v>
      </c>
      <c r="K406" s="21" t="str">
        <f>' turmas sistema atual'!K406</f>
        <v>SB</v>
      </c>
      <c r="L406" s="21" t="str">
        <f>' turmas sistema atual'!L406</f>
        <v>Matutino</v>
      </c>
      <c r="M406" s="21" t="str">
        <f>' turmas sistema atual'!M406</f>
        <v>4-0-4</v>
      </c>
      <c r="N406" s="21">
        <f>' turmas sistema atual'!N406</f>
        <v>90</v>
      </c>
      <c r="O406" s="21">
        <f>' turmas sistema atual'!O406</f>
        <v>0</v>
      </c>
      <c r="P406" s="21">
        <f t="shared" si="6"/>
        <v>90</v>
      </c>
      <c r="Q406" s="20" t="str">
        <f>UPPER(' turmas sistema atual'!P406)</f>
        <v>MARCELO MILAN</v>
      </c>
      <c r="R406" s="20" t="str">
        <f>UPPER(' turmas sistema atual'!S406)</f>
        <v/>
      </c>
      <c r="S406" s="20" t="str">
        <f>UPPER(' turmas sistema atual'!V406)</f>
        <v/>
      </c>
      <c r="T406" s="20" t="str">
        <f>UPPER(' turmas sistema atual'!Y406)</f>
        <v/>
      </c>
      <c r="U406" s="20" t="str">
        <f>UPPER(' turmas sistema atual'!AB406)</f>
        <v/>
      </c>
      <c r="V406" s="20" t="str">
        <f>UPPER(' turmas sistema atual'!AE406)</f>
        <v/>
      </c>
    </row>
    <row r="407" spans="1:22" ht="48" customHeight="1" thickBot="1">
      <c r="A407" s="20" t="str">
        <f>' turmas sistema atual'!A407</f>
        <v>BACHARELADO EM CIÊNCIAS ECONÔMICAS</v>
      </c>
      <c r="B407" s="20" t="str">
        <f>' turmas sistema atual'!B407</f>
        <v>NA1ESHC007-21SB</v>
      </c>
      <c r="C407" s="20" t="str">
        <f>' turmas sistema atual'!C407</f>
        <v>ECONOMIA BRASILEIRA I A1-Noturno (SB)</v>
      </c>
      <c r="D407" s="20" t="str">
        <f>' turmas sistema atual'!D407</f>
        <v>BACHARELADO EM CIÊNCIAS ECONÔMICAS</v>
      </c>
      <c r="E407" s="20" t="str">
        <f>' turmas sistema atual'!F407</f>
        <v>NA1ESHC007-21SB</v>
      </c>
      <c r="F407" s="20" t="str">
        <f>' turmas sistema atual'!G407</f>
        <v>ESHC007-21</v>
      </c>
      <c r="G407" s="20" t="str">
        <f>' turmas sistema atual'!AO407</f>
        <v xml:space="preserve">quarta das 19:00 às 21:00, semanal ; sexta das 21:00 às 23:00, semanal </v>
      </c>
      <c r="H407" s="20" t="str">
        <f>' turmas sistema atual'!AP407</f>
        <v/>
      </c>
      <c r="I407" s="21" t="str">
        <f>' turmas sistema atual'!I407</f>
        <v xml:space="preserve">quarta das 19:00 às 21:00, sala A2-S106-SB, semanal , sexta das 21:00 às 23:00, sala A2-S106-SB, semanal </v>
      </c>
      <c r="J407" s="21">
        <f>' turmas sistema atual'!J407</f>
        <v>0</v>
      </c>
      <c r="K407" s="21" t="str">
        <f>' turmas sistema atual'!K407</f>
        <v>SB</v>
      </c>
      <c r="L407" s="21" t="str">
        <f>' turmas sistema atual'!L407</f>
        <v>Noturno</v>
      </c>
      <c r="M407" s="21" t="str">
        <f>' turmas sistema atual'!M407</f>
        <v>4-0-4</v>
      </c>
      <c r="N407" s="21">
        <f>' turmas sistema atual'!N407</f>
        <v>90</v>
      </c>
      <c r="O407" s="21">
        <f>' turmas sistema atual'!O407</f>
        <v>0</v>
      </c>
      <c r="P407" s="21">
        <f t="shared" si="6"/>
        <v>90</v>
      </c>
      <c r="Q407" s="20" t="str">
        <f>UPPER(' turmas sistema atual'!P407)</f>
        <v>MARCELO MILAN</v>
      </c>
      <c r="R407" s="20" t="str">
        <f>UPPER(' turmas sistema atual'!S407)</f>
        <v/>
      </c>
      <c r="S407" s="20" t="str">
        <f>UPPER(' turmas sistema atual'!V407)</f>
        <v/>
      </c>
      <c r="T407" s="20" t="str">
        <f>UPPER(' turmas sistema atual'!Y407)</f>
        <v/>
      </c>
      <c r="U407" s="20" t="str">
        <f>UPPER(' turmas sistema atual'!AB407)</f>
        <v/>
      </c>
      <c r="V407" s="20" t="str">
        <f>UPPER(' turmas sistema atual'!AE407)</f>
        <v/>
      </c>
    </row>
    <row r="408" spans="1:22" ht="48" customHeight="1" thickBot="1">
      <c r="A408" s="20" t="str">
        <f>' turmas sistema atual'!A408</f>
        <v>BACHARELADO EM CIÊNCIAS ECONÔMICAS</v>
      </c>
      <c r="B408" s="20" t="str">
        <f>' turmas sistema atual'!B408</f>
        <v>DA1ESHC034-21SB</v>
      </c>
      <c r="C408" s="20" t="str">
        <f>' turmas sistema atual'!C408</f>
        <v>ECONOMIA DO MEIO AMBIENTE A1-Matutino (SB)</v>
      </c>
      <c r="D408" s="20" t="str">
        <f>' turmas sistema atual'!D408</f>
        <v>BACHARELADO EM CIÊNCIAS ECONÔMICAS</v>
      </c>
      <c r="E408" s="20" t="str">
        <f>' turmas sistema atual'!F408</f>
        <v>DA1ESHC034-21SB</v>
      </c>
      <c r="F408" s="20" t="str">
        <f>' turmas sistema atual'!G408</f>
        <v>ESHC034-21</v>
      </c>
      <c r="G408" s="20" t="str">
        <f>' turmas sistema atual'!AO408</f>
        <v xml:space="preserve">segunda das 10:00 às 12:00, semanal ; quinta das 08:00 às 10:00, semanal </v>
      </c>
      <c r="H408" s="20" t="str">
        <f>' turmas sistema atual'!AP408</f>
        <v/>
      </c>
      <c r="I408" s="21" t="str">
        <f>' turmas sistema atual'!I408</f>
        <v xml:space="preserve">segunda das 10:00 às 12:00, sala A2-S106-SB, semanal , quinta das 08:00 às 10:00, sala A2-S106-SB, semanal </v>
      </c>
      <c r="J408" s="21">
        <f>' turmas sistema atual'!J408</f>
        <v>0</v>
      </c>
      <c r="K408" s="21" t="str">
        <f>' turmas sistema atual'!K408</f>
        <v>SB</v>
      </c>
      <c r="L408" s="21" t="str">
        <f>' turmas sistema atual'!L408</f>
        <v>Matutino</v>
      </c>
      <c r="M408" s="21" t="str">
        <f>' turmas sistema atual'!M408</f>
        <v>4-0-4</v>
      </c>
      <c r="N408" s="21">
        <f>' turmas sistema atual'!N408</f>
        <v>90</v>
      </c>
      <c r="O408" s="21">
        <f>' turmas sistema atual'!O408</f>
        <v>0</v>
      </c>
      <c r="P408" s="21">
        <f t="shared" si="6"/>
        <v>90</v>
      </c>
      <c r="Q408" s="20" t="str">
        <f>UPPER(' turmas sistema atual'!P408)</f>
        <v>MONICA YUKIE KUWAHARA</v>
      </c>
      <c r="R408" s="20" t="str">
        <f>UPPER(' turmas sistema atual'!S408)</f>
        <v/>
      </c>
      <c r="S408" s="20" t="str">
        <f>UPPER(' turmas sistema atual'!V408)</f>
        <v/>
      </c>
      <c r="T408" s="20" t="str">
        <f>UPPER(' turmas sistema atual'!Y408)</f>
        <v/>
      </c>
      <c r="U408" s="20" t="str">
        <f>UPPER(' turmas sistema atual'!AB408)</f>
        <v/>
      </c>
      <c r="V408" s="20" t="str">
        <f>UPPER(' turmas sistema atual'!AE408)</f>
        <v/>
      </c>
    </row>
    <row r="409" spans="1:22" ht="48" customHeight="1" thickBot="1">
      <c r="A409" s="20" t="str">
        <f>' turmas sistema atual'!A409</f>
        <v>BACHARELADO EM CIÊNCIAS ECONÔMICAS</v>
      </c>
      <c r="B409" s="20" t="str">
        <f>' turmas sistema atual'!B409</f>
        <v>NA1ESHC034-21SB</v>
      </c>
      <c r="C409" s="20" t="str">
        <f>' turmas sistema atual'!C409</f>
        <v>ECONOMIA DO MEIO AMBIENTE A1-Noturno (SB)</v>
      </c>
      <c r="D409" s="20" t="str">
        <f>' turmas sistema atual'!D409</f>
        <v>BACHARELADO EM CIÊNCIAS ECONÔMICAS</v>
      </c>
      <c r="E409" s="20" t="str">
        <f>' turmas sistema atual'!F409</f>
        <v>NA1ESHC034-21SB</v>
      </c>
      <c r="F409" s="20" t="str">
        <f>' turmas sistema atual'!G409</f>
        <v>ESHC034-21</v>
      </c>
      <c r="G409" s="20" t="str">
        <f>' turmas sistema atual'!AO409</f>
        <v xml:space="preserve">segunda das 21:00 às 23:00, semanal ; quinta das 19:00 às 21:00, semanal </v>
      </c>
      <c r="H409" s="20" t="str">
        <f>' turmas sistema atual'!AP409</f>
        <v/>
      </c>
      <c r="I409" s="21" t="str">
        <f>' turmas sistema atual'!I409</f>
        <v xml:space="preserve">segunda das 21:00 às 23:00, sala A2-S106-SB, semanal , quinta das 19:00 às 21:00, sala A2-S106-SB, semanal </v>
      </c>
      <c r="J409" s="21">
        <f>' turmas sistema atual'!J409</f>
        <v>0</v>
      </c>
      <c r="K409" s="21" t="str">
        <f>' turmas sistema atual'!K409</f>
        <v>SB</v>
      </c>
      <c r="L409" s="21" t="str">
        <f>' turmas sistema atual'!L409</f>
        <v>Noturno</v>
      </c>
      <c r="M409" s="21" t="str">
        <f>' turmas sistema atual'!M409</f>
        <v>4-0-4</v>
      </c>
      <c r="N409" s="21">
        <f>' turmas sistema atual'!N409</f>
        <v>90</v>
      </c>
      <c r="O409" s="21">
        <f>' turmas sistema atual'!O409</f>
        <v>0</v>
      </c>
      <c r="P409" s="21">
        <f t="shared" si="6"/>
        <v>90</v>
      </c>
      <c r="Q409" s="20" t="str">
        <f>UPPER(' turmas sistema atual'!P409)</f>
        <v>MONICA YUKIE KUWAHARA</v>
      </c>
      <c r="R409" s="20" t="str">
        <f>UPPER(' turmas sistema atual'!S409)</f>
        <v/>
      </c>
      <c r="S409" s="20" t="str">
        <f>UPPER(' turmas sistema atual'!V409)</f>
        <v/>
      </c>
      <c r="T409" s="20" t="str">
        <f>UPPER(' turmas sistema atual'!Y409)</f>
        <v/>
      </c>
      <c r="U409" s="20" t="str">
        <f>UPPER(' turmas sistema atual'!AB409)</f>
        <v/>
      </c>
      <c r="V409" s="20" t="str">
        <f>UPPER(' turmas sistema atual'!AE409)</f>
        <v/>
      </c>
    </row>
    <row r="410" spans="1:22" ht="48" customHeight="1" thickBot="1">
      <c r="A410" s="20" t="str">
        <f>' turmas sistema atual'!A410</f>
        <v>BACHARELADO EM CIÊNCIAS ECONÔMICAS</v>
      </c>
      <c r="B410" s="20" t="str">
        <f>' turmas sistema atual'!B410</f>
        <v>NA1ESHC016-17SB</v>
      </c>
      <c r="C410" s="20" t="str">
        <f>' turmas sistema atual'!C410</f>
        <v>FINANÇAS CORPORATIVAS A1-Noturno (SB)</v>
      </c>
      <c r="D410" s="20" t="str">
        <f>' turmas sistema atual'!D410</f>
        <v>BACHARELADO EM CIÊNCIAS ECONÔMICAS</v>
      </c>
      <c r="E410" s="20" t="str">
        <f>' turmas sistema atual'!F410</f>
        <v>NA1ESHC016-17SB</v>
      </c>
      <c r="F410" s="20" t="str">
        <f>' turmas sistema atual'!G410</f>
        <v>ESHC016-17</v>
      </c>
      <c r="G410" s="20" t="str">
        <f>' turmas sistema atual'!AO410</f>
        <v xml:space="preserve">sexta das 19:00 às 21:00, semanal ; terça das 21:00 às 23:00, semanal </v>
      </c>
      <c r="H410" s="20" t="str">
        <f>' turmas sistema atual'!AP410</f>
        <v/>
      </c>
      <c r="I410" s="21" t="str">
        <f>' turmas sistema atual'!I410</f>
        <v xml:space="preserve">sexta das 19:00 às 21:00, sala A2-S106-SB, semanal , terça das 21:00 às 23:00, sala A2-S106-SB, semanal </v>
      </c>
      <c r="J410" s="21">
        <f>' turmas sistema atual'!J410</f>
        <v>0</v>
      </c>
      <c r="K410" s="21" t="str">
        <f>' turmas sistema atual'!K410</f>
        <v>SB</v>
      </c>
      <c r="L410" s="21" t="str">
        <f>' turmas sistema atual'!L410</f>
        <v>Noturno</v>
      </c>
      <c r="M410" s="21" t="str">
        <f>' turmas sistema atual'!M410</f>
        <v>4-0-4</v>
      </c>
      <c r="N410" s="21">
        <f>' turmas sistema atual'!N410</f>
        <v>90</v>
      </c>
      <c r="O410" s="21">
        <f>' turmas sistema atual'!O410</f>
        <v>0</v>
      </c>
      <c r="P410" s="21">
        <f t="shared" si="6"/>
        <v>90</v>
      </c>
      <c r="Q410" s="20" t="str">
        <f>UPPER(' turmas sistema atual'!P410)</f>
        <v>ANDERSON LUIS SABER CAMPOS</v>
      </c>
      <c r="R410" s="20" t="str">
        <f>UPPER(' turmas sistema atual'!S410)</f>
        <v/>
      </c>
      <c r="S410" s="20" t="str">
        <f>UPPER(' turmas sistema atual'!V410)</f>
        <v/>
      </c>
      <c r="T410" s="20" t="str">
        <f>UPPER(' turmas sistema atual'!Y410)</f>
        <v/>
      </c>
      <c r="U410" s="20" t="str">
        <f>UPPER(' turmas sistema atual'!AB410)</f>
        <v/>
      </c>
      <c r="V410" s="20" t="str">
        <f>UPPER(' turmas sistema atual'!AE410)</f>
        <v/>
      </c>
    </row>
    <row r="411" spans="1:22" ht="48" customHeight="1" thickBot="1">
      <c r="A411" s="20" t="str">
        <f>' turmas sistema atual'!A411</f>
        <v>BACHARELADO EM CIÊNCIAS ECONÔMICAS</v>
      </c>
      <c r="B411" s="20" t="str">
        <f>' turmas sistema atual'!B411</f>
        <v>DA3BCN0402-15SB</v>
      </c>
      <c r="C411" s="20" t="str">
        <f>' turmas sistema atual'!C411</f>
        <v>FUNÇÕES DE UMA VARIÁVEL A3-Matutino (SB)</v>
      </c>
      <c r="D411" s="20" t="str">
        <f>' turmas sistema atual'!D411</f>
        <v>BACHARELADO EM CIÊNCIAS ECONÔMICAS</v>
      </c>
      <c r="E411" s="20" t="str">
        <f>' turmas sistema atual'!F411</f>
        <v>DA3BCN0402-15SB</v>
      </c>
      <c r="F411" s="20" t="str">
        <f>' turmas sistema atual'!G411</f>
        <v>BCN0402-15</v>
      </c>
      <c r="G411" s="20" t="str">
        <f>' turmas sistema atual'!AO411</f>
        <v xml:space="preserve">quarta das 08:00 às 10:00, semanal ; sexta das 10:00 às 12:00, semanal </v>
      </c>
      <c r="H411" s="20" t="str">
        <f>' turmas sistema atual'!AP411</f>
        <v/>
      </c>
      <c r="I411" s="21" t="str">
        <f>' turmas sistema atual'!I411</f>
        <v xml:space="preserve">quarta das 08:00 às 10:00, sala A2-S105-SB, semanal , sexta das 10:00 às 12:00, sala A2-S105-SB, semanal </v>
      </c>
      <c r="J411" s="21">
        <f>' turmas sistema atual'!J411</f>
        <v>0</v>
      </c>
      <c r="K411" s="21" t="str">
        <f>' turmas sistema atual'!K411</f>
        <v>SB</v>
      </c>
      <c r="L411" s="21" t="str">
        <f>' turmas sistema atual'!L411</f>
        <v>Matutino</v>
      </c>
      <c r="M411" s="21" t="str">
        <f>' turmas sistema atual'!M411</f>
        <v>4-0-6</v>
      </c>
      <c r="N411" s="21">
        <f>' turmas sistema atual'!N411</f>
        <v>90</v>
      </c>
      <c r="O411" s="21">
        <f>' turmas sistema atual'!O411</f>
        <v>0</v>
      </c>
      <c r="P411" s="21">
        <f t="shared" si="6"/>
        <v>90</v>
      </c>
      <c r="Q411" s="20" t="str">
        <f>UPPER(' turmas sistema atual'!P411)</f>
        <v>VINICIUS CIFU LOPES</v>
      </c>
      <c r="R411" s="20" t="str">
        <f>UPPER(' turmas sistema atual'!S411)</f>
        <v/>
      </c>
      <c r="S411" s="20" t="str">
        <f>UPPER(' turmas sistema atual'!V411)</f>
        <v/>
      </c>
      <c r="T411" s="20" t="str">
        <f>UPPER(' turmas sistema atual'!Y411)</f>
        <v/>
      </c>
      <c r="U411" s="20" t="str">
        <f>UPPER(' turmas sistema atual'!AB411)</f>
        <v/>
      </c>
      <c r="V411" s="20" t="str">
        <f>UPPER(' turmas sistema atual'!AE411)</f>
        <v/>
      </c>
    </row>
    <row r="412" spans="1:22" ht="48" customHeight="1" thickBot="1">
      <c r="A412" s="20" t="str">
        <f>' turmas sistema atual'!A412</f>
        <v>BACHARELADO EM CIÊNCIAS ECONÔMICAS</v>
      </c>
      <c r="B412" s="20" t="str">
        <f>' turmas sistema atual'!B412</f>
        <v>NA3BCN0402-15SB</v>
      </c>
      <c r="C412" s="20" t="str">
        <f>' turmas sistema atual'!C412</f>
        <v>FUNÇÕES DE UMA VARIÁVEL A3-Noturno (SB)</v>
      </c>
      <c r="D412" s="20" t="str">
        <f>' turmas sistema atual'!D412</f>
        <v>BACHARELADO EM CIÊNCIAS ECONÔMICAS</v>
      </c>
      <c r="E412" s="20" t="str">
        <f>' turmas sistema atual'!F412</f>
        <v>NA3BCN0402-15SB</v>
      </c>
      <c r="F412" s="20" t="str">
        <f>' turmas sistema atual'!G412</f>
        <v>BCN0402-15</v>
      </c>
      <c r="G412" s="20" t="str">
        <f>' turmas sistema atual'!AO412</f>
        <v xml:space="preserve">quarta das 19:00 às 21:00, semanal ; sexta das 21:00 às 23:00, semanal </v>
      </c>
      <c r="H412" s="20" t="str">
        <f>' turmas sistema atual'!AP412</f>
        <v/>
      </c>
      <c r="I412" s="21" t="str">
        <f>' turmas sistema atual'!I412</f>
        <v xml:space="preserve">quarta das 19:00 às 21:00, sala A2-S105-SB, semanal , sexta das 21:00 às 23:00, sala A2-S105-SB, semanal </v>
      </c>
      <c r="J412" s="21">
        <f>' turmas sistema atual'!J412</f>
        <v>0</v>
      </c>
      <c r="K412" s="21" t="str">
        <f>' turmas sistema atual'!K412</f>
        <v>SB</v>
      </c>
      <c r="L412" s="21" t="str">
        <f>' turmas sistema atual'!L412</f>
        <v>Noturno</v>
      </c>
      <c r="M412" s="21" t="str">
        <f>' turmas sistema atual'!M412</f>
        <v>4-0-6</v>
      </c>
      <c r="N412" s="21">
        <f>' turmas sistema atual'!N412</f>
        <v>90</v>
      </c>
      <c r="O412" s="21">
        <f>' turmas sistema atual'!O412</f>
        <v>0</v>
      </c>
      <c r="P412" s="21">
        <f t="shared" si="6"/>
        <v>90</v>
      </c>
      <c r="Q412" s="20" t="str">
        <f>UPPER(' turmas sistema atual'!P412)</f>
        <v>BORIS MARIN</v>
      </c>
      <c r="R412" s="20" t="str">
        <f>UPPER(' turmas sistema atual'!S412)</f>
        <v/>
      </c>
      <c r="S412" s="20" t="str">
        <f>UPPER(' turmas sistema atual'!V412)</f>
        <v/>
      </c>
      <c r="T412" s="20" t="str">
        <f>UPPER(' turmas sistema atual'!Y412)</f>
        <v/>
      </c>
      <c r="U412" s="20" t="str">
        <f>UPPER(' turmas sistema atual'!AB412)</f>
        <v/>
      </c>
      <c r="V412" s="20" t="str">
        <f>UPPER(' turmas sistema atual'!AE412)</f>
        <v/>
      </c>
    </row>
    <row r="413" spans="1:22" ht="48" customHeight="1" thickBot="1">
      <c r="A413" s="20" t="str">
        <f>' turmas sistema atual'!A413</f>
        <v>BACHARELADO EM CIÊNCIAS ECONÔMICAS</v>
      </c>
      <c r="B413" s="20" t="str">
        <f>' turmas sistema atual'!B413</f>
        <v>DA1ESHC020-17SB</v>
      </c>
      <c r="C413" s="20" t="str">
        <f>' turmas sistema atual'!C413</f>
        <v>HISTÓRIA ECONÔMICA GERAL A1-Matutino (SB)</v>
      </c>
      <c r="D413" s="20" t="str">
        <f>' turmas sistema atual'!D413</f>
        <v>BACHARELADO EM CIÊNCIAS ECONÔMICAS</v>
      </c>
      <c r="E413" s="20" t="str">
        <f>' turmas sistema atual'!F413</f>
        <v>DA1ESHC020-17SB</v>
      </c>
      <c r="F413" s="20" t="str">
        <f>' turmas sistema atual'!G413</f>
        <v>ESHC020-17</v>
      </c>
      <c r="G413" s="20" t="str">
        <f>' turmas sistema atual'!AO413</f>
        <v xml:space="preserve">segunda das 10:00 às 12:00, semanal ; quinta das 08:00 às 10:00, semanal </v>
      </c>
      <c r="H413" s="20" t="str">
        <f>' turmas sistema atual'!AP413</f>
        <v/>
      </c>
      <c r="I413" s="21" t="str">
        <f>' turmas sistema atual'!I413</f>
        <v xml:space="preserve">segunda das 10:00 às 12:00, sala A2-S105-SB, semanal , quinta das 08:00 às 10:00, sala A2-S105-SB, semanal </v>
      </c>
      <c r="J413" s="21">
        <f>' turmas sistema atual'!J413</f>
        <v>0</v>
      </c>
      <c r="K413" s="21" t="str">
        <f>' turmas sistema atual'!K413</f>
        <v>SB</v>
      </c>
      <c r="L413" s="21" t="str">
        <f>' turmas sistema atual'!L413</f>
        <v>Matutino</v>
      </c>
      <c r="M413" s="21" t="str">
        <f>' turmas sistema atual'!M413</f>
        <v>4-0-4</v>
      </c>
      <c r="N413" s="21">
        <f>' turmas sistema atual'!N413</f>
        <v>90</v>
      </c>
      <c r="O413" s="21">
        <f>' turmas sistema atual'!O413</f>
        <v>0</v>
      </c>
      <c r="P413" s="21">
        <f t="shared" si="6"/>
        <v>90</v>
      </c>
      <c r="Q413" s="20" t="str">
        <f>UPPER(' turmas sistema atual'!P413)</f>
        <v>PEDRO ROMERO MARQUES</v>
      </c>
      <c r="R413" s="20" t="str">
        <f>UPPER(' turmas sistema atual'!S413)</f>
        <v/>
      </c>
      <c r="S413" s="20" t="str">
        <f>UPPER(' turmas sistema atual'!V413)</f>
        <v/>
      </c>
      <c r="T413" s="20" t="str">
        <f>UPPER(' turmas sistema atual'!Y413)</f>
        <v/>
      </c>
      <c r="U413" s="20" t="str">
        <f>UPPER(' turmas sistema atual'!AB413)</f>
        <v/>
      </c>
      <c r="V413" s="20" t="str">
        <f>UPPER(' turmas sistema atual'!AE413)</f>
        <v/>
      </c>
    </row>
    <row r="414" spans="1:22" ht="48" customHeight="1" thickBot="1">
      <c r="A414" s="20" t="str">
        <f>' turmas sistema atual'!A414</f>
        <v>BACHARELADO EM CIÊNCIAS ECONÔMICAS</v>
      </c>
      <c r="B414" s="20" t="str">
        <f>' turmas sistema atual'!B414</f>
        <v>NA1ESHC020-17SB</v>
      </c>
      <c r="C414" s="20" t="str">
        <f>' turmas sistema atual'!C414</f>
        <v>HISTÓRIA ECONÔMICA GERAL A1-Noturno (SB)</v>
      </c>
      <c r="D414" s="20" t="str">
        <f>' turmas sistema atual'!D414</f>
        <v>BACHARELADO EM CIÊNCIAS ECONÔMICAS</v>
      </c>
      <c r="E414" s="20" t="str">
        <f>' turmas sistema atual'!F414</f>
        <v>NA1ESHC020-17SB</v>
      </c>
      <c r="F414" s="20" t="str">
        <f>' turmas sistema atual'!G414</f>
        <v>ESHC020-17</v>
      </c>
      <c r="G414" s="20" t="str">
        <f>' turmas sistema atual'!AO414</f>
        <v xml:space="preserve">segunda das 21:00 às 23:00, semanal ; quinta das 19:00 às 21:00, semanal </v>
      </c>
      <c r="H414" s="20" t="str">
        <f>' turmas sistema atual'!AP414</f>
        <v/>
      </c>
      <c r="I414" s="21" t="str">
        <f>' turmas sistema atual'!I414</f>
        <v xml:space="preserve">segunda das 21:00 às 23:00, sala A2-S105-SB, semanal , quinta das 19:00 às 21:00, sala A2-S105-SB, semanal </v>
      </c>
      <c r="J414" s="21">
        <f>' turmas sistema atual'!J414</f>
        <v>0</v>
      </c>
      <c r="K414" s="21" t="str">
        <f>' turmas sistema atual'!K414</f>
        <v>SB</v>
      </c>
      <c r="L414" s="21" t="str">
        <f>' turmas sistema atual'!L414</f>
        <v>Noturno</v>
      </c>
      <c r="M414" s="21" t="str">
        <f>' turmas sistema atual'!M414</f>
        <v>4-0-4</v>
      </c>
      <c r="N414" s="21">
        <f>' turmas sistema atual'!N414</f>
        <v>90</v>
      </c>
      <c r="O414" s="21">
        <f>' turmas sistema atual'!O414</f>
        <v>0</v>
      </c>
      <c r="P414" s="21">
        <f t="shared" si="6"/>
        <v>90</v>
      </c>
      <c r="Q414" s="20" t="str">
        <f>UPPER(' turmas sistema atual'!P414)</f>
        <v>PEDRO ROMERO MARQUES</v>
      </c>
      <c r="R414" s="20" t="str">
        <f>UPPER(' turmas sistema atual'!S414)</f>
        <v/>
      </c>
      <c r="S414" s="20" t="str">
        <f>UPPER(' turmas sistema atual'!V414)</f>
        <v/>
      </c>
      <c r="T414" s="20" t="str">
        <f>UPPER(' turmas sistema atual'!Y414)</f>
        <v/>
      </c>
      <c r="U414" s="20" t="str">
        <f>UPPER(' turmas sistema atual'!AB414)</f>
        <v/>
      </c>
      <c r="V414" s="20" t="str">
        <f>UPPER(' turmas sistema atual'!AE414)</f>
        <v/>
      </c>
    </row>
    <row r="415" spans="1:22" ht="48" customHeight="1" thickBot="1">
      <c r="A415" s="20" t="str">
        <f>' turmas sistema atual'!A415</f>
        <v>BACHARELADO EM CIÊNCIAS ECONÔMICAS</v>
      </c>
      <c r="B415" s="20" t="str">
        <f>' turmas sistema atual'!B415</f>
        <v>DA1ESHC022-17SB</v>
      </c>
      <c r="C415" s="20" t="str">
        <f>' turmas sistema atual'!C415</f>
        <v>MACROECONOMIA I A1-Matutino (SB)</v>
      </c>
      <c r="D415" s="20" t="str">
        <f>' turmas sistema atual'!D415</f>
        <v>BACHARELADO EM CIÊNCIAS ECONÔMICAS</v>
      </c>
      <c r="E415" s="20" t="str">
        <f>' turmas sistema atual'!F415</f>
        <v>DA1ESHC022-17SB</v>
      </c>
      <c r="F415" s="20" t="str">
        <f>' turmas sistema atual'!G415</f>
        <v>ESHC022-17</v>
      </c>
      <c r="G415" s="20" t="str">
        <f>' turmas sistema atual'!AO415</f>
        <v xml:space="preserve">terça das 08:00 às 10:00, semanal ; quinta das 10:00 às 12:00, semanal </v>
      </c>
      <c r="H415" s="20" t="str">
        <f>' turmas sistema atual'!AP415</f>
        <v/>
      </c>
      <c r="I415" s="21" t="str">
        <f>' turmas sistema atual'!I415</f>
        <v xml:space="preserve">terça das 08:00 às 10:00, sala A2-S104-SB, semanal , quinta das 10:00 às 12:00, sala A2-S104-SB, semanal </v>
      </c>
      <c r="J415" s="21">
        <f>' turmas sistema atual'!J415</f>
        <v>0</v>
      </c>
      <c r="K415" s="21" t="str">
        <f>' turmas sistema atual'!K415</f>
        <v>SB</v>
      </c>
      <c r="L415" s="21" t="str">
        <f>' turmas sistema atual'!L415</f>
        <v>Matutino</v>
      </c>
      <c r="M415" s="21" t="str">
        <f>' turmas sistema atual'!M415</f>
        <v>4-0-4</v>
      </c>
      <c r="N415" s="21">
        <f>' turmas sistema atual'!N415</f>
        <v>90</v>
      </c>
      <c r="O415" s="21">
        <f>' turmas sistema atual'!O415</f>
        <v>0</v>
      </c>
      <c r="P415" s="21">
        <f t="shared" si="6"/>
        <v>90</v>
      </c>
      <c r="Q415" s="20" t="str">
        <f>UPPER(' turmas sistema atual'!P415)</f>
        <v>PATRICIA HELENA FERNANDES CUNHA</v>
      </c>
      <c r="R415" s="20" t="str">
        <f>UPPER(' turmas sistema atual'!S415)</f>
        <v/>
      </c>
      <c r="S415" s="20" t="str">
        <f>UPPER(' turmas sistema atual'!V415)</f>
        <v/>
      </c>
      <c r="T415" s="20" t="str">
        <f>UPPER(' turmas sistema atual'!Y415)</f>
        <v/>
      </c>
      <c r="U415" s="20" t="str">
        <f>UPPER(' turmas sistema atual'!AB415)</f>
        <v/>
      </c>
      <c r="V415" s="20" t="str">
        <f>UPPER(' turmas sistema atual'!AE415)</f>
        <v/>
      </c>
    </row>
    <row r="416" spans="1:22" ht="48" customHeight="1" thickBot="1">
      <c r="A416" s="20" t="str">
        <f>' turmas sistema atual'!A416</f>
        <v>BACHARELADO EM CIÊNCIAS ECONÔMICAS</v>
      </c>
      <c r="B416" s="20" t="str">
        <f>' turmas sistema atual'!B416</f>
        <v>NA1ESHC022-17SB</v>
      </c>
      <c r="C416" s="20" t="str">
        <f>' turmas sistema atual'!C416</f>
        <v>MACROECONOMIA I A1-Noturno (SB)</v>
      </c>
      <c r="D416" s="20" t="str">
        <f>' turmas sistema atual'!D416</f>
        <v>BACHARELADO EM CIÊNCIAS ECONÔMICAS</v>
      </c>
      <c r="E416" s="20" t="str">
        <f>' turmas sistema atual'!F416</f>
        <v>NA1ESHC022-17SB</v>
      </c>
      <c r="F416" s="20" t="str">
        <f>' turmas sistema atual'!G416</f>
        <v>ESHC022-17</v>
      </c>
      <c r="G416" s="20" t="str">
        <f>' turmas sistema atual'!AO416</f>
        <v xml:space="preserve">terça das 19:00 às 21:00, semanal ; quinta das 21:00 às 23:00, semanal </v>
      </c>
      <c r="H416" s="20" t="str">
        <f>' turmas sistema atual'!AP416</f>
        <v/>
      </c>
      <c r="I416" s="21" t="str">
        <f>' turmas sistema atual'!I416</f>
        <v xml:space="preserve">terça das 19:00 às 21:00, sala A2-S104-SB, semanal , quinta das 21:00 às 23:00, sala A2-S104-SB, semanal </v>
      </c>
      <c r="J416" s="21">
        <f>' turmas sistema atual'!J416</f>
        <v>0</v>
      </c>
      <c r="K416" s="21" t="str">
        <f>' turmas sistema atual'!K416</f>
        <v>SB</v>
      </c>
      <c r="L416" s="21" t="str">
        <f>' turmas sistema atual'!L416</f>
        <v>Noturno</v>
      </c>
      <c r="M416" s="21" t="str">
        <f>' turmas sistema atual'!M416</f>
        <v>4-0-4</v>
      </c>
      <c r="N416" s="21">
        <f>' turmas sistema atual'!N416</f>
        <v>90</v>
      </c>
      <c r="O416" s="21">
        <f>' turmas sistema atual'!O416</f>
        <v>0</v>
      </c>
      <c r="P416" s="21">
        <f t="shared" si="6"/>
        <v>90</v>
      </c>
      <c r="Q416" s="20" t="str">
        <f>UPPER(' turmas sistema atual'!P416)</f>
        <v>ELSON RODRIGO DE SOUZA SANTOS</v>
      </c>
      <c r="R416" s="20" t="str">
        <f>UPPER(' turmas sistema atual'!S416)</f>
        <v/>
      </c>
      <c r="S416" s="20" t="str">
        <f>UPPER(' turmas sistema atual'!V416)</f>
        <v/>
      </c>
      <c r="T416" s="20" t="str">
        <f>UPPER(' turmas sistema atual'!Y416)</f>
        <v/>
      </c>
      <c r="U416" s="20" t="str">
        <f>UPPER(' turmas sistema atual'!AB416)</f>
        <v/>
      </c>
      <c r="V416" s="20" t="str">
        <f>UPPER(' turmas sistema atual'!AE416)</f>
        <v/>
      </c>
    </row>
    <row r="417" spans="1:22" ht="48" customHeight="1" thickBot="1">
      <c r="A417" s="20" t="str">
        <f>' turmas sistema atual'!A417</f>
        <v>BACHARELADO EM CIÊNCIAS ECONÔMICAS</v>
      </c>
      <c r="B417" s="20" t="str">
        <f>' turmas sistema atual'!B417</f>
        <v>DB1ESHC022-17SB</v>
      </c>
      <c r="C417" s="20" t="str">
        <f>' turmas sistema atual'!C417</f>
        <v>MACROECONOMIA I B1-Matutino (SB)</v>
      </c>
      <c r="D417" s="20" t="str">
        <f>' turmas sistema atual'!D417</f>
        <v>BACHARELADO EM CIÊNCIAS ECONÔMICAS</v>
      </c>
      <c r="E417" s="20" t="str">
        <f>' turmas sistema atual'!F417</f>
        <v>DB1ESHC022-17SB</v>
      </c>
      <c r="F417" s="20" t="str">
        <f>' turmas sistema atual'!G417</f>
        <v>ESHC022-17</v>
      </c>
      <c r="G417" s="20" t="str">
        <f>' turmas sistema atual'!AO417</f>
        <v xml:space="preserve">quarta das 17:00 às 19:00, semanal ; sexta das 17:00 às 19:00, semanal </v>
      </c>
      <c r="H417" s="20" t="str">
        <f>' turmas sistema atual'!AP417</f>
        <v/>
      </c>
      <c r="I417" s="21" t="str">
        <f>' turmas sistema atual'!I417</f>
        <v xml:space="preserve">quarta das 17:00 às 19:00, sala A2-S106-SB, semanal , sexta das 17:00 às 19:00, sala A2-S106-SB, semanal </v>
      </c>
      <c r="J417" s="21">
        <f>' turmas sistema atual'!J417</f>
        <v>0</v>
      </c>
      <c r="K417" s="21" t="str">
        <f>' turmas sistema atual'!K417</f>
        <v>SB</v>
      </c>
      <c r="L417" s="21" t="str">
        <f>' turmas sistema atual'!L417</f>
        <v>Matutino</v>
      </c>
      <c r="M417" s="21" t="str">
        <f>' turmas sistema atual'!M417</f>
        <v>4-0-4</v>
      </c>
      <c r="N417" s="21">
        <f>' turmas sistema atual'!N417</f>
        <v>90</v>
      </c>
      <c r="O417" s="21">
        <f>' turmas sistema atual'!O417</f>
        <v>0</v>
      </c>
      <c r="P417" s="21">
        <f t="shared" si="6"/>
        <v>90</v>
      </c>
      <c r="Q417" s="20" t="str">
        <f>UPPER(' turmas sistema atual'!P417)</f>
        <v>DANILO FREITAS RAMALHO DA SILVA</v>
      </c>
      <c r="R417" s="20" t="str">
        <f>UPPER(' turmas sistema atual'!S417)</f>
        <v/>
      </c>
      <c r="S417" s="20" t="str">
        <f>UPPER(' turmas sistema atual'!V417)</f>
        <v/>
      </c>
      <c r="T417" s="20" t="str">
        <f>UPPER(' turmas sistema atual'!Y417)</f>
        <v/>
      </c>
      <c r="U417" s="20" t="str">
        <f>UPPER(' turmas sistema atual'!AB417)</f>
        <v/>
      </c>
      <c r="V417" s="20" t="str">
        <f>UPPER(' turmas sistema atual'!AE417)</f>
        <v/>
      </c>
    </row>
    <row r="418" spans="1:22" ht="48" customHeight="1" thickBot="1">
      <c r="A418" s="20" t="str">
        <f>' turmas sistema atual'!A418</f>
        <v>BACHARELADO EM CIÊNCIAS ECONÔMICAS</v>
      </c>
      <c r="B418" s="20" t="str">
        <f>' turmas sistema atual'!B418</f>
        <v>DA1ESHC025-17SB</v>
      </c>
      <c r="C418" s="20" t="str">
        <f>' turmas sistema atual'!C418</f>
        <v>MICROECONOMIA I A1-Matutino (SB)</v>
      </c>
      <c r="D418" s="20" t="str">
        <f>' turmas sistema atual'!D418</f>
        <v>BACHARELADO EM CIÊNCIAS ECONÔMICAS</v>
      </c>
      <c r="E418" s="20" t="str">
        <f>' turmas sistema atual'!F418</f>
        <v>DA1ESHC025-17SB</v>
      </c>
      <c r="F418" s="20" t="str">
        <f>' turmas sistema atual'!G418</f>
        <v>ESHC025-17</v>
      </c>
      <c r="G418" s="20" t="str">
        <f>' turmas sistema atual'!AO418</f>
        <v xml:space="preserve">segunda das 08:00 às 10:00, semanal ; quarta das 10:00 às 12:00, semanal </v>
      </c>
      <c r="H418" s="20" t="str">
        <f>' turmas sistema atual'!AP418</f>
        <v/>
      </c>
      <c r="I418" s="21" t="str">
        <f>' turmas sistema atual'!I418</f>
        <v xml:space="preserve">segunda das 08:00 às 10:00, sala A2-S106-SB, semanal , quarta das 10:00 às 12:00, sala A2-S106-SB, semanal </v>
      </c>
      <c r="J418" s="21">
        <f>' turmas sistema atual'!J418</f>
        <v>0</v>
      </c>
      <c r="K418" s="21" t="str">
        <f>' turmas sistema atual'!K418</f>
        <v>SB</v>
      </c>
      <c r="L418" s="21" t="str">
        <f>' turmas sistema atual'!L418</f>
        <v>Matutino</v>
      </c>
      <c r="M418" s="21" t="str">
        <f>' turmas sistema atual'!M418</f>
        <v>4-0-4</v>
      </c>
      <c r="N418" s="21">
        <f>' turmas sistema atual'!N418</f>
        <v>90</v>
      </c>
      <c r="O418" s="21">
        <f>' turmas sistema atual'!O418</f>
        <v>0</v>
      </c>
      <c r="P418" s="21">
        <f t="shared" si="6"/>
        <v>90</v>
      </c>
      <c r="Q418" s="20" t="str">
        <f>UPPER(' turmas sistema atual'!P418)</f>
        <v>RICARDO BATISTA POLITI</v>
      </c>
      <c r="R418" s="20" t="str">
        <f>UPPER(' turmas sistema atual'!S418)</f>
        <v/>
      </c>
      <c r="S418" s="20" t="str">
        <f>UPPER(' turmas sistema atual'!V418)</f>
        <v/>
      </c>
      <c r="T418" s="20" t="str">
        <f>UPPER(' turmas sistema atual'!Y418)</f>
        <v/>
      </c>
      <c r="U418" s="20" t="str">
        <f>UPPER(' turmas sistema atual'!AB418)</f>
        <v/>
      </c>
      <c r="V418" s="20" t="str">
        <f>UPPER(' turmas sistema atual'!AE418)</f>
        <v/>
      </c>
    </row>
    <row r="419" spans="1:22" ht="48" customHeight="1" thickBot="1">
      <c r="A419" s="20" t="str">
        <f>' turmas sistema atual'!A419</f>
        <v>BACHARELADO EM CIÊNCIAS ECONÔMICAS</v>
      </c>
      <c r="B419" s="20" t="str">
        <f>' turmas sistema atual'!B419</f>
        <v>NA1ESHC025-17SB</v>
      </c>
      <c r="C419" s="20" t="str">
        <f>' turmas sistema atual'!C419</f>
        <v>MICROECONOMIA I A1-Noturno (SB)</v>
      </c>
      <c r="D419" s="20" t="str">
        <f>' turmas sistema atual'!D419</f>
        <v>BACHARELADO EM CIÊNCIAS ECONÔMICAS</v>
      </c>
      <c r="E419" s="20" t="str">
        <f>' turmas sistema atual'!F419</f>
        <v>NA1ESHC025-17SB</v>
      </c>
      <c r="F419" s="20" t="str">
        <f>' turmas sistema atual'!G419</f>
        <v>ESHC025-17</v>
      </c>
      <c r="G419" s="20" t="str">
        <f>' turmas sistema atual'!AO419</f>
        <v xml:space="preserve">segunda das 19:00 às 21:00, semanal ; quarta das 21:00 às 23:00, semanal </v>
      </c>
      <c r="H419" s="20" t="str">
        <f>' turmas sistema atual'!AP419</f>
        <v/>
      </c>
      <c r="I419" s="21" t="str">
        <f>' turmas sistema atual'!I419</f>
        <v xml:space="preserve">segunda das 19:00 às 21:00, sala A2-S106-SB, semanal , quarta das 21:00 às 23:00, sala A2-S106-SB, semanal </v>
      </c>
      <c r="J419" s="21">
        <f>' turmas sistema atual'!J419</f>
        <v>0</v>
      </c>
      <c r="K419" s="21" t="str">
        <f>' turmas sistema atual'!K419</f>
        <v>SB</v>
      </c>
      <c r="L419" s="21" t="str">
        <f>' turmas sistema atual'!L419</f>
        <v>Noturno</v>
      </c>
      <c r="M419" s="21" t="str">
        <f>' turmas sistema atual'!M419</f>
        <v>4-0-4</v>
      </c>
      <c r="N419" s="21">
        <f>' turmas sistema atual'!N419</f>
        <v>90</v>
      </c>
      <c r="O419" s="21">
        <f>' turmas sistema atual'!O419</f>
        <v>0</v>
      </c>
      <c r="P419" s="21">
        <f t="shared" si="6"/>
        <v>90</v>
      </c>
      <c r="Q419" s="20" t="str">
        <f>UPPER(' turmas sistema atual'!P419)</f>
        <v>RICARDO BATISTA POLITI</v>
      </c>
      <c r="R419" s="20" t="str">
        <f>UPPER(' turmas sistema atual'!S419)</f>
        <v/>
      </c>
      <c r="S419" s="20" t="str">
        <f>UPPER(' turmas sistema atual'!V419)</f>
        <v/>
      </c>
      <c r="T419" s="20" t="str">
        <f>UPPER(' turmas sistema atual'!Y419)</f>
        <v/>
      </c>
      <c r="U419" s="20" t="str">
        <f>UPPER(' turmas sistema atual'!AB419)</f>
        <v/>
      </c>
      <c r="V419" s="20" t="str">
        <f>UPPER(' turmas sistema atual'!AE419)</f>
        <v/>
      </c>
    </row>
    <row r="420" spans="1:22" ht="48" customHeight="1" thickBot="1">
      <c r="A420" s="20" t="str">
        <f>' turmas sistema atual'!A420</f>
        <v>BACHARELADO EM CIÊNCIAS ECONÔMICAS</v>
      </c>
      <c r="B420" s="20" t="str">
        <f>' turmas sistema atual'!B420</f>
        <v>DA1ESHC029-21SB</v>
      </c>
      <c r="C420" s="20" t="str">
        <f>' turmas sistema atual'!C420</f>
        <v>MICROECONOMIA III A1-Matutino (SB)</v>
      </c>
      <c r="D420" s="20" t="str">
        <f>' turmas sistema atual'!D420</f>
        <v>BACHARELADO EM CIÊNCIAS ECONÔMICAS</v>
      </c>
      <c r="E420" s="20" t="str">
        <f>' turmas sistema atual'!F420</f>
        <v>DA1ESHC029-21SB</v>
      </c>
      <c r="F420" s="20" t="str">
        <f>' turmas sistema atual'!G420</f>
        <v>ESHC029-21</v>
      </c>
      <c r="G420" s="20" t="str">
        <f>' turmas sistema atual'!AO420</f>
        <v xml:space="preserve">terça das 17:00 às 19:00, semanal ; sexta das 17:00 às 19:00, semanal </v>
      </c>
      <c r="H420" s="20" t="str">
        <f>' turmas sistema atual'!AP420</f>
        <v/>
      </c>
      <c r="I420" s="21" t="str">
        <f>' turmas sistema atual'!I420</f>
        <v xml:space="preserve">terça das 17:00 às 19:00, sala A2-S105-SB, semanal , sexta das 17:00 às 19:00, sala A2-S105-SB, semanal </v>
      </c>
      <c r="J420" s="21">
        <f>' turmas sistema atual'!J420</f>
        <v>0</v>
      </c>
      <c r="K420" s="21" t="str">
        <f>' turmas sistema atual'!K420</f>
        <v>SB</v>
      </c>
      <c r="L420" s="21" t="str">
        <f>' turmas sistema atual'!L420</f>
        <v>Matutino</v>
      </c>
      <c r="M420" s="21" t="str">
        <f>' turmas sistema atual'!M420</f>
        <v>4-0-4</v>
      </c>
      <c r="N420" s="21">
        <f>' turmas sistema atual'!N420</f>
        <v>90</v>
      </c>
      <c r="O420" s="21">
        <f>' turmas sistema atual'!O420</f>
        <v>0</v>
      </c>
      <c r="P420" s="21">
        <f t="shared" si="6"/>
        <v>90</v>
      </c>
      <c r="Q420" s="20" t="str">
        <f>UPPER(' turmas sistema atual'!P420)</f>
        <v>JANICE SANTOS VIANA</v>
      </c>
      <c r="R420" s="20" t="str">
        <f>UPPER(' turmas sistema atual'!S420)</f>
        <v/>
      </c>
      <c r="S420" s="20" t="str">
        <f>UPPER(' turmas sistema atual'!V420)</f>
        <v/>
      </c>
      <c r="T420" s="20" t="str">
        <f>UPPER(' turmas sistema atual'!Y420)</f>
        <v/>
      </c>
      <c r="U420" s="20" t="str">
        <f>UPPER(' turmas sistema atual'!AB420)</f>
        <v/>
      </c>
      <c r="V420" s="20" t="str">
        <f>UPPER(' turmas sistema atual'!AE420)</f>
        <v/>
      </c>
    </row>
    <row r="421" spans="1:22" ht="48" customHeight="1" thickBot="1">
      <c r="A421" s="20" t="str">
        <f>' turmas sistema atual'!A421</f>
        <v>BACHARELADO EM CIÊNCIAS ECONÔMICAS</v>
      </c>
      <c r="B421" s="20" t="str">
        <f>' turmas sistema atual'!B421</f>
        <v>DA1ESHC907-18SB</v>
      </c>
      <c r="C421" s="20" t="str">
        <f>' turmas sistema atual'!C421</f>
        <v>MONOGRAFIA I - TÉCNICAS DE PESQUISA EM ECONOMIA A1-Matutino (SB)</v>
      </c>
      <c r="D421" s="20" t="str">
        <f>' turmas sistema atual'!D421</f>
        <v>BACHARELADO EM CIÊNCIAS ECONÔMICAS</v>
      </c>
      <c r="E421" s="20" t="str">
        <f>' turmas sistema atual'!F421</f>
        <v>DA1ESHC907-18SB</v>
      </c>
      <c r="F421" s="20" t="str">
        <f>' turmas sistema atual'!G421</f>
        <v>ESHC907-18</v>
      </c>
      <c r="G421" s="20" t="str">
        <f>' turmas sistema atual'!AO421</f>
        <v xml:space="preserve">segunda das 08:00 às 10:00, semanal </v>
      </c>
      <c r="H421" s="20" t="str">
        <f>' turmas sistema atual'!AP421</f>
        <v/>
      </c>
      <c r="I421" s="21" t="str">
        <f>' turmas sistema atual'!I421</f>
        <v xml:space="preserve">segunda das 08:00 às 10:00, sala A1-S202-SB, semanal </v>
      </c>
      <c r="J421" s="21">
        <f>' turmas sistema atual'!J421</f>
        <v>0</v>
      </c>
      <c r="K421" s="21" t="str">
        <f>' turmas sistema atual'!K421</f>
        <v>SB</v>
      </c>
      <c r="L421" s="21" t="str">
        <f>' turmas sistema atual'!L421</f>
        <v>Matutino</v>
      </c>
      <c r="M421" s="21" t="str">
        <f>' turmas sistema atual'!M421</f>
        <v>2-3-0</v>
      </c>
      <c r="N421" s="21">
        <f>' turmas sistema atual'!N421</f>
        <v>90</v>
      </c>
      <c r="O421" s="21">
        <f>' turmas sistema atual'!O421</f>
        <v>0</v>
      </c>
      <c r="P421" s="21">
        <f t="shared" si="6"/>
        <v>90</v>
      </c>
      <c r="Q421" s="20" t="str">
        <f>UPPER(' turmas sistema atual'!P421)</f>
        <v>FERNANDA GRAZIELLA CARDOSO</v>
      </c>
      <c r="R421" s="20" t="str">
        <f>UPPER(' turmas sistema atual'!S421)</f>
        <v/>
      </c>
      <c r="S421" s="20" t="str">
        <f>UPPER(' turmas sistema atual'!V421)</f>
        <v/>
      </c>
      <c r="T421" s="20" t="str">
        <f>UPPER(' turmas sistema atual'!Y421)</f>
        <v>FERNANDA GRAZIELLA CARDOSO</v>
      </c>
      <c r="U421" s="20" t="str">
        <f>UPPER(' turmas sistema atual'!AB421)</f>
        <v/>
      </c>
      <c r="V421" s="20" t="str">
        <f>UPPER(' turmas sistema atual'!AE421)</f>
        <v/>
      </c>
    </row>
    <row r="422" spans="1:22" ht="48" customHeight="1" thickBot="1">
      <c r="A422" s="20" t="str">
        <f>' turmas sistema atual'!A422</f>
        <v>BACHARELADO EM CIÊNCIAS ECONÔMICAS</v>
      </c>
      <c r="B422" s="20" t="str">
        <f>' turmas sistema atual'!B422</f>
        <v>NA1ESHC907-18SB</v>
      </c>
      <c r="C422" s="20" t="str">
        <f>' turmas sistema atual'!C422</f>
        <v>MONOGRAFIA I - TÉCNICAS DE PESQUISA EM ECONOMIA A1-Noturno (SB)</v>
      </c>
      <c r="D422" s="20" t="str">
        <f>' turmas sistema atual'!D422</f>
        <v>BACHARELADO EM CIÊNCIAS ECONÔMICAS</v>
      </c>
      <c r="E422" s="20" t="str">
        <f>' turmas sistema atual'!F422</f>
        <v>NA1ESHC907-18SB</v>
      </c>
      <c r="F422" s="20" t="str">
        <f>' turmas sistema atual'!G422</f>
        <v>ESHC907-18</v>
      </c>
      <c r="G422" s="20" t="str">
        <f>' turmas sistema atual'!AO422</f>
        <v xml:space="preserve">segunda das 19:00 às 21:00, semanal </v>
      </c>
      <c r="H422" s="20" t="str">
        <f>' turmas sistema atual'!AP422</f>
        <v/>
      </c>
      <c r="I422" s="21" t="str">
        <f>' turmas sistema atual'!I422</f>
        <v xml:space="preserve">segunda das 19:00 às 21:00, sala A2-S308-SB, semanal </v>
      </c>
      <c r="J422" s="21">
        <f>' turmas sistema atual'!J422</f>
        <v>0</v>
      </c>
      <c r="K422" s="21" t="str">
        <f>' turmas sistema atual'!K422</f>
        <v>SB</v>
      </c>
      <c r="L422" s="21" t="str">
        <f>' turmas sistema atual'!L422</f>
        <v>Noturno</v>
      </c>
      <c r="M422" s="21" t="str">
        <f>' turmas sistema atual'!M422</f>
        <v>2-3-0</v>
      </c>
      <c r="N422" s="21">
        <f>' turmas sistema atual'!N422</f>
        <v>60</v>
      </c>
      <c r="O422" s="21">
        <f>' turmas sistema atual'!O422</f>
        <v>0</v>
      </c>
      <c r="P422" s="21">
        <f t="shared" si="6"/>
        <v>60</v>
      </c>
      <c r="Q422" s="20" t="str">
        <f>UPPER(' turmas sistema atual'!P422)</f>
        <v>SAMUEL SOLGON SANTOS</v>
      </c>
      <c r="R422" s="20" t="str">
        <f>UPPER(' turmas sistema atual'!S422)</f>
        <v/>
      </c>
      <c r="S422" s="20" t="str">
        <f>UPPER(' turmas sistema atual'!V422)</f>
        <v/>
      </c>
      <c r="T422" s="20" t="str">
        <f>UPPER(' turmas sistema atual'!Y422)</f>
        <v>SAMUEL SOLGON SANTOS</v>
      </c>
      <c r="U422" s="20" t="str">
        <f>UPPER(' turmas sistema atual'!AB422)</f>
        <v/>
      </c>
      <c r="V422" s="20" t="str">
        <f>UPPER(' turmas sistema atual'!AE422)</f>
        <v/>
      </c>
    </row>
    <row r="423" spans="1:22" ht="48" customHeight="1" thickBot="1">
      <c r="A423" s="20" t="str">
        <f>' turmas sistema atual'!A423</f>
        <v>BACHARELADO EM CIÊNCIAS ECONÔMICAS</v>
      </c>
      <c r="B423" s="20" t="str">
        <f>' turmas sistema atual'!B423</f>
        <v>DA1ESEC004-24SB</v>
      </c>
      <c r="C423" s="20" t="str">
        <f>' turmas sistema atual'!C423</f>
        <v>OFICINAS EM ECONOMIA E HISTÓRIA DO ABC PAULISTA A1-Matutino (SB) - Carga Horária Extensionista</v>
      </c>
      <c r="D423" s="20" t="str">
        <f>' turmas sistema atual'!D423</f>
        <v>BACHARELADO EM CIÊNCIAS ECONÔMICAS</v>
      </c>
      <c r="E423" s="20" t="str">
        <f>' turmas sistema atual'!F423</f>
        <v>DA1ESEC004-24SB</v>
      </c>
      <c r="F423" s="20" t="str">
        <f>' turmas sistema atual'!G423</f>
        <v>ESEC004-24</v>
      </c>
      <c r="G423" s="20" t="str">
        <f>' turmas sistema atual'!AO423</f>
        <v xml:space="preserve">sexta das 08:00 às 10:00, semanal </v>
      </c>
      <c r="H423" s="20" t="str">
        <f>' turmas sistema atual'!AP423</f>
        <v/>
      </c>
      <c r="I423" s="21" t="str">
        <f>' turmas sistema atual'!I423</f>
        <v xml:space="preserve">sexta das 08:00 às 10:00, sala A2-S304-SB, semanal </v>
      </c>
      <c r="J423" s="21">
        <f>' turmas sistema atual'!J423</f>
        <v>0</v>
      </c>
      <c r="K423" s="21" t="str">
        <f>' turmas sistema atual'!K423</f>
        <v>SB</v>
      </c>
      <c r="L423" s="21" t="str">
        <f>' turmas sistema atual'!L423</f>
        <v>Matutino</v>
      </c>
      <c r="M423" s="21" t="str">
        <f>' turmas sistema atual'!M423</f>
        <v>2-6-0</v>
      </c>
      <c r="N423" s="21">
        <f>' turmas sistema atual'!N423</f>
        <v>40</v>
      </c>
      <c r="O423" s="21">
        <f>' turmas sistema atual'!O423</f>
        <v>0</v>
      </c>
      <c r="P423" s="21">
        <f t="shared" si="6"/>
        <v>40</v>
      </c>
      <c r="Q423" s="20" t="str">
        <f>UPPER(' turmas sistema atual'!P423)</f>
        <v>JEFFERSON FERREIRA SAAR</v>
      </c>
      <c r="R423" s="20" t="str">
        <f>UPPER(' turmas sistema atual'!S423)</f>
        <v/>
      </c>
      <c r="S423" s="20" t="str">
        <f>UPPER(' turmas sistema atual'!V423)</f>
        <v/>
      </c>
      <c r="T423" s="20" t="str">
        <f>UPPER(' turmas sistema atual'!Y423)</f>
        <v>JEFFERSON FERREIRA SAAR</v>
      </c>
      <c r="U423" s="20" t="str">
        <f>UPPER(' turmas sistema atual'!AB423)</f>
        <v/>
      </c>
      <c r="V423" s="20" t="str">
        <f>UPPER(' turmas sistema atual'!AE423)</f>
        <v/>
      </c>
    </row>
    <row r="424" spans="1:22" ht="48" customHeight="1" thickBot="1">
      <c r="A424" s="20" t="str">
        <f>' turmas sistema atual'!A424</f>
        <v>BACHARELADO EM CIÊNCIAS ECONÔMICAS</v>
      </c>
      <c r="B424" s="20" t="str">
        <f>' turmas sistema atual'!B424</f>
        <v>NA1ESEC004-24SB</v>
      </c>
      <c r="C424" s="20" t="str">
        <f>' turmas sistema atual'!C424</f>
        <v>OFICINAS EM ECONOMIA E HISTÓRIA DO ABC PAULISTA A1-Noturno (SB) - Carga Horária Extensionista</v>
      </c>
      <c r="D424" s="20" t="str">
        <f>' turmas sistema atual'!D424</f>
        <v>BACHARELADO EM CIÊNCIAS ECONÔMICAS</v>
      </c>
      <c r="E424" s="20" t="str">
        <f>' turmas sistema atual'!F424</f>
        <v>NA1ESEC004-24SB</v>
      </c>
      <c r="F424" s="20" t="str">
        <f>' turmas sistema atual'!G424</f>
        <v>ESEC004-24</v>
      </c>
      <c r="G424" s="20" t="str">
        <f>' turmas sistema atual'!AO424</f>
        <v xml:space="preserve">sexta das 19:00 às 21:00, semanal </v>
      </c>
      <c r="H424" s="20" t="str">
        <f>' turmas sistema atual'!AP424</f>
        <v/>
      </c>
      <c r="I424" s="21" t="str">
        <f>' turmas sistema atual'!I424</f>
        <v xml:space="preserve">sexta das 19:00 às 21:00, sala A2-S304-SB, semanal </v>
      </c>
      <c r="J424" s="21">
        <f>' turmas sistema atual'!J424</f>
        <v>0</v>
      </c>
      <c r="K424" s="21" t="str">
        <f>' turmas sistema atual'!K424</f>
        <v>SB</v>
      </c>
      <c r="L424" s="21" t="str">
        <f>' turmas sistema atual'!L424</f>
        <v>Noturno</v>
      </c>
      <c r="M424" s="21" t="str">
        <f>' turmas sistema atual'!M424</f>
        <v>2-6-0</v>
      </c>
      <c r="N424" s="21">
        <f>' turmas sistema atual'!N424</f>
        <v>40</v>
      </c>
      <c r="O424" s="21">
        <f>' turmas sistema atual'!O424</f>
        <v>0</v>
      </c>
      <c r="P424" s="21">
        <f t="shared" si="6"/>
        <v>40</v>
      </c>
      <c r="Q424" s="20" t="str">
        <f>UPPER(' turmas sistema atual'!P424)</f>
        <v>JEFFERSON FERREIRA SAAR</v>
      </c>
      <c r="R424" s="20" t="str">
        <f>UPPER(' turmas sistema atual'!S424)</f>
        <v/>
      </c>
      <c r="S424" s="20" t="str">
        <f>UPPER(' turmas sistema atual'!V424)</f>
        <v/>
      </c>
      <c r="T424" s="20" t="str">
        <f>UPPER(' turmas sistema atual'!Y424)</f>
        <v>JEFFERSON FERREIRA SAAR</v>
      </c>
      <c r="U424" s="20" t="str">
        <f>UPPER(' turmas sistema atual'!AB424)</f>
        <v/>
      </c>
      <c r="V424" s="20" t="str">
        <f>UPPER(' turmas sistema atual'!AE424)</f>
        <v/>
      </c>
    </row>
    <row r="425" spans="1:22" ht="48" customHeight="1" thickBot="1">
      <c r="A425" s="20" t="str">
        <f>' turmas sistema atual'!A425</f>
        <v>BACHARELADO EM CIÊNCIAS ECONÔMICAS</v>
      </c>
      <c r="B425" s="20" t="str">
        <f>' turmas sistema atual'!B425</f>
        <v>DA1ESHC013-21SB</v>
      </c>
      <c r="C425" s="20" t="str">
        <f>' turmas sistema atual'!C425</f>
        <v>RELAÇÕES COMERCIAIS E DE INVESTIMENTO INTERNACIONAIS A1-Matutino (SB)</v>
      </c>
      <c r="D425" s="20" t="str">
        <f>' turmas sistema atual'!D425</f>
        <v>BACHARELADO EM CIÊNCIAS ECONÔMICAS</v>
      </c>
      <c r="E425" s="20" t="str">
        <f>' turmas sistema atual'!F425</f>
        <v>DA1ESHC013-21SB</v>
      </c>
      <c r="F425" s="20" t="str">
        <f>' turmas sistema atual'!G425</f>
        <v>ESHC013-21</v>
      </c>
      <c r="G425" s="20" t="str">
        <f>' turmas sistema atual'!AO425</f>
        <v xml:space="preserve">terça das 08:00 às 10:00, semanal ; quinta das 10:00 às 12:00, semanal </v>
      </c>
      <c r="H425" s="20" t="str">
        <f>' turmas sistema atual'!AP425</f>
        <v/>
      </c>
      <c r="I425" s="21" t="str">
        <f>' turmas sistema atual'!I425</f>
        <v xml:space="preserve">terça das 08:00 às 10:00, sala A2-S106-SB, semanal , quinta das 10:00 às 12:00, sala A2-S106-SB, semanal </v>
      </c>
      <c r="J425" s="21">
        <f>' turmas sistema atual'!J425</f>
        <v>0</v>
      </c>
      <c r="K425" s="21" t="str">
        <f>' turmas sistema atual'!K425</f>
        <v>SB</v>
      </c>
      <c r="L425" s="21" t="str">
        <f>' turmas sistema atual'!L425</f>
        <v>Matutino</v>
      </c>
      <c r="M425" s="21" t="str">
        <f>' turmas sistema atual'!M425</f>
        <v>4-0-4</v>
      </c>
      <c r="N425" s="21">
        <f>' turmas sistema atual'!N425</f>
        <v>90</v>
      </c>
      <c r="O425" s="21">
        <f>' turmas sistema atual'!O425</f>
        <v>0</v>
      </c>
      <c r="P425" s="21">
        <f t="shared" si="6"/>
        <v>90</v>
      </c>
      <c r="Q425" s="20" t="str">
        <f>UPPER(' turmas sistema atual'!P425)</f>
        <v>VINICIUS RUIZ ALBINO DE FREITAS</v>
      </c>
      <c r="R425" s="20" t="str">
        <f>UPPER(' turmas sistema atual'!S425)</f>
        <v/>
      </c>
      <c r="S425" s="20" t="str">
        <f>UPPER(' turmas sistema atual'!V425)</f>
        <v/>
      </c>
      <c r="T425" s="20" t="str">
        <f>UPPER(' turmas sistema atual'!Y425)</f>
        <v/>
      </c>
      <c r="U425" s="20" t="str">
        <f>UPPER(' turmas sistema atual'!AB425)</f>
        <v/>
      </c>
      <c r="V425" s="20" t="str">
        <f>UPPER(' turmas sistema atual'!AE425)</f>
        <v/>
      </c>
    </row>
    <row r="426" spans="1:22" ht="48" customHeight="1" thickBot="1">
      <c r="A426" s="20" t="str">
        <f>' turmas sistema atual'!A426</f>
        <v>BACHARELADO EM CIÊNCIAS ECONÔMICAS</v>
      </c>
      <c r="B426" s="20" t="str">
        <f>' turmas sistema atual'!B426</f>
        <v>NA1ESHC013-21SB</v>
      </c>
      <c r="C426" s="20" t="str">
        <f>' turmas sistema atual'!C426</f>
        <v>RELAÇÕES COMERCIAIS E DE INVESTIMENTO INTERNACIONAIS A1-Noturno (SB)</v>
      </c>
      <c r="D426" s="20"/>
      <c r="E426" s="20"/>
      <c r="F426" s="20"/>
      <c r="G426" s="20" t="str">
        <f>' turmas sistema atual'!AO426</f>
        <v xml:space="preserve">terça das 19:00 às 21:00, semanal ; quinta das 21:00 às 23:00, semanal </v>
      </c>
      <c r="H426" s="20" t="str">
        <f>' turmas sistema atual'!AP426</f>
        <v/>
      </c>
      <c r="I426" s="21"/>
      <c r="J426" s="21"/>
      <c r="K426" s="21" t="str">
        <f>' turmas sistema atual'!K426</f>
        <v>SB</v>
      </c>
      <c r="L426" s="21" t="str">
        <f>' turmas sistema atual'!L426</f>
        <v>Noturno</v>
      </c>
      <c r="M426" s="21" t="str">
        <f>' turmas sistema atual'!M426</f>
        <v>4-0-4</v>
      </c>
      <c r="N426" s="21">
        <f>' turmas sistema atual'!N426</f>
        <v>90</v>
      </c>
      <c r="O426" s="21">
        <f>' turmas sistema atual'!O426</f>
        <v>0</v>
      </c>
      <c r="P426" s="21">
        <f t="shared" si="6"/>
        <v>90</v>
      </c>
      <c r="Q426" s="20" t="str">
        <f>UPPER(' turmas sistema atual'!P426)</f>
        <v>VINICIUS RUIZ ALBINO DE FREITAS</v>
      </c>
      <c r="R426" s="20" t="str">
        <f>UPPER(' turmas sistema atual'!S426)</f>
        <v/>
      </c>
      <c r="S426" s="20" t="str">
        <f>UPPER(' turmas sistema atual'!V426)</f>
        <v/>
      </c>
      <c r="T426" s="20" t="str">
        <f>UPPER(' turmas sistema atual'!Y426)</f>
        <v/>
      </c>
      <c r="U426" s="20" t="str">
        <f>UPPER(' turmas sistema atual'!AB426)</f>
        <v/>
      </c>
      <c r="V426" s="20" t="str">
        <f>UPPER(' turmas sistema atual'!AE426)</f>
        <v/>
      </c>
    </row>
    <row r="427" spans="1:22" ht="48" customHeight="1" thickBot="1">
      <c r="A427" s="20" t="str">
        <f>' turmas sistema atual'!A427</f>
        <v>BACHARELADO EM CIÊNCIAS ECONÔMICAS</v>
      </c>
      <c r="B427" s="20" t="str">
        <f>' turmas sistema atual'!B427</f>
        <v>DB1ESHC013-21SB</v>
      </c>
      <c r="C427" s="20" t="str">
        <f>' turmas sistema atual'!C427</f>
        <v>RELAÇÕES COMERCIAIS E DE INVESTIMENTO INTERNACIONAIS B1-Matutino (SB)</v>
      </c>
      <c r="D427" s="20" t="str">
        <f>' turmas sistema atual'!D427</f>
        <v>BACHARELADO EM CIÊNCIAS ECONÔMICAS</v>
      </c>
      <c r="E427" s="20" t="str">
        <f>' turmas sistema atual'!F427</f>
        <v>DB1ESHC013-21SB</v>
      </c>
      <c r="F427" s="20" t="str">
        <f>' turmas sistema atual'!G427</f>
        <v>ESHC013-21</v>
      </c>
      <c r="G427" s="20" t="str">
        <f>' turmas sistema atual'!AO427</f>
        <v xml:space="preserve">terça das 17:00 às 19:00, semanal ; quinta das 17:00 às 19:00, semanal </v>
      </c>
      <c r="H427" s="20" t="str">
        <f>' turmas sistema atual'!AP427</f>
        <v/>
      </c>
      <c r="I427" s="21" t="str">
        <f>' turmas sistema atual'!I427</f>
        <v xml:space="preserve">terça das 17:00 às 19:00, sala A2-S106-SB, semanal , quinta das 17:00 às 19:00, sala A2-S106-SB, semanal </v>
      </c>
      <c r="J427" s="21">
        <f>' turmas sistema atual'!J427</f>
        <v>0</v>
      </c>
      <c r="K427" s="21" t="str">
        <f>' turmas sistema atual'!K427</f>
        <v>SB</v>
      </c>
      <c r="L427" s="21" t="str">
        <f>' turmas sistema atual'!L427</f>
        <v>Matutino</v>
      </c>
      <c r="M427" s="21" t="str">
        <f>' turmas sistema atual'!M427</f>
        <v>4-0-4</v>
      </c>
      <c r="N427" s="21">
        <f>' turmas sistema atual'!N427</f>
        <v>90</v>
      </c>
      <c r="O427" s="21">
        <f>' turmas sistema atual'!O427</f>
        <v>0</v>
      </c>
      <c r="P427" s="21">
        <f t="shared" si="6"/>
        <v>90</v>
      </c>
      <c r="Q427" s="20" t="str">
        <f>UPPER(' turmas sistema atual'!P427)</f>
        <v>ELSON RODRIGO DE SOUZA SANTOS</v>
      </c>
      <c r="R427" s="20" t="str">
        <f>UPPER(' turmas sistema atual'!S427)</f>
        <v/>
      </c>
      <c r="S427" s="20" t="str">
        <f>UPPER(' turmas sistema atual'!V427)</f>
        <v/>
      </c>
      <c r="T427" s="20" t="str">
        <f>UPPER(' turmas sistema atual'!Y427)</f>
        <v/>
      </c>
      <c r="U427" s="20" t="str">
        <f>UPPER(' turmas sistema atual'!AB427)</f>
        <v/>
      </c>
      <c r="V427" s="20" t="str">
        <f>UPPER(' turmas sistema atual'!AE427)</f>
        <v/>
      </c>
    </row>
    <row r="428" spans="1:22" ht="48" customHeight="1" thickBot="1">
      <c r="A428" s="20" t="str">
        <f>' turmas sistema atual'!A428</f>
        <v>BACHARELADO EM ENGENHARIA AEROESPACIAL</v>
      </c>
      <c r="B428" s="20" t="str">
        <f>' turmas sistema atual'!B428</f>
        <v>DA1ESZS019-17SB</v>
      </c>
      <c r="C428" s="20" t="str">
        <f>' turmas sistema atual'!C428</f>
        <v>AERODINÂMICA II A1-Matutino (SB)</v>
      </c>
      <c r="D428" s="20" t="str">
        <f>' turmas sistema atual'!D428</f>
        <v>BACHARELADO EM ENGENHARIA AEROESPACIAL</v>
      </c>
      <c r="E428" s="20" t="str">
        <f>' turmas sistema atual'!F428</f>
        <v>DA1ESZS019-17SB</v>
      </c>
      <c r="F428" s="20" t="str">
        <f>' turmas sistema atual'!G428</f>
        <v>ESZS019-17</v>
      </c>
      <c r="G428" s="20" t="str">
        <f>' turmas sistema atual'!AO428</f>
        <v xml:space="preserve">quarta das 08:00 às 10:00, semanal ; sexta das 10:00 às 12:00, semanal </v>
      </c>
      <c r="H428" s="20" t="str">
        <f>' turmas sistema atual'!AP428</f>
        <v/>
      </c>
      <c r="I428" s="21" t="str">
        <f>' turmas sistema atual'!I428</f>
        <v xml:space="preserve">quarta das 08:00 às 10:00, sala A2-S309-SB, semanal , sexta das 10:00 às 12:00, sala A2-S309-SB, semanal </v>
      </c>
      <c r="J428" s="21">
        <f>' turmas sistema atual'!J428</f>
        <v>0</v>
      </c>
      <c r="K428" s="21" t="str">
        <f>' turmas sistema atual'!K428</f>
        <v>SB</v>
      </c>
      <c r="L428" s="21" t="str">
        <f>' turmas sistema atual'!L428</f>
        <v>Matutino</v>
      </c>
      <c r="M428" s="21" t="str">
        <f>' turmas sistema atual'!M428</f>
        <v>4-0-5</v>
      </c>
      <c r="N428" s="21">
        <f>' turmas sistema atual'!N428</f>
        <v>40</v>
      </c>
      <c r="O428" s="21">
        <f>' turmas sistema atual'!O428</f>
        <v>0</v>
      </c>
      <c r="P428" s="21">
        <f t="shared" si="6"/>
        <v>40</v>
      </c>
      <c r="Q428" s="20" t="str">
        <f>UPPER(' turmas sistema atual'!P428)</f>
        <v>KARL PETER BURR</v>
      </c>
      <c r="R428" s="20" t="str">
        <f>UPPER(' turmas sistema atual'!S428)</f>
        <v/>
      </c>
      <c r="S428" s="20" t="str">
        <f>UPPER(' turmas sistema atual'!V428)</f>
        <v/>
      </c>
      <c r="T428" s="20" t="str">
        <f>UPPER(' turmas sistema atual'!Y428)</f>
        <v/>
      </c>
      <c r="U428" s="20" t="str">
        <f>UPPER(' turmas sistema atual'!AB428)</f>
        <v/>
      </c>
      <c r="V428" s="20" t="str">
        <f>UPPER(' turmas sistema atual'!AE428)</f>
        <v/>
      </c>
    </row>
    <row r="429" spans="1:22" ht="48" customHeight="1" thickBot="1">
      <c r="A429" s="20" t="str">
        <f>' turmas sistema atual'!A429</f>
        <v>BACHARELADO EM ENGENHARIA AEROESPACIAL</v>
      </c>
      <c r="B429" s="20" t="str">
        <f>' turmas sistema atual'!B429</f>
        <v>NA1ESTS012-17SB</v>
      </c>
      <c r="C429" s="20" t="str">
        <f>' turmas sistema atual'!C429</f>
        <v>AEROELASTICIDADE A1-Noturno (SB)</v>
      </c>
      <c r="D429" s="20" t="str">
        <f>' turmas sistema atual'!D429</f>
        <v>BACHARELADO EM ENGENHARIA AEROESPACIAL</v>
      </c>
      <c r="E429" s="20" t="str">
        <f>' turmas sistema atual'!F429</f>
        <v>NA1ESTS012-17SB</v>
      </c>
      <c r="F429" s="20" t="str">
        <f>' turmas sistema atual'!G429</f>
        <v>ESTS012-17</v>
      </c>
      <c r="G429" s="20" t="str">
        <f>' turmas sistema atual'!AO429</f>
        <v xml:space="preserve">quarta das 19:00 às 21:00, semanal ; sexta das 21:00 às 23:00, semanal </v>
      </c>
      <c r="H429" s="20" t="str">
        <f>' turmas sistema atual'!AP429</f>
        <v/>
      </c>
      <c r="I429" s="21" t="str">
        <f>' turmas sistema atual'!I429</f>
        <v xml:space="preserve">quarta das 19:00 às 21:00, sala A2-S307-SB, semanal , sexta das 21:00 às 23:00, sala A2-S307-SB, semanal </v>
      </c>
      <c r="J429" s="21">
        <f>' turmas sistema atual'!J429</f>
        <v>0</v>
      </c>
      <c r="K429" s="21" t="str">
        <f>' turmas sistema atual'!K429</f>
        <v>SB</v>
      </c>
      <c r="L429" s="21" t="str">
        <f>' turmas sistema atual'!L429</f>
        <v>Noturno</v>
      </c>
      <c r="M429" s="21" t="str">
        <f>' turmas sistema atual'!M429</f>
        <v>4-0-5</v>
      </c>
      <c r="N429" s="21">
        <f>' turmas sistema atual'!N429</f>
        <v>60</v>
      </c>
      <c r="O429" s="21">
        <f>' turmas sistema atual'!O429</f>
        <v>0</v>
      </c>
      <c r="P429" s="21">
        <f t="shared" si="6"/>
        <v>60</v>
      </c>
      <c r="Q429" s="20" t="str">
        <f>UPPER(' turmas sistema atual'!P429)</f>
        <v>CESAR MONZU FREIRE</v>
      </c>
      <c r="R429" s="20" t="str">
        <f>UPPER(' turmas sistema atual'!S429)</f>
        <v/>
      </c>
      <c r="S429" s="20" t="str">
        <f>UPPER(' turmas sistema atual'!V429)</f>
        <v/>
      </c>
      <c r="T429" s="20" t="str">
        <f>UPPER(' turmas sistema atual'!Y429)</f>
        <v/>
      </c>
      <c r="U429" s="20" t="str">
        <f>UPPER(' turmas sistema atual'!AB429)</f>
        <v/>
      </c>
      <c r="V429" s="20" t="str">
        <f>UPPER(' turmas sistema atual'!AE429)</f>
        <v/>
      </c>
    </row>
    <row r="430" spans="1:22" ht="48" customHeight="1" thickBot="1">
      <c r="A430" s="20" t="str">
        <f>' turmas sistema atual'!A430</f>
        <v>BACHARELADO EM ENGENHARIA AEROESPACIAL</v>
      </c>
      <c r="B430" s="20" t="str">
        <f>' turmas sistema atual'!B430</f>
        <v>NA1ESZS002-17SB</v>
      </c>
      <c r="C430" s="20" t="str">
        <f>' turmas sistema atual'!C430</f>
        <v>AERONÁUTICA II A1-Noturno (SB)</v>
      </c>
      <c r="D430" s="20" t="str">
        <f>' turmas sistema atual'!D430</f>
        <v>BACHARELADO EM ENGENHARIA AEROESPACIAL</v>
      </c>
      <c r="E430" s="20" t="str">
        <f>' turmas sistema atual'!F430</f>
        <v>NA1ESZS002-17SB</v>
      </c>
      <c r="F430" s="20" t="str">
        <f>' turmas sistema atual'!G430</f>
        <v>ESZS002-17</v>
      </c>
      <c r="G430" s="20" t="str">
        <f>' turmas sistema atual'!AO430</f>
        <v>segunda das 21:00 às 23:00, semanal ; quinta das 19:00 às 21:00, quinzenal I</v>
      </c>
      <c r="H430" s="20" t="str">
        <f>' turmas sistema atual'!AP430</f>
        <v>quinta das 19:00 às 21:00, quinzenal II</v>
      </c>
      <c r="I430" s="21" t="str">
        <f>' turmas sistema atual'!I430</f>
        <v>segunda das 21:00 às 23:00, sala A2-S304-SB, semanal , quinta das 19:00 às 21:00, sala A2-S205-SB, quinzenal I</v>
      </c>
      <c r="J430" s="21" t="str">
        <f>' turmas sistema atual'!J430</f>
        <v>quinta das 19:00 às 21:00, sala A2-L001-SB, quinzenal II</v>
      </c>
      <c r="K430" s="21" t="str">
        <f>' turmas sistema atual'!K430</f>
        <v>SB</v>
      </c>
      <c r="L430" s="21" t="str">
        <f>' turmas sistema atual'!L430</f>
        <v>Noturno</v>
      </c>
      <c r="M430" s="21" t="str">
        <f>' turmas sistema atual'!M430</f>
        <v>3-1-4</v>
      </c>
      <c r="N430" s="21">
        <f>' turmas sistema atual'!N430</f>
        <v>40</v>
      </c>
      <c r="O430" s="21">
        <f>' turmas sistema atual'!O430</f>
        <v>0</v>
      </c>
      <c r="P430" s="21">
        <f t="shared" si="6"/>
        <v>40</v>
      </c>
      <c r="Q430" s="20" t="str">
        <f>UPPER(' turmas sistema atual'!P430)</f>
        <v>FERNANDO MADEIRA</v>
      </c>
      <c r="R430" s="20" t="str">
        <f>UPPER(' turmas sistema atual'!S430)</f>
        <v/>
      </c>
      <c r="S430" s="20" t="str">
        <f>UPPER(' turmas sistema atual'!V430)</f>
        <v/>
      </c>
      <c r="T430" s="20" t="str">
        <f>UPPER(' turmas sistema atual'!Y430)</f>
        <v>FERNANDO MADEIRA</v>
      </c>
      <c r="U430" s="20" t="str">
        <f>UPPER(' turmas sistema atual'!AB430)</f>
        <v/>
      </c>
      <c r="V430" s="20" t="str">
        <f>UPPER(' turmas sistema atual'!AE430)</f>
        <v/>
      </c>
    </row>
    <row r="431" spans="1:22" ht="48" customHeight="1" thickBot="1">
      <c r="A431" s="20" t="str">
        <f>' turmas sistema atual'!A431</f>
        <v>BACHARELADO EM ENGENHARIA AEROESPACIAL</v>
      </c>
      <c r="B431" s="20" t="str">
        <f>' turmas sistema atual'!B431</f>
        <v>DA1ESZS016-17SB</v>
      </c>
      <c r="C431" s="20" t="str">
        <f>' turmas sistema atual'!C431</f>
        <v>ANÁLISE EXPERIMENTAL DE ESTRUTURAS A1-Matutino (SB)</v>
      </c>
      <c r="D431" s="20" t="str">
        <f>' turmas sistema atual'!D431</f>
        <v>BACHARELADO EM ENGENHARIA AEROESPACIAL</v>
      </c>
      <c r="E431" s="20" t="str">
        <f>' turmas sistema atual'!F431</f>
        <v>DA1ESZS016-17SB</v>
      </c>
      <c r="F431" s="20" t="str">
        <f>' turmas sistema atual'!G431</f>
        <v>ESZS016-17</v>
      </c>
      <c r="G431" s="20" t="str">
        <f>' turmas sistema atual'!AO431</f>
        <v/>
      </c>
      <c r="H431" s="20" t="str">
        <f>' turmas sistema atual'!AP431</f>
        <v xml:space="preserve">segunda das 14:00 às 16:00, semanal ; quarta das 14:00 às 16:00, semanal </v>
      </c>
      <c r="I431" s="21">
        <f>' turmas sistema atual'!I431</f>
        <v>0</v>
      </c>
      <c r="J431" s="21" t="str">
        <f>' turmas sistema atual'!J431</f>
        <v xml:space="preserve">segunda das 14:00 às 16:00, sala A2-L001-SB, semanal , quarta das 14:00 às 16:00, sala A2-L001-SB, semanal </v>
      </c>
      <c r="K431" s="21" t="str">
        <f>' turmas sistema atual'!K431</f>
        <v>SB</v>
      </c>
      <c r="L431" s="21" t="str">
        <f>' turmas sistema atual'!L431</f>
        <v>Matutino</v>
      </c>
      <c r="M431" s="21" t="str">
        <f>' turmas sistema atual'!M431</f>
        <v>1-3-3</v>
      </c>
      <c r="N431" s="21">
        <f>' turmas sistema atual'!N431</f>
        <v>40</v>
      </c>
      <c r="O431" s="21">
        <f>' turmas sistema atual'!O431</f>
        <v>0</v>
      </c>
      <c r="P431" s="21">
        <f t="shared" si="6"/>
        <v>40</v>
      </c>
      <c r="Q431" s="20" t="str">
        <f>UPPER(' turmas sistema atual'!P431)</f>
        <v>RICARDO GASPAR</v>
      </c>
      <c r="R431" s="20" t="str">
        <f>UPPER(' turmas sistema atual'!S431)</f>
        <v/>
      </c>
      <c r="S431" s="20" t="str">
        <f>UPPER(' turmas sistema atual'!V431)</f>
        <v/>
      </c>
      <c r="T431" s="20" t="str">
        <f>UPPER(' turmas sistema atual'!Y431)</f>
        <v>RICARDO GASPAR</v>
      </c>
      <c r="U431" s="20" t="str">
        <f>UPPER(' turmas sistema atual'!AB431)</f>
        <v/>
      </c>
      <c r="V431" s="20" t="str">
        <f>UPPER(' turmas sistema atual'!AE431)</f>
        <v/>
      </c>
    </row>
    <row r="432" spans="1:22" ht="48" customHeight="1" thickBot="1">
      <c r="A432" s="20" t="str">
        <f>' turmas sistema atual'!A432</f>
        <v>BACHARELADO EM ENGENHARIA AEROESPACIAL</v>
      </c>
      <c r="B432" s="20" t="str">
        <f>' turmas sistema atual'!B432</f>
        <v>DA1ESZS012-17SB</v>
      </c>
      <c r="C432" s="20" t="str">
        <f>' turmas sistema atual'!C432</f>
        <v>APLICAÇÕES DE ELEMENTOS FINITOS PARA ENGENHARIA A1-Matutino (SB)</v>
      </c>
      <c r="D432" s="20" t="str">
        <f>' turmas sistema atual'!D432</f>
        <v>BACHARELADO EM ENGENHARIA AEROESPACIAL</v>
      </c>
      <c r="E432" s="20" t="str">
        <f>' turmas sistema atual'!F432</f>
        <v>DA1ESZS012-17SB</v>
      </c>
      <c r="F432" s="20" t="str">
        <f>' turmas sistema atual'!G432</f>
        <v>ESZS012-17</v>
      </c>
      <c r="G432" s="20" t="str">
        <f>' turmas sistema atual'!AO432</f>
        <v xml:space="preserve">sexta das 08:00 às 10:00, quinzenal I; terça das 10:00 às 12:00, semanal </v>
      </c>
      <c r="H432" s="20" t="str">
        <f>' turmas sistema atual'!AP432</f>
        <v>sexta das 08:00 às 10:00, quinzenal II</v>
      </c>
      <c r="I432" s="21" t="str">
        <f>' turmas sistema atual'!I432</f>
        <v xml:space="preserve">sexta das 08:00 às 10:00, sala A2-S302-SB, quinzenal I, terça das 10:00 às 12:00, sala A2-S304-SB, semanal </v>
      </c>
      <c r="J432" s="21" t="str">
        <f>' turmas sistema atual'!J432</f>
        <v>sexta das 08:00 às 10:00, sala A2-L001-SB, quinzenal II</v>
      </c>
      <c r="K432" s="21" t="str">
        <f>' turmas sistema atual'!K432</f>
        <v>SB</v>
      </c>
      <c r="L432" s="21" t="str">
        <f>' turmas sistema atual'!L432</f>
        <v>Matutino</v>
      </c>
      <c r="M432" s="21" t="str">
        <f>' turmas sistema atual'!M432</f>
        <v>3-1-4</v>
      </c>
      <c r="N432" s="21">
        <f>' turmas sistema atual'!N432</f>
        <v>40</v>
      </c>
      <c r="O432" s="21">
        <f>' turmas sistema atual'!O432</f>
        <v>0</v>
      </c>
      <c r="P432" s="21">
        <f t="shared" si="6"/>
        <v>40</v>
      </c>
      <c r="Q432" s="20" t="str">
        <f>UPPER(' turmas sistema atual'!P432)</f>
        <v>ANDRE SCHWANZ DE LIMA</v>
      </c>
      <c r="R432" s="20" t="str">
        <f>UPPER(' turmas sistema atual'!S432)</f>
        <v/>
      </c>
      <c r="S432" s="20" t="str">
        <f>UPPER(' turmas sistema atual'!V432)</f>
        <v/>
      </c>
      <c r="T432" s="20" t="str">
        <f>UPPER(' turmas sistema atual'!Y432)</f>
        <v>ANDRE SCHWANZ DE LIMA</v>
      </c>
      <c r="U432" s="20" t="str">
        <f>UPPER(' turmas sistema atual'!AB432)</f>
        <v/>
      </c>
      <c r="V432" s="20" t="str">
        <f>UPPER(' turmas sistema atual'!AE432)</f>
        <v/>
      </c>
    </row>
    <row r="433" spans="1:22" ht="48" customHeight="1" thickBot="1">
      <c r="A433" s="20" t="str">
        <f>' turmas sistema atual'!A433</f>
        <v>BACHARELADO EM ENGENHARIA AEROESPACIAL</v>
      </c>
      <c r="B433" s="20" t="str">
        <f>' turmas sistema atual'!B433</f>
        <v>DA1ESTS015-17SB</v>
      </c>
      <c r="C433" s="20" t="str">
        <f>' turmas sistema atual'!C433</f>
        <v>COMBUSTÃO I A1-Matutino (SB)</v>
      </c>
      <c r="D433" s="20" t="str">
        <f>' turmas sistema atual'!D433</f>
        <v>BACHARELADO EM ENGENHARIA AEROESPACIAL</v>
      </c>
      <c r="E433" s="20" t="str">
        <f>' turmas sistema atual'!F433</f>
        <v>DA1ESTS015-17SB</v>
      </c>
      <c r="F433" s="20" t="str">
        <f>' turmas sistema atual'!G433</f>
        <v>ESTS015-17</v>
      </c>
      <c r="G433" s="20" t="str">
        <f>' turmas sistema atual'!AO433</f>
        <v xml:space="preserve">terça das 08:00 às 10:00, semanal ; quinta das 10:00 às 12:00, semanal </v>
      </c>
      <c r="H433" s="20" t="str">
        <f>' turmas sistema atual'!AP433</f>
        <v/>
      </c>
      <c r="I433" s="21" t="str">
        <f>' turmas sistema atual'!I433</f>
        <v xml:space="preserve">terça das 08:00 às 10:00, sala A1-S206-SB, semanal , quinta das 10:00 às 12:00, sala A1-S206-SB, semanal </v>
      </c>
      <c r="J433" s="21">
        <f>' turmas sistema atual'!J433</f>
        <v>0</v>
      </c>
      <c r="K433" s="21" t="str">
        <f>' turmas sistema atual'!K433</f>
        <v>SB</v>
      </c>
      <c r="L433" s="21" t="str">
        <f>' turmas sistema atual'!L433</f>
        <v>Matutino</v>
      </c>
      <c r="M433" s="21" t="str">
        <f>' turmas sistema atual'!M433</f>
        <v>3-1-4</v>
      </c>
      <c r="N433" s="21">
        <f>' turmas sistema atual'!N433</f>
        <v>60</v>
      </c>
      <c r="O433" s="21">
        <f>' turmas sistema atual'!O433</f>
        <v>0</v>
      </c>
      <c r="P433" s="21">
        <f t="shared" si="6"/>
        <v>60</v>
      </c>
      <c r="Q433" s="20" t="str">
        <f>UPPER(' turmas sistema atual'!P433)</f>
        <v>LORETO PIZZUTI</v>
      </c>
      <c r="R433" s="20" t="str">
        <f>UPPER(' turmas sistema atual'!S433)</f>
        <v/>
      </c>
      <c r="S433" s="20" t="str">
        <f>UPPER(' turmas sistema atual'!V433)</f>
        <v/>
      </c>
      <c r="T433" s="20" t="str">
        <f>UPPER(' turmas sistema atual'!Y433)</f>
        <v>LORETO PIZZUTI</v>
      </c>
      <c r="U433" s="20" t="str">
        <f>UPPER(' turmas sistema atual'!AB433)</f>
        <v/>
      </c>
      <c r="V433" s="20" t="str">
        <f>UPPER(' turmas sistema atual'!AE433)</f>
        <v/>
      </c>
    </row>
    <row r="434" spans="1:22" ht="48" customHeight="1" thickBot="1">
      <c r="A434" s="20" t="str">
        <f>' turmas sistema atual'!A434</f>
        <v>BACHARELADO EM ENGENHARIA AEROESPACIAL</v>
      </c>
      <c r="B434" s="20" t="str">
        <f>' turmas sistema atual'!B434</f>
        <v>NA1ESTS015-17SB</v>
      </c>
      <c r="C434" s="20" t="str">
        <f>' turmas sistema atual'!C434</f>
        <v>COMBUSTÃO I A1-Noturno (SB)</v>
      </c>
      <c r="D434" s="20" t="str">
        <f>' turmas sistema atual'!D434</f>
        <v>BACHARELADO EM ENGENHARIA AEROESPACIAL</v>
      </c>
      <c r="E434" s="20" t="str">
        <f>' turmas sistema atual'!F434</f>
        <v>NA1ESTS015-17SB</v>
      </c>
      <c r="F434" s="20" t="str">
        <f>' turmas sistema atual'!G434</f>
        <v>ESTS015-17</v>
      </c>
      <c r="G434" s="20" t="str">
        <f>' turmas sistema atual'!AO434</f>
        <v xml:space="preserve">terça das 21:00 às 23:00, semanal ; sexta das 19:00 às 21:00, semanal </v>
      </c>
      <c r="H434" s="20" t="str">
        <f>' turmas sistema atual'!AP434</f>
        <v/>
      </c>
      <c r="I434" s="21" t="str">
        <f>' turmas sistema atual'!I434</f>
        <v xml:space="preserve">terça das 21:00 às 23:00, sala A2-S206-SB, semanal , sexta das 19:00 às 21:00, sala A2-S206-SB, semanal </v>
      </c>
      <c r="J434" s="21">
        <f>' turmas sistema atual'!J434</f>
        <v>0</v>
      </c>
      <c r="K434" s="21" t="str">
        <f>' turmas sistema atual'!K434</f>
        <v>SB</v>
      </c>
      <c r="L434" s="21" t="str">
        <f>' turmas sistema atual'!L434</f>
        <v>Noturno</v>
      </c>
      <c r="M434" s="21" t="str">
        <f>' turmas sistema atual'!M434</f>
        <v>3-1-4</v>
      </c>
      <c r="N434" s="21">
        <f>' turmas sistema atual'!N434</f>
        <v>60</v>
      </c>
      <c r="O434" s="21">
        <f>' turmas sistema atual'!O434</f>
        <v>0</v>
      </c>
      <c r="P434" s="21">
        <f t="shared" si="6"/>
        <v>60</v>
      </c>
      <c r="Q434" s="20" t="str">
        <f>UPPER(' turmas sistema atual'!P434)</f>
        <v>FABIO ANTONIO DA SILVA MOTA</v>
      </c>
      <c r="R434" s="20" t="str">
        <f>UPPER(' turmas sistema atual'!S434)</f>
        <v/>
      </c>
      <c r="S434" s="20" t="str">
        <f>UPPER(' turmas sistema atual'!V434)</f>
        <v/>
      </c>
      <c r="T434" s="20" t="str">
        <f>UPPER(' turmas sistema atual'!Y434)</f>
        <v>FABIO ANTONIO DA SILVA MOTA</v>
      </c>
      <c r="U434" s="20" t="str">
        <f>UPPER(' turmas sistema atual'!AB434)</f>
        <v/>
      </c>
      <c r="V434" s="20" t="str">
        <f>UPPER(' turmas sistema atual'!AE434)</f>
        <v/>
      </c>
    </row>
    <row r="435" spans="1:22" ht="48" customHeight="1" thickBot="1">
      <c r="A435" s="20" t="str">
        <f>' turmas sistema atual'!A435</f>
        <v>BACHARELADO EM ENGENHARIA AEROESPACIAL</v>
      </c>
      <c r="B435" s="20" t="str">
        <f>' turmas sistema atual'!B435</f>
        <v>DA1ESTS001-17SB</v>
      </c>
      <c r="C435" s="20" t="str">
        <f>' turmas sistema atual'!C435</f>
        <v>DINÂMICA I A1-Matutino (SB)</v>
      </c>
      <c r="D435" s="20" t="str">
        <f>' turmas sistema atual'!D435</f>
        <v>BACHARELADO EM ENGENHARIA AEROESPACIAL</v>
      </c>
      <c r="E435" s="20" t="str">
        <f>' turmas sistema atual'!F435</f>
        <v>DA1ESTS001-17SB</v>
      </c>
      <c r="F435" s="20" t="str">
        <f>' turmas sistema atual'!G435</f>
        <v>ESTS001-17</v>
      </c>
      <c r="G435" s="20" t="str">
        <f>' turmas sistema atual'!AO435</f>
        <v xml:space="preserve">terça das 08:00 às 10:00, semanal ; quinta das 10:00 às 12:00, semanal </v>
      </c>
      <c r="H435" s="20" t="str">
        <f>' turmas sistema atual'!AP435</f>
        <v/>
      </c>
      <c r="I435" s="21" t="str">
        <f>' turmas sistema atual'!I435</f>
        <v xml:space="preserve">terça das 08:00 às 10:00, sala A2-S307-SB, semanal , quinta das 10:00 às 12:00, sala A2-S307-SB, semanal </v>
      </c>
      <c r="J435" s="21">
        <f>' turmas sistema atual'!J435</f>
        <v>0</v>
      </c>
      <c r="K435" s="21" t="str">
        <f>' turmas sistema atual'!K435</f>
        <v>SB</v>
      </c>
      <c r="L435" s="21" t="str">
        <f>' turmas sistema atual'!L435</f>
        <v>Matutino</v>
      </c>
      <c r="M435" s="21" t="str">
        <f>' turmas sistema atual'!M435</f>
        <v>4-0-5</v>
      </c>
      <c r="N435" s="21">
        <f>' turmas sistema atual'!N435</f>
        <v>60</v>
      </c>
      <c r="O435" s="21">
        <f>' turmas sistema atual'!O435</f>
        <v>0</v>
      </c>
      <c r="P435" s="21">
        <f t="shared" si="6"/>
        <v>60</v>
      </c>
      <c r="Q435" s="20" t="str">
        <f>UPPER(' turmas sistema atual'!P435)</f>
        <v>CARLOS RENATO HUAURA SOLORZANO</v>
      </c>
      <c r="R435" s="20" t="str">
        <f>UPPER(' turmas sistema atual'!S435)</f>
        <v/>
      </c>
      <c r="S435" s="20" t="str">
        <f>UPPER(' turmas sistema atual'!V435)</f>
        <v/>
      </c>
      <c r="T435" s="20" t="str">
        <f>UPPER(' turmas sistema atual'!Y435)</f>
        <v/>
      </c>
      <c r="U435" s="20" t="str">
        <f>UPPER(' turmas sistema atual'!AB435)</f>
        <v/>
      </c>
      <c r="V435" s="20" t="str">
        <f>UPPER(' turmas sistema atual'!AE435)</f>
        <v/>
      </c>
    </row>
    <row r="436" spans="1:22" ht="48" customHeight="1" thickBot="1">
      <c r="A436" s="20" t="str">
        <f>' turmas sistema atual'!A436</f>
        <v>BACHARELADO EM ENGENHARIA AEROESPACIAL</v>
      </c>
      <c r="B436" s="20" t="str">
        <f>' turmas sistema atual'!B436</f>
        <v>NA1ESTS001-17SB</v>
      </c>
      <c r="C436" s="20" t="str">
        <f>' turmas sistema atual'!C436</f>
        <v>DINÂMICA I A1-Noturno (SB)</v>
      </c>
      <c r="D436" s="20" t="str">
        <f>' turmas sistema atual'!D436</f>
        <v>BACHARELADO EM ENGENHARIA AEROESPACIAL</v>
      </c>
      <c r="E436" s="20" t="str">
        <f>' turmas sistema atual'!F436</f>
        <v>NA1ESTS001-17SB</v>
      </c>
      <c r="F436" s="20" t="str">
        <f>' turmas sistema atual'!G436</f>
        <v>ESTS001-17</v>
      </c>
      <c r="G436" s="20" t="str">
        <f>' turmas sistema atual'!AO436</f>
        <v xml:space="preserve">terça das 19:00 às 21:00, semanal ; quinta das 21:00 às 23:00, semanal </v>
      </c>
      <c r="H436" s="20" t="str">
        <f>' turmas sistema atual'!AP436</f>
        <v/>
      </c>
      <c r="I436" s="21" t="str">
        <f>' turmas sistema atual'!I436</f>
        <v xml:space="preserve">terça das 19:00 às 21:00, sala A2-S307-SB, semanal , quinta das 21:00 às 23:00, sala A2-S307-SB, semanal </v>
      </c>
      <c r="J436" s="21">
        <f>' turmas sistema atual'!J436</f>
        <v>0</v>
      </c>
      <c r="K436" s="21" t="str">
        <f>' turmas sistema atual'!K436</f>
        <v>SB</v>
      </c>
      <c r="L436" s="21" t="str">
        <f>' turmas sistema atual'!L436</f>
        <v>Noturno</v>
      </c>
      <c r="M436" s="21" t="str">
        <f>' turmas sistema atual'!M436</f>
        <v>4-0-5</v>
      </c>
      <c r="N436" s="21">
        <f>' turmas sistema atual'!N436</f>
        <v>60</v>
      </c>
      <c r="O436" s="21">
        <f>' turmas sistema atual'!O436</f>
        <v>0</v>
      </c>
      <c r="P436" s="21">
        <f t="shared" si="6"/>
        <v>60</v>
      </c>
      <c r="Q436" s="20" t="str">
        <f>UPPER(' turmas sistema atual'!P436)</f>
        <v>CARLOS RENATO HUAURA SOLORZANO</v>
      </c>
      <c r="R436" s="20" t="str">
        <f>UPPER(' turmas sistema atual'!S436)</f>
        <v/>
      </c>
      <c r="S436" s="20" t="str">
        <f>UPPER(' turmas sistema atual'!V436)</f>
        <v/>
      </c>
      <c r="T436" s="20" t="str">
        <f>UPPER(' turmas sistema atual'!Y436)</f>
        <v/>
      </c>
      <c r="U436" s="20" t="str">
        <f>UPPER(' turmas sistema atual'!AB436)</f>
        <v/>
      </c>
      <c r="V436" s="20" t="str">
        <f>UPPER(' turmas sistema atual'!AE436)</f>
        <v/>
      </c>
    </row>
    <row r="437" spans="1:22" ht="48" customHeight="1" thickBot="1">
      <c r="A437" s="20" t="str">
        <f>' turmas sistema atual'!A437</f>
        <v>BACHARELADO EM ENGENHARIA AEROESPACIAL</v>
      </c>
      <c r="B437" s="20" t="str">
        <f>' turmas sistema atual'!B437</f>
        <v>NA1ESZS029-17SB</v>
      </c>
      <c r="C437" s="20" t="str">
        <f>' turmas sistema atual'!C437</f>
        <v>DINÂMICA ORBITAL A1-Noturno (SB)</v>
      </c>
      <c r="D437" s="20" t="str">
        <f>' turmas sistema atual'!D437</f>
        <v>BACHARELADO EM ENGENHARIA AEROESPACIAL</v>
      </c>
      <c r="E437" s="20" t="str">
        <f>' turmas sistema atual'!F437</f>
        <v>NA1ESZS029-17SB</v>
      </c>
      <c r="F437" s="20" t="str">
        <f>' turmas sistema atual'!G437</f>
        <v>ESZS029-17</v>
      </c>
      <c r="G437" s="20" t="str">
        <f>' turmas sistema atual'!AO437</f>
        <v xml:space="preserve">segunda das 21:00 às 23:00, semanal ; quinta das 19:00 às 21:00, semanal </v>
      </c>
      <c r="H437" s="20" t="str">
        <f>' turmas sistema atual'!AP437</f>
        <v/>
      </c>
      <c r="I437" s="21" t="str">
        <f>' turmas sistema atual'!I437</f>
        <v xml:space="preserve">segunda das 21:00 às 23:00, sala A2-S302-SB, semanal , quinta das 19:00 às 21:00, sala A1-S103-SB, semanal </v>
      </c>
      <c r="J437" s="21">
        <f>' turmas sistema atual'!J437</f>
        <v>0</v>
      </c>
      <c r="K437" s="21" t="str">
        <f>' turmas sistema atual'!K437</f>
        <v>SB</v>
      </c>
      <c r="L437" s="21" t="str">
        <f>' turmas sistema atual'!L437</f>
        <v>Noturno</v>
      </c>
      <c r="M437" s="21" t="str">
        <f>' turmas sistema atual'!M437</f>
        <v>4-0-4</v>
      </c>
      <c r="N437" s="21">
        <f>' turmas sistema atual'!N437</f>
        <v>40</v>
      </c>
      <c r="O437" s="21">
        <f>' turmas sistema atual'!O437</f>
        <v>0</v>
      </c>
      <c r="P437" s="21">
        <f t="shared" si="6"/>
        <v>40</v>
      </c>
      <c r="Q437" s="20" t="str">
        <f>UPPER(' turmas sistema atual'!P437)</f>
        <v>CLAUDIA CELESTE CELESTINO DE PAULA SANTOS</v>
      </c>
      <c r="R437" s="20" t="str">
        <f>UPPER(' turmas sistema atual'!S437)</f>
        <v/>
      </c>
      <c r="S437" s="20" t="str">
        <f>UPPER(' turmas sistema atual'!V437)</f>
        <v/>
      </c>
      <c r="T437" s="20" t="str">
        <f>UPPER(' turmas sistema atual'!Y437)</f>
        <v/>
      </c>
      <c r="U437" s="20" t="str">
        <f>UPPER(' turmas sistema atual'!AB437)</f>
        <v/>
      </c>
      <c r="V437" s="20" t="str">
        <f>UPPER(' turmas sistema atual'!AE437)</f>
        <v/>
      </c>
    </row>
    <row r="438" spans="1:22" ht="48" customHeight="1" thickBot="1">
      <c r="A438" s="20" t="str">
        <f>' turmas sistema atual'!A438</f>
        <v>BACHARELADO EM ENGENHARIA AEROESPACIAL</v>
      </c>
      <c r="B438" s="20" t="str">
        <f>' turmas sistema atual'!B438</f>
        <v>DA1ESAE010-23SB</v>
      </c>
      <c r="C438" s="20" t="str">
        <f>' turmas sistema atual'!C438</f>
        <v>FUNDAMENTOS DE NAVEGAÇÃO INERCIAL E GNSS A1-Matutino (SB)</v>
      </c>
      <c r="D438" s="20" t="str">
        <f>' turmas sistema atual'!D438</f>
        <v>BACHARELADO EM ENGENHARIA AEROESPACIAL</v>
      </c>
      <c r="E438" s="20" t="str">
        <f>' turmas sistema atual'!F438</f>
        <v>DA1ESAE010-23SB</v>
      </c>
      <c r="F438" s="20" t="str">
        <f>' turmas sistema atual'!G438</f>
        <v>ESAE010-23</v>
      </c>
      <c r="G438" s="20" t="str">
        <f>' turmas sistema atual'!AO438</f>
        <v xml:space="preserve">quarta das 08:00 às 10:00, semanal </v>
      </c>
      <c r="H438" s="20" t="str">
        <f>' turmas sistema atual'!AP438</f>
        <v/>
      </c>
      <c r="I438" s="21" t="str">
        <f>' turmas sistema atual'!I438</f>
        <v xml:space="preserve">quarta das 08:00 às 10:00, sala A2-S306-SB, semanal </v>
      </c>
      <c r="J438" s="21">
        <f>' turmas sistema atual'!J438</f>
        <v>0</v>
      </c>
      <c r="K438" s="21" t="str">
        <f>' turmas sistema atual'!K438</f>
        <v>SB</v>
      </c>
      <c r="L438" s="21" t="str">
        <f>' turmas sistema atual'!L438</f>
        <v>Matutino</v>
      </c>
      <c r="M438" s="21" t="str">
        <f>' turmas sistema atual'!M438</f>
        <v>2-0-3</v>
      </c>
      <c r="N438" s="21">
        <f>' turmas sistema atual'!N438</f>
        <v>60</v>
      </c>
      <c r="O438" s="21">
        <f>' turmas sistema atual'!O438</f>
        <v>0</v>
      </c>
      <c r="P438" s="21">
        <f t="shared" si="6"/>
        <v>60</v>
      </c>
      <c r="Q438" s="20" t="str">
        <f>UPPER(' turmas sistema atual'!P438)</f>
        <v>LEANDRO BARONI</v>
      </c>
      <c r="R438" s="20" t="str">
        <f>UPPER(' turmas sistema atual'!S438)</f>
        <v/>
      </c>
      <c r="S438" s="20" t="str">
        <f>UPPER(' turmas sistema atual'!V438)</f>
        <v/>
      </c>
      <c r="T438" s="20" t="str">
        <f>UPPER(' turmas sistema atual'!Y438)</f>
        <v/>
      </c>
      <c r="U438" s="20" t="str">
        <f>UPPER(' turmas sistema atual'!AB438)</f>
        <v/>
      </c>
      <c r="V438" s="20" t="str">
        <f>UPPER(' turmas sistema atual'!AE438)</f>
        <v/>
      </c>
    </row>
    <row r="439" spans="1:22" ht="48" customHeight="1" thickBot="1">
      <c r="A439" s="20" t="str">
        <f>' turmas sistema atual'!A439</f>
        <v>BACHARELADO EM ENGENHARIA AEROESPACIAL</v>
      </c>
      <c r="B439" s="20" t="str">
        <f>' turmas sistema atual'!B439</f>
        <v>NI1ESTS003-17SB</v>
      </c>
      <c r="C439" s="20" t="str">
        <f>' turmas sistema atual'!C439</f>
        <v>INTRODUÇÃO À ASTRONÁUTICA I1-Noturno (SB)-TURMA MINISTRADA EM INGLÊS</v>
      </c>
      <c r="D439" s="20" t="str">
        <f>' turmas sistema atual'!D439</f>
        <v>BACHARELADO EM ENGENHARIA AEROESPACIAL</v>
      </c>
      <c r="E439" s="20" t="str">
        <f>' turmas sistema atual'!F439</f>
        <v>NI1ESTS003-17SB</v>
      </c>
      <c r="F439" s="20" t="str">
        <f>' turmas sistema atual'!G439</f>
        <v>ESTS003-17</v>
      </c>
      <c r="G439" s="20" t="str">
        <f>' turmas sistema atual'!AO439</f>
        <v xml:space="preserve">terça das 19:00 às 21:00, semanal </v>
      </c>
      <c r="H439" s="20" t="str">
        <f>' turmas sistema atual'!AP439</f>
        <v/>
      </c>
      <c r="I439" s="21" t="str">
        <f>' turmas sistema atual'!I439</f>
        <v xml:space="preserve">terça das 19:00 às 21:00, sala A2-S308-SB, semanal </v>
      </c>
      <c r="J439" s="21">
        <f>' turmas sistema atual'!J439</f>
        <v>0</v>
      </c>
      <c r="K439" s="21" t="str">
        <f>' turmas sistema atual'!K439</f>
        <v>SB</v>
      </c>
      <c r="L439" s="21" t="str">
        <f>' turmas sistema atual'!L439</f>
        <v>Noturno</v>
      </c>
      <c r="M439" s="21" t="str">
        <f>' turmas sistema atual'!M439</f>
        <v>2-0-3</v>
      </c>
      <c r="N439" s="21">
        <f>' turmas sistema atual'!N439</f>
        <v>60</v>
      </c>
      <c r="O439" s="21">
        <f>' turmas sistema atual'!O439</f>
        <v>0</v>
      </c>
      <c r="P439" s="21">
        <f t="shared" si="6"/>
        <v>60</v>
      </c>
      <c r="Q439" s="20" t="str">
        <f>UPPER(' turmas sistema atual'!P439)</f>
        <v>ANTONIO GIL VICENTE DE BRUM</v>
      </c>
      <c r="R439" s="20" t="str">
        <f>UPPER(' turmas sistema atual'!S439)</f>
        <v/>
      </c>
      <c r="S439" s="20" t="str">
        <f>UPPER(' turmas sistema atual'!V439)</f>
        <v/>
      </c>
      <c r="T439" s="20" t="str">
        <f>UPPER(' turmas sistema atual'!Y439)</f>
        <v/>
      </c>
      <c r="U439" s="20" t="str">
        <f>UPPER(' turmas sistema atual'!AB439)</f>
        <v/>
      </c>
      <c r="V439" s="20" t="str">
        <f>UPPER(' turmas sistema atual'!AE439)</f>
        <v/>
      </c>
    </row>
    <row r="440" spans="1:22" ht="48" customHeight="1" thickBot="1">
      <c r="A440" s="20" t="str">
        <f>' turmas sistema atual'!A440</f>
        <v>BACHARELADO EM ENGENHARIA AEROESPACIAL</v>
      </c>
      <c r="B440" s="20" t="str">
        <f>' turmas sistema atual'!B440</f>
        <v>NA1ESTS006-17SB</v>
      </c>
      <c r="C440" s="20" t="str">
        <f>' turmas sistema atual'!C440</f>
        <v>LABORATÓRIO DE GUIAGEM, NAVEGAÇÃO E CONTROLE A1-Noturno (SB)</v>
      </c>
      <c r="D440" s="20" t="str">
        <f>' turmas sistema atual'!D440</f>
        <v>BACHARELADO EM ENGENHARIA AEROESPACIAL</v>
      </c>
      <c r="E440" s="20" t="str">
        <f>' turmas sistema atual'!F440</f>
        <v>NA1ESTS006-17SB</v>
      </c>
      <c r="F440" s="20" t="str">
        <f>' turmas sistema atual'!G440</f>
        <v>ESTS006-17</v>
      </c>
      <c r="G440" s="20" t="str">
        <f>' turmas sistema atual'!AO440</f>
        <v/>
      </c>
      <c r="H440" s="20" t="str">
        <f>' turmas sistema atual'!AP440</f>
        <v xml:space="preserve">segunda das 19:00 às 21:00, semanal ; quarta das 21:00 às 23:00, semanal </v>
      </c>
      <c r="I440" s="21">
        <f>' turmas sistema atual'!I440</f>
        <v>0</v>
      </c>
      <c r="J440" s="21" t="str">
        <f>' turmas sistema atual'!J440</f>
        <v xml:space="preserve">segunda das 19:00 às 21:00, sala A2-L001-SB, semanal , quarta das 21:00 às 23:00, sala A2-L001-SB, semanal </v>
      </c>
      <c r="K440" s="21" t="str">
        <f>' turmas sistema atual'!K440</f>
        <v>SB</v>
      </c>
      <c r="L440" s="21" t="str">
        <f>' turmas sistema atual'!L440</f>
        <v>Noturno</v>
      </c>
      <c r="M440" s="21" t="str">
        <f>' turmas sistema atual'!M440</f>
        <v>0-4-4</v>
      </c>
      <c r="N440" s="21">
        <f>' turmas sistema atual'!N440</f>
        <v>40</v>
      </c>
      <c r="O440" s="21">
        <f>' turmas sistema atual'!O440</f>
        <v>0</v>
      </c>
      <c r="P440" s="21">
        <f t="shared" si="6"/>
        <v>40</v>
      </c>
      <c r="Q440" s="20" t="str">
        <f>UPPER(' turmas sistema atual'!P440)</f>
        <v/>
      </c>
      <c r="R440" s="20" t="str">
        <f>UPPER(' turmas sistema atual'!S440)</f>
        <v/>
      </c>
      <c r="S440" s="20" t="str">
        <f>UPPER(' turmas sistema atual'!V440)</f>
        <v/>
      </c>
      <c r="T440" s="20" t="str">
        <f>UPPER(' turmas sistema atual'!Y440)</f>
        <v>ANTONIO GIL VICENTE DE BRUM</v>
      </c>
      <c r="U440" s="20" t="str">
        <f>UPPER(' turmas sistema atual'!AB440)</f>
        <v/>
      </c>
      <c r="V440" s="20" t="str">
        <f>UPPER(' turmas sistema atual'!AE440)</f>
        <v/>
      </c>
    </row>
    <row r="441" spans="1:22" ht="48" customHeight="1" thickBot="1">
      <c r="A441" s="20" t="str">
        <f>' turmas sistema atual'!A441</f>
        <v>BACHARELADO EM ENGENHARIA AEROESPACIAL</v>
      </c>
      <c r="B441" s="20" t="str">
        <f>' turmas sistema atual'!B441</f>
        <v>DA1ESAE012-23SB</v>
      </c>
      <c r="C441" s="20" t="str">
        <f>' turmas sistema atual'!C441</f>
        <v>LABORATÓRIO DE NAVEGAÇÃO INERCIAL E GNSS A1-Matutino (SB)</v>
      </c>
      <c r="D441" s="20" t="str">
        <f>' turmas sistema atual'!D441</f>
        <v>BACHARELADO EM ENGENHARIA AEROESPACIAL</v>
      </c>
      <c r="E441" s="20" t="str">
        <f>' turmas sistema atual'!F441</f>
        <v>DA1ESAE012-23SB</v>
      </c>
      <c r="F441" s="20" t="str">
        <f>' turmas sistema atual'!G441</f>
        <v>ESAE012-23</v>
      </c>
      <c r="G441" s="20" t="str">
        <f>' turmas sistema atual'!AO441</f>
        <v/>
      </c>
      <c r="H441" s="20" t="str">
        <f>' turmas sistema atual'!AP441</f>
        <v xml:space="preserve">sexta das 10:00 às 12:00, semanal </v>
      </c>
      <c r="I441" s="21">
        <f>' turmas sistema atual'!I441</f>
        <v>0</v>
      </c>
      <c r="J441" s="21" t="str">
        <f>' turmas sistema atual'!J441</f>
        <v xml:space="preserve">sexta das 10:00 às 12:00, sala A2-L001-SB, semanal </v>
      </c>
      <c r="K441" s="21" t="str">
        <f>' turmas sistema atual'!K441</f>
        <v>SB</v>
      </c>
      <c r="L441" s="21" t="str">
        <f>' turmas sistema atual'!L441</f>
        <v>Matutino</v>
      </c>
      <c r="M441" s="21" t="str">
        <f>' turmas sistema atual'!M441</f>
        <v>0-2-2</v>
      </c>
      <c r="N441" s="21">
        <f>' turmas sistema atual'!N441</f>
        <v>40</v>
      </c>
      <c r="O441" s="21">
        <f>' turmas sistema atual'!O441</f>
        <v>0</v>
      </c>
      <c r="P441" s="21">
        <f t="shared" si="6"/>
        <v>40</v>
      </c>
      <c r="Q441" s="20" t="str">
        <f>UPPER(' turmas sistema atual'!P441)</f>
        <v/>
      </c>
      <c r="R441" s="20" t="str">
        <f>UPPER(' turmas sistema atual'!S441)</f>
        <v/>
      </c>
      <c r="S441" s="20" t="str">
        <f>UPPER(' turmas sistema atual'!V441)</f>
        <v/>
      </c>
      <c r="T441" s="20" t="str">
        <f>UPPER(' turmas sistema atual'!Y441)</f>
        <v>LEANDRO BARONI</v>
      </c>
      <c r="U441" s="20" t="str">
        <f>UPPER(' turmas sistema atual'!AB441)</f>
        <v/>
      </c>
      <c r="V441" s="20" t="str">
        <f>UPPER(' turmas sistema atual'!AE441)</f>
        <v/>
      </c>
    </row>
    <row r="442" spans="1:22" ht="48" customHeight="1" thickBot="1">
      <c r="A442" s="20" t="str">
        <f>' turmas sistema atual'!A442</f>
        <v>BACHARELADO EM ENGENHARIA AEROESPACIAL</v>
      </c>
      <c r="B442" s="20" t="str">
        <f>' turmas sistema atual'!B442</f>
        <v>DA1ESTA019-17SB</v>
      </c>
      <c r="C442" s="20" t="str">
        <f>' turmas sistema atual'!C442</f>
        <v>PROJETO ASSISTIDO POR COMPUTADOR A1-Matutino (SB)</v>
      </c>
      <c r="D442" s="20" t="str">
        <f>' turmas sistema atual'!D442</f>
        <v>BACHARELADO EM ENGENHARIA AEROESPACIAL</v>
      </c>
      <c r="E442" s="20" t="str">
        <f>' turmas sistema atual'!F442</f>
        <v>DA1ESTA019-17SB</v>
      </c>
      <c r="F442" s="20" t="str">
        <f>' turmas sistema atual'!G442</f>
        <v>ESTA019-17</v>
      </c>
      <c r="G442" s="20" t="str">
        <f>' turmas sistema atual'!AO442</f>
        <v/>
      </c>
      <c r="H442" s="20" t="str">
        <f>' turmas sistema atual'!AP442</f>
        <v xml:space="preserve">quarta das 10:00 às 12:00, semanal </v>
      </c>
      <c r="I442" s="21">
        <f>' turmas sistema atual'!I442</f>
        <v>0</v>
      </c>
      <c r="J442" s="21" t="str">
        <f>' turmas sistema atual'!J442</f>
        <v xml:space="preserve">quarta das 10:00 às 12:00, sala A2-L001-SB, semanal </v>
      </c>
      <c r="K442" s="21" t="str">
        <f>' turmas sistema atual'!K442</f>
        <v>SB</v>
      </c>
      <c r="L442" s="21" t="str">
        <f>' turmas sistema atual'!L442</f>
        <v>Matutino</v>
      </c>
      <c r="M442" s="21" t="str">
        <f>' turmas sistema atual'!M442</f>
        <v>0-2-3</v>
      </c>
      <c r="N442" s="21">
        <f>' turmas sistema atual'!N442</f>
        <v>40</v>
      </c>
      <c r="O442" s="21">
        <f>' turmas sistema atual'!O442</f>
        <v>0</v>
      </c>
      <c r="P442" s="21">
        <f t="shared" si="6"/>
        <v>40</v>
      </c>
      <c r="Q442" s="20" t="str">
        <f>UPPER(' turmas sistema atual'!P442)</f>
        <v/>
      </c>
      <c r="R442" s="20" t="str">
        <f>UPPER(' turmas sistema atual'!S442)</f>
        <v/>
      </c>
      <c r="S442" s="20" t="str">
        <f>UPPER(' turmas sistema atual'!V442)</f>
        <v/>
      </c>
      <c r="T442" s="20" t="str">
        <f>UPPER(' turmas sistema atual'!Y442)</f>
        <v>CICERO RIBEIRO DE LIMA</v>
      </c>
      <c r="U442" s="20" t="str">
        <f>UPPER(' turmas sistema atual'!AB442)</f>
        <v/>
      </c>
      <c r="V442" s="20" t="str">
        <f>UPPER(' turmas sistema atual'!AE442)</f>
        <v/>
      </c>
    </row>
    <row r="443" spans="1:22" ht="48" customHeight="1" thickBot="1">
      <c r="A443" s="20" t="str">
        <f>' turmas sistema atual'!A443</f>
        <v>BACHARELADO EM ENGENHARIA AEROESPACIAL</v>
      </c>
      <c r="B443" s="20" t="str">
        <f>' turmas sistema atual'!B443</f>
        <v>DI1ESZS028-17SB</v>
      </c>
      <c r="C443" s="20" t="str">
        <f>' turmas sistema atual'!C443</f>
        <v>PROJETO DE AERONAVES I I1-Matutino (SB)-TURMA MINISTRADA EM INGLÊS</v>
      </c>
      <c r="D443" s="20" t="str">
        <f>' turmas sistema atual'!D443</f>
        <v>BACHARELADO EM ENGENHARIA AEROESPACIAL</v>
      </c>
      <c r="E443" s="20" t="str">
        <f>' turmas sistema atual'!F443</f>
        <v>DI1ESZS028-17SB</v>
      </c>
      <c r="F443" s="20" t="str">
        <f>' turmas sistema atual'!G443</f>
        <v>ESZS028-17</v>
      </c>
      <c r="G443" s="20" t="str">
        <f>' turmas sistema atual'!AO443</f>
        <v xml:space="preserve">terça das 08:00 às 10:00, semanal ; quinta das 10:00 às 12:00, semanal </v>
      </c>
      <c r="H443" s="20" t="str">
        <f>' turmas sistema atual'!AP443</f>
        <v/>
      </c>
      <c r="I443" s="21" t="str">
        <f>' turmas sistema atual'!I443</f>
        <v xml:space="preserve">terça das 08:00 às 10:00, sala B-A004-SB, semanal , quinta das 10:00 às 12:00, sala B-A004-SB, semanal </v>
      </c>
      <c r="J443" s="21">
        <f>' turmas sistema atual'!J443</f>
        <v>0</v>
      </c>
      <c r="K443" s="21" t="str">
        <f>' turmas sistema atual'!K443</f>
        <v>SB</v>
      </c>
      <c r="L443" s="21" t="str">
        <f>' turmas sistema atual'!L443</f>
        <v>Matutino</v>
      </c>
      <c r="M443" s="21" t="str">
        <f>' turmas sistema atual'!M443</f>
        <v>4-0-6</v>
      </c>
      <c r="N443" s="21">
        <f>' turmas sistema atual'!N443</f>
        <v>60</v>
      </c>
      <c r="O443" s="21">
        <f>' turmas sistema atual'!O443</f>
        <v>0</v>
      </c>
      <c r="P443" s="21">
        <f t="shared" si="6"/>
        <v>60</v>
      </c>
      <c r="Q443" s="20" t="str">
        <f>UPPER(' turmas sistema atual'!P443)</f>
        <v>SUNGKI JUNG</v>
      </c>
      <c r="R443" s="20" t="str">
        <f>UPPER(' turmas sistema atual'!S443)</f>
        <v/>
      </c>
      <c r="S443" s="20" t="str">
        <f>UPPER(' turmas sistema atual'!V443)</f>
        <v/>
      </c>
      <c r="T443" s="20" t="str">
        <f>UPPER(' turmas sistema atual'!Y443)</f>
        <v/>
      </c>
      <c r="U443" s="20" t="str">
        <f>UPPER(' turmas sistema atual'!AB443)</f>
        <v/>
      </c>
      <c r="V443" s="20" t="str">
        <f>UPPER(' turmas sistema atual'!AE443)</f>
        <v/>
      </c>
    </row>
    <row r="444" spans="1:22" ht="48" customHeight="1" thickBot="1">
      <c r="A444" s="20" t="str">
        <f>' turmas sistema atual'!A444</f>
        <v>BACHARELADO EM ENGENHARIA AEROESPACIAL</v>
      </c>
      <c r="B444" s="20" t="str">
        <f>' turmas sistema atual'!B444</f>
        <v>NA1ESZS015-17SB</v>
      </c>
      <c r="C444" s="20" t="str">
        <f>' turmas sistema atual'!C444</f>
        <v>PROJETO DE ELEMENTOS ESTRUTURAIS DE AERONAVES II A1-Noturno (SB)</v>
      </c>
      <c r="D444" s="20" t="str">
        <f>' turmas sistema atual'!D444</f>
        <v>BACHARELADO EM ENGENHARIA AEROESPACIAL</v>
      </c>
      <c r="E444" s="20" t="str">
        <f>' turmas sistema atual'!F444</f>
        <v>NA1ESZS015-17SB</v>
      </c>
      <c r="F444" s="20" t="str">
        <f>' turmas sistema atual'!G444</f>
        <v>ESZS015-17</v>
      </c>
      <c r="G444" s="20" t="str">
        <f>' turmas sistema atual'!AO444</f>
        <v/>
      </c>
      <c r="H444" s="20" t="str">
        <f>' turmas sistema atual'!AP444</f>
        <v>segunda das 19:00 às 21:00, semanal ; quarta das 21:00 às 23:00, quinzenal I; quarta das 21:00 às 23:00, quinzenal II</v>
      </c>
      <c r="I444" s="21">
        <f>' turmas sistema atual'!I444</f>
        <v>0</v>
      </c>
      <c r="J444" s="21" t="str">
        <f>' turmas sistema atual'!J444</f>
        <v>segunda das 19:00 às 21:00, sala A2-S311-SB, semanal , quarta das 21:00 às 23:00, sala A2-S311-SB, quinzenal I, quarta das 21:00 às 23:00, sala Z-L303, quinzenal II</v>
      </c>
      <c r="K444" s="21" t="str">
        <f>' turmas sistema atual'!K444</f>
        <v>SB</v>
      </c>
      <c r="L444" s="21" t="str">
        <f>' turmas sistema atual'!L444</f>
        <v>Noturno</v>
      </c>
      <c r="M444" s="21" t="str">
        <f>' turmas sistema atual'!M444</f>
        <v>3-1-5</v>
      </c>
      <c r="N444" s="21">
        <f>' turmas sistema atual'!N444</f>
        <v>10</v>
      </c>
      <c r="O444" s="21">
        <f>' turmas sistema atual'!O444</f>
        <v>0</v>
      </c>
      <c r="P444" s="21">
        <f t="shared" si="6"/>
        <v>10</v>
      </c>
      <c r="Q444" s="20" t="str">
        <f>UPPER(' turmas sistema atual'!P444)</f>
        <v>WESLEY GOIS</v>
      </c>
      <c r="R444" s="20" t="str">
        <f>UPPER(' turmas sistema atual'!S444)</f>
        <v/>
      </c>
      <c r="S444" s="20" t="str">
        <f>UPPER(' turmas sistema atual'!V444)</f>
        <v/>
      </c>
      <c r="T444" s="20" t="str">
        <f>UPPER(' turmas sistema atual'!Y444)</f>
        <v>WESLEY GOIS</v>
      </c>
      <c r="U444" s="20" t="str">
        <f>UPPER(' turmas sistema atual'!AB444)</f>
        <v/>
      </c>
      <c r="V444" s="20" t="str">
        <f>UPPER(' turmas sistema atual'!AE444)</f>
        <v/>
      </c>
    </row>
    <row r="445" spans="1:22" ht="48" customHeight="1" thickBot="1">
      <c r="A445" s="20" t="str">
        <f>' turmas sistema atual'!A445</f>
        <v>BACHARELADO EM ENGENHARIA AEROESPACIAL</v>
      </c>
      <c r="B445" s="20" t="str">
        <f>' turmas sistema atual'!B445</f>
        <v>DA1ESZS033-17SB</v>
      </c>
      <c r="C445" s="20" t="str">
        <f>' turmas sistema atual'!C445</f>
        <v>PROPULSÃO AEROESPACIAL NÃO-CONVENCIONAL A1-Matutino (SB)</v>
      </c>
      <c r="D445" s="20" t="str">
        <f>' turmas sistema atual'!D445</f>
        <v>BACHARELADO EM ENGENHARIA AEROESPACIAL</v>
      </c>
      <c r="E445" s="20" t="str">
        <f>' turmas sistema atual'!F445</f>
        <v>DA1ESZS033-17SB</v>
      </c>
      <c r="F445" s="20" t="str">
        <f>' turmas sistema atual'!G445</f>
        <v>ESZS033-17</v>
      </c>
      <c r="G445" s="20" t="str">
        <f>' turmas sistema atual'!AO445</f>
        <v xml:space="preserve">segunda das 08:00 às 10:00, semanal ; quarta das 10:00 às 12:00, semanal </v>
      </c>
      <c r="H445" s="20" t="str">
        <f>' turmas sistema atual'!AP445</f>
        <v/>
      </c>
      <c r="I445" s="21" t="str">
        <f>' turmas sistema atual'!I445</f>
        <v xml:space="preserve">segunda das 08:00 às 10:00, sala A2-S304-SB, semanal , quarta das 10:00 às 12:00, sala A2-S304-SB, semanal </v>
      </c>
      <c r="J445" s="21">
        <f>' turmas sistema atual'!J445</f>
        <v>0</v>
      </c>
      <c r="K445" s="21" t="str">
        <f>' turmas sistema atual'!K445</f>
        <v>SB</v>
      </c>
      <c r="L445" s="21" t="str">
        <f>' turmas sistema atual'!L445</f>
        <v>Matutino</v>
      </c>
      <c r="M445" s="21" t="str">
        <f>' turmas sistema atual'!M445</f>
        <v>4-0-4</v>
      </c>
      <c r="N445" s="21">
        <f>' turmas sistema atual'!N445</f>
        <v>40</v>
      </c>
      <c r="O445" s="21">
        <f>' turmas sistema atual'!O445</f>
        <v>0</v>
      </c>
      <c r="P445" s="21">
        <f t="shared" si="6"/>
        <v>40</v>
      </c>
      <c r="Q445" s="20" t="str">
        <f>UPPER(' turmas sistema atual'!P445)</f>
        <v>LEONARDO DE OLIVE FERREIRA</v>
      </c>
      <c r="R445" s="20" t="str">
        <f>UPPER(' turmas sistema atual'!S445)</f>
        <v/>
      </c>
      <c r="S445" s="20" t="str">
        <f>UPPER(' turmas sistema atual'!V445)</f>
        <v/>
      </c>
      <c r="T445" s="20" t="str">
        <f>UPPER(' turmas sistema atual'!Y445)</f>
        <v/>
      </c>
      <c r="U445" s="20" t="str">
        <f>UPPER(' turmas sistema atual'!AB445)</f>
        <v/>
      </c>
      <c r="V445" s="20" t="str">
        <f>UPPER(' turmas sistema atual'!AE445)</f>
        <v/>
      </c>
    </row>
    <row r="446" spans="1:22" ht="48" customHeight="1" thickBot="1">
      <c r="A446" s="20" t="str">
        <f>' turmas sistema atual'!A446</f>
        <v>BACHARELADO EM ENGENHARIA AEROESPACIAL</v>
      </c>
      <c r="B446" s="20" t="str">
        <f>' turmas sistema atual'!B446</f>
        <v>NA1ESZS033-17SB</v>
      </c>
      <c r="C446" s="20" t="str">
        <f>' turmas sistema atual'!C446</f>
        <v>PROPULSÃO AEROESPACIAL NÃO-CONVENCIONAL A1-Noturno (SB)</v>
      </c>
      <c r="D446" s="20" t="str">
        <f>' turmas sistema atual'!D446</f>
        <v>BACHARELADO EM ENGENHARIA AEROESPACIAL</v>
      </c>
      <c r="E446" s="20" t="str">
        <f>' turmas sistema atual'!F446</f>
        <v>NA1ESZS033-17SB</v>
      </c>
      <c r="F446" s="20" t="str">
        <f>' turmas sistema atual'!G446</f>
        <v>ESZS033-17</v>
      </c>
      <c r="G446" s="20" t="str">
        <f>' turmas sistema atual'!AO446</f>
        <v xml:space="preserve">terça das 19:00 às 21:00, semanal ; quinta das 21:00 às 23:00, semanal </v>
      </c>
      <c r="H446" s="20" t="str">
        <f>' turmas sistema atual'!AP446</f>
        <v/>
      </c>
      <c r="I446" s="21" t="str">
        <f>' turmas sistema atual'!I446</f>
        <v xml:space="preserve">terça das 19:00 às 21:00, sala A1-S201-SB, semanal , quinta das 21:00 às 23:00, sala A2-S304-SB, semanal </v>
      </c>
      <c r="J446" s="21">
        <f>' turmas sistema atual'!J446</f>
        <v>0</v>
      </c>
      <c r="K446" s="21" t="str">
        <f>' turmas sistema atual'!K446</f>
        <v>SB</v>
      </c>
      <c r="L446" s="21" t="str">
        <f>' turmas sistema atual'!L446</f>
        <v>Noturno</v>
      </c>
      <c r="M446" s="21" t="str">
        <f>' turmas sistema atual'!M446</f>
        <v>4-0-4</v>
      </c>
      <c r="N446" s="21">
        <f>' turmas sistema atual'!N446</f>
        <v>40</v>
      </c>
      <c r="O446" s="21">
        <f>' turmas sistema atual'!O446</f>
        <v>0</v>
      </c>
      <c r="P446" s="21">
        <f t="shared" ref="P446:P509" si="7">N446-O446</f>
        <v>40</v>
      </c>
      <c r="Q446" s="20" t="str">
        <f>UPPER(' turmas sistema atual'!P446)</f>
        <v>FABIO ANTONIO DA SILVA MOTA</v>
      </c>
      <c r="R446" s="20" t="str">
        <f>UPPER(' turmas sistema atual'!S446)</f>
        <v/>
      </c>
      <c r="S446" s="20" t="str">
        <f>UPPER(' turmas sistema atual'!V446)</f>
        <v/>
      </c>
      <c r="T446" s="20" t="str">
        <f>UPPER(' turmas sistema atual'!Y446)</f>
        <v/>
      </c>
      <c r="U446" s="20" t="str">
        <f>UPPER(' turmas sistema atual'!AB446)</f>
        <v/>
      </c>
      <c r="V446" s="20" t="str">
        <f>UPPER(' turmas sistema atual'!AE446)</f>
        <v/>
      </c>
    </row>
    <row r="447" spans="1:22" ht="48" customHeight="1" thickBot="1">
      <c r="A447" s="20" t="str">
        <f>' turmas sistema atual'!A447</f>
        <v>BACHARELADO EM ENGENHARIA AEROESPACIAL</v>
      </c>
      <c r="B447" s="20" t="str">
        <f>' turmas sistema atual'!B447</f>
        <v>DA1ESTA008-17SB</v>
      </c>
      <c r="C447" s="20" t="str">
        <f>' turmas sistema atual'!C447</f>
        <v>SISTEMAS DE CONTROLE II A1-Matutino (SB)</v>
      </c>
      <c r="D447" s="20" t="str">
        <f>' turmas sistema atual'!D447</f>
        <v>BACHARELADO EM ENGENHARIA AEROESPACIAL</v>
      </c>
      <c r="E447" s="20" t="str">
        <f>' turmas sistema atual'!F447</f>
        <v>DA1ESTA008-17SB</v>
      </c>
      <c r="F447" s="20" t="str">
        <f>' turmas sistema atual'!G447</f>
        <v>ESTA008-17</v>
      </c>
      <c r="G447" s="20" t="str">
        <f>' turmas sistema atual'!AO447</f>
        <v xml:space="preserve">segunda das 10:00 às 13:00, semanal </v>
      </c>
      <c r="H447" s="20" t="str">
        <f>' turmas sistema atual'!AP447</f>
        <v xml:space="preserve">quinta das 08:00 às 10:00, semanal </v>
      </c>
      <c r="I447" s="21" t="str">
        <f>' turmas sistema atual'!I447</f>
        <v xml:space="preserve">segunda das 10:00 às 13:00, sala A2-S204-SB, semanal </v>
      </c>
      <c r="J447" s="21" t="str">
        <f>' turmas sistema atual'!J447</f>
        <v xml:space="preserve">quinta das 08:00 às 10:00, sala A2-L001-SB, semanal </v>
      </c>
      <c r="K447" s="21" t="str">
        <f>' turmas sistema atual'!K447</f>
        <v>SB</v>
      </c>
      <c r="L447" s="21" t="str">
        <f>' turmas sistema atual'!L447</f>
        <v>Matutino</v>
      </c>
      <c r="M447" s="21" t="str">
        <f>' turmas sistema atual'!M447</f>
        <v>3-2-4</v>
      </c>
      <c r="N447" s="21">
        <f>' turmas sistema atual'!N447</f>
        <v>42</v>
      </c>
      <c r="O447" s="21">
        <f>' turmas sistema atual'!O447</f>
        <v>0</v>
      </c>
      <c r="P447" s="21">
        <f t="shared" si="7"/>
        <v>42</v>
      </c>
      <c r="Q447" s="20" t="str">
        <f>UPPER(' turmas sistema atual'!P447)</f>
        <v>HELOISE ASSIS FAZZOLARI</v>
      </c>
      <c r="R447" s="20" t="str">
        <f>UPPER(' turmas sistema atual'!S447)</f>
        <v/>
      </c>
      <c r="S447" s="20" t="str">
        <f>UPPER(' turmas sistema atual'!V447)</f>
        <v/>
      </c>
      <c r="T447" s="20" t="str">
        <f>UPPER(' turmas sistema atual'!Y447)</f>
        <v>HELOISE ASSIS FAZZOLARI</v>
      </c>
      <c r="U447" s="20" t="str">
        <f>UPPER(' turmas sistema atual'!AB447)</f>
        <v/>
      </c>
      <c r="V447" s="20" t="str">
        <f>UPPER(' turmas sistema atual'!AE447)</f>
        <v/>
      </c>
    </row>
    <row r="448" spans="1:22" ht="48" customHeight="1" thickBot="1">
      <c r="A448" s="20" t="str">
        <f>' turmas sistema atual'!A448</f>
        <v>BACHARELADO EM ENGENHARIA AEROESPACIAL</v>
      </c>
      <c r="B448" s="20" t="str">
        <f>' turmas sistema atual'!B448</f>
        <v>NA1ESTA008-17SB</v>
      </c>
      <c r="C448" s="20" t="str">
        <f>' turmas sistema atual'!C448</f>
        <v>SISTEMAS DE CONTROLE II A1-Noturno (SB)</v>
      </c>
      <c r="D448" s="20" t="str">
        <f>' turmas sistema atual'!D448</f>
        <v>BACHARELADO EM ENGENHARIA AEROESPACIAL</v>
      </c>
      <c r="E448" s="20" t="str">
        <f>' turmas sistema atual'!F448</f>
        <v>NA1ESTA008-17SB</v>
      </c>
      <c r="F448" s="20" t="str">
        <f>' turmas sistema atual'!G448</f>
        <v>ESTA008-17</v>
      </c>
      <c r="G448" s="20" t="str">
        <f>' turmas sistema atual'!AO448</f>
        <v xml:space="preserve">quarta das 18:00 às 21:00, semanal </v>
      </c>
      <c r="H448" s="20" t="str">
        <f>' turmas sistema atual'!AP448</f>
        <v xml:space="preserve">sexta das 21:00 às 23:00, semanal </v>
      </c>
      <c r="I448" s="21" t="str">
        <f>' turmas sistema atual'!I448</f>
        <v xml:space="preserve">quarta das 18:00 às 21:00, sala A1-S103-SB, semanal </v>
      </c>
      <c r="J448" s="21" t="str">
        <f>' turmas sistema atual'!J448</f>
        <v xml:space="preserve">sexta das 21:00 às 23:00, sala A2-L001-SB, semanal </v>
      </c>
      <c r="K448" s="21" t="str">
        <f>' turmas sistema atual'!K448</f>
        <v>SB</v>
      </c>
      <c r="L448" s="21" t="str">
        <f>' turmas sistema atual'!L448</f>
        <v>Noturno</v>
      </c>
      <c r="M448" s="21" t="str">
        <f>' turmas sistema atual'!M448</f>
        <v>3-2-4</v>
      </c>
      <c r="N448" s="21">
        <f>' turmas sistema atual'!N448</f>
        <v>42</v>
      </c>
      <c r="O448" s="21">
        <f>' turmas sistema atual'!O448</f>
        <v>0</v>
      </c>
      <c r="P448" s="21">
        <f t="shared" si="7"/>
        <v>42</v>
      </c>
      <c r="Q448" s="20" t="str">
        <f>UPPER(' turmas sistema atual'!P448)</f>
        <v>DIEGO PAOLO FERRUZZO CORREA</v>
      </c>
      <c r="R448" s="20" t="str">
        <f>UPPER(' turmas sistema atual'!S448)</f>
        <v/>
      </c>
      <c r="S448" s="20" t="str">
        <f>UPPER(' turmas sistema atual'!V448)</f>
        <v/>
      </c>
      <c r="T448" s="20" t="str">
        <f>UPPER(' turmas sistema atual'!Y448)</f>
        <v>DIEGO PAOLO FERRUZZO CORREA</v>
      </c>
      <c r="U448" s="20" t="str">
        <f>UPPER(' turmas sistema atual'!AB448)</f>
        <v/>
      </c>
      <c r="V448" s="20" t="str">
        <f>UPPER(' turmas sistema atual'!AE448)</f>
        <v/>
      </c>
    </row>
    <row r="449" spans="1:22" ht="48" customHeight="1" thickBot="1">
      <c r="A449" s="20" t="str">
        <f>' turmas sistema atual'!A449</f>
        <v>BACHARELADO EM ENGENHARIA AEROESPACIAL</v>
      </c>
      <c r="B449" s="20" t="str">
        <f>' turmas sistema atual'!B449</f>
        <v>DA1ESZS021-17SB</v>
      </c>
      <c r="C449" s="20" t="str">
        <f>' turmas sistema atual'!C449</f>
        <v>SISTEMAS DE PROPULSÃO II A1-Matutino (SB)</v>
      </c>
      <c r="D449" s="20" t="str">
        <f>' turmas sistema atual'!D449</f>
        <v>BACHARELADO EM ENGENHARIA AEROESPACIAL</v>
      </c>
      <c r="E449" s="20" t="str">
        <f>' turmas sistema atual'!F449</f>
        <v>DA1ESZS021-17SB</v>
      </c>
      <c r="F449" s="20" t="str">
        <f>' turmas sistema atual'!G449</f>
        <v>ESZS021-17</v>
      </c>
      <c r="G449" s="20" t="str">
        <f>' turmas sistema atual'!AO449</f>
        <v xml:space="preserve">terça das 14:00 às 16:00, semanal ; quinta das 14:00 às 16:00, semanal </v>
      </c>
      <c r="H449" s="20" t="str">
        <f>' turmas sistema atual'!AP449</f>
        <v/>
      </c>
      <c r="I449" s="21" t="str">
        <f>' turmas sistema atual'!I449</f>
        <v xml:space="preserve">terça das 14:00 às 16:00, sala A2-S309-SB, semanal , quinta das 14:00 às 16:00, sala A2-S309-SB, semanal </v>
      </c>
      <c r="J449" s="21">
        <f>' turmas sistema atual'!J449</f>
        <v>0</v>
      </c>
      <c r="K449" s="21" t="str">
        <f>' turmas sistema atual'!K449</f>
        <v>SB</v>
      </c>
      <c r="L449" s="21" t="str">
        <f>' turmas sistema atual'!L449</f>
        <v>Matutino</v>
      </c>
      <c r="M449" s="21" t="str">
        <f>' turmas sistema atual'!M449</f>
        <v>3-1-5</v>
      </c>
      <c r="N449" s="21">
        <f>' turmas sistema atual'!N449</f>
        <v>40</v>
      </c>
      <c r="O449" s="21">
        <f>' turmas sistema atual'!O449</f>
        <v>0</v>
      </c>
      <c r="P449" s="21">
        <f t="shared" si="7"/>
        <v>40</v>
      </c>
      <c r="Q449" s="20" t="str">
        <f>UPPER(' turmas sistema atual'!P449)</f>
        <v>LORETO PIZZUTI</v>
      </c>
      <c r="R449" s="20" t="str">
        <f>UPPER(' turmas sistema atual'!S449)</f>
        <v/>
      </c>
      <c r="S449" s="20" t="str">
        <f>UPPER(' turmas sistema atual'!V449)</f>
        <v/>
      </c>
      <c r="T449" s="20" t="str">
        <f>UPPER(' turmas sistema atual'!Y449)</f>
        <v>LORETO PIZZUTI</v>
      </c>
      <c r="U449" s="20" t="str">
        <f>UPPER(' turmas sistema atual'!AB449)</f>
        <v/>
      </c>
      <c r="V449" s="20" t="str">
        <f>UPPER(' turmas sistema atual'!AE449)</f>
        <v/>
      </c>
    </row>
    <row r="450" spans="1:22" ht="48" customHeight="1" thickBot="1">
      <c r="A450" s="20" t="str">
        <f>' turmas sistema atual'!A450</f>
        <v>BACHARELADO EM ENGENHARIA AEROESPACIAL</v>
      </c>
      <c r="B450" s="20" t="str">
        <f>' turmas sistema atual'!B450</f>
        <v>DA1ESAE005-23SB</v>
      </c>
      <c r="C450" s="20" t="str">
        <f>' turmas sistema atual'!C450</f>
        <v>TÉCNICAS DE ANÁLISE ESTRUTURAL A1-Matutino (SB)</v>
      </c>
      <c r="D450" s="20" t="str">
        <f>' turmas sistema atual'!D450</f>
        <v>BACHARELADO EM ENGENHARIA AEROESPACIAL</v>
      </c>
      <c r="E450" s="20" t="str">
        <f>' turmas sistema atual'!F450</f>
        <v>DA1ESAE005-23SB</v>
      </c>
      <c r="F450" s="20" t="str">
        <f>' turmas sistema atual'!G450</f>
        <v>ESAE005-23</v>
      </c>
      <c r="G450" s="20" t="str">
        <f>' turmas sistema atual'!AO450</f>
        <v xml:space="preserve">quarta das 08:00 às 10:00, semanal ; sexta das 10:00 às 12:00, semanal </v>
      </c>
      <c r="H450" s="20" t="str">
        <f>' turmas sistema atual'!AP450</f>
        <v/>
      </c>
      <c r="I450" s="21" t="str">
        <f>' turmas sistema atual'!I450</f>
        <v xml:space="preserve">quarta das 08:00 às 10:00, sala A2-S307-SB, semanal , sexta das 10:00 às 12:00, sala A2-S307-SB, semanal </v>
      </c>
      <c r="J450" s="21">
        <f>' turmas sistema atual'!J450</f>
        <v>0</v>
      </c>
      <c r="K450" s="21" t="str">
        <f>' turmas sistema atual'!K450</f>
        <v>SB</v>
      </c>
      <c r="L450" s="21" t="str">
        <f>' turmas sistema atual'!L450</f>
        <v>Matutino</v>
      </c>
      <c r="M450" s="21" t="str">
        <f>' turmas sistema atual'!M450</f>
        <v>3-1-4</v>
      </c>
      <c r="N450" s="21">
        <f>' turmas sistema atual'!N450</f>
        <v>60</v>
      </c>
      <c r="O450" s="21">
        <f>' turmas sistema atual'!O450</f>
        <v>0</v>
      </c>
      <c r="P450" s="21">
        <f t="shared" si="7"/>
        <v>60</v>
      </c>
      <c r="Q450" s="20" t="str">
        <f>UPPER(' turmas sistema atual'!P450)</f>
        <v>MARCELO ARAUJO DA SILVA</v>
      </c>
      <c r="R450" s="20" t="str">
        <f>UPPER(' turmas sistema atual'!S450)</f>
        <v/>
      </c>
      <c r="S450" s="20" t="str">
        <f>UPPER(' turmas sistema atual'!V450)</f>
        <v/>
      </c>
      <c r="T450" s="20" t="str">
        <f>UPPER(' turmas sistema atual'!Y450)</f>
        <v>MARCELO ARAUJO DA SILVA</v>
      </c>
      <c r="U450" s="20" t="str">
        <f>UPPER(' turmas sistema atual'!AB450)</f>
        <v/>
      </c>
      <c r="V450" s="20" t="str">
        <f>UPPER(' turmas sistema atual'!AE450)</f>
        <v/>
      </c>
    </row>
    <row r="451" spans="1:22" ht="48" customHeight="1" thickBot="1">
      <c r="A451" s="20" t="str">
        <f>' turmas sistema atual'!A451</f>
        <v>BACHARELADO EM ENGENHARIA AEROESPACIAL</v>
      </c>
      <c r="B451" s="20" t="str">
        <f>' turmas sistema atual'!B451</f>
        <v>NA1ESAE005-23SB</v>
      </c>
      <c r="C451" s="20" t="str">
        <f>' turmas sistema atual'!C451</f>
        <v>TÉCNICAS DE ANÁLISE ESTRUTURAL A1-Noturno (SB)</v>
      </c>
      <c r="D451" s="20" t="str">
        <f>' turmas sistema atual'!D451</f>
        <v>BACHARELADO EM ENGENHARIA AEROESPACIAL</v>
      </c>
      <c r="E451" s="20" t="str">
        <f>' turmas sistema atual'!F451</f>
        <v>NA1ESAE005-23SB</v>
      </c>
      <c r="F451" s="20" t="str">
        <f>' turmas sistema atual'!G451</f>
        <v>ESAE005-23</v>
      </c>
      <c r="G451" s="20" t="str">
        <f>' turmas sistema atual'!AO451</f>
        <v xml:space="preserve">segunda das 19:00 às 21:00, semanal ; quarta das 21:00 às 23:00, semanal </v>
      </c>
      <c r="H451" s="20" t="str">
        <f>' turmas sistema atual'!AP451</f>
        <v/>
      </c>
      <c r="I451" s="21" t="str">
        <f>' turmas sistema atual'!I451</f>
        <v xml:space="preserve">segunda das 19:00 às 21:00, sala A2-S307-SB, semanal , quarta das 21:00 às 23:00, sala A2-S307-SB, semanal </v>
      </c>
      <c r="J451" s="21">
        <f>' turmas sistema atual'!J451</f>
        <v>0</v>
      </c>
      <c r="K451" s="21" t="str">
        <f>' turmas sistema atual'!K451</f>
        <v>SB</v>
      </c>
      <c r="L451" s="21" t="str">
        <f>' turmas sistema atual'!L451</f>
        <v>Noturno</v>
      </c>
      <c r="M451" s="21" t="str">
        <f>' turmas sistema atual'!M451</f>
        <v>3-1-4</v>
      </c>
      <c r="N451" s="21">
        <f>' turmas sistema atual'!N451</f>
        <v>60</v>
      </c>
      <c r="O451" s="21">
        <f>' turmas sistema atual'!O451</f>
        <v>0</v>
      </c>
      <c r="P451" s="21">
        <f t="shared" si="7"/>
        <v>60</v>
      </c>
      <c r="Q451" s="20" t="str">
        <f>UPPER(' turmas sistema atual'!P451)</f>
        <v>JUAN PABLO JULCA AVILA</v>
      </c>
      <c r="R451" s="20" t="str">
        <f>UPPER(' turmas sistema atual'!S451)</f>
        <v/>
      </c>
      <c r="S451" s="20" t="str">
        <f>UPPER(' turmas sistema atual'!V451)</f>
        <v/>
      </c>
      <c r="T451" s="20" t="str">
        <f>UPPER(' turmas sistema atual'!Y451)</f>
        <v>JUAN PABLO JULCA AVILA</v>
      </c>
      <c r="U451" s="20" t="str">
        <f>UPPER(' turmas sistema atual'!AB451)</f>
        <v/>
      </c>
      <c r="V451" s="20" t="str">
        <f>UPPER(' turmas sistema atual'!AE451)</f>
        <v/>
      </c>
    </row>
    <row r="452" spans="1:22" ht="48" customHeight="1" thickBot="1">
      <c r="A452" s="20" t="str">
        <f>' turmas sistema atual'!A452</f>
        <v>BACHARELADO EM ENGENHARIA AEROESPACIAL</v>
      </c>
      <c r="B452" s="20" t="str">
        <f>' turmas sistema atual'!B452</f>
        <v>DA1ESTI003-17SB</v>
      </c>
      <c r="C452" s="20" t="str">
        <f>' turmas sistema atual'!C452</f>
        <v>TRANSFORMADAS EM SINAIS E SISTEMAS LINEARES A1-Matutino (SB)</v>
      </c>
      <c r="D452" s="20" t="str">
        <f>' turmas sistema atual'!D452</f>
        <v>BACHARELADO EM ENGENHARIA AEROESPACIAL</v>
      </c>
      <c r="E452" s="20" t="str">
        <f>' turmas sistema atual'!F452</f>
        <v>DA1ESTI003-17SB</v>
      </c>
      <c r="F452" s="20" t="str">
        <f>' turmas sistema atual'!G452</f>
        <v>ESTI003-17</v>
      </c>
      <c r="G452" s="20" t="str">
        <f>' turmas sistema atual'!AO452</f>
        <v xml:space="preserve">terça das 10:00 às 12:00, semanal ; sexta das 08:00 às 10:00, semanal </v>
      </c>
      <c r="H452" s="20" t="str">
        <f>' turmas sistema atual'!AP452</f>
        <v/>
      </c>
      <c r="I452" s="21" t="str">
        <f>' turmas sistema atual'!I452</f>
        <v xml:space="preserve">terça das 10:00 às 12:00, sala A2-S307-SB, semanal , sexta das 08:00 às 10:00, sala A2-S307-SB, semanal </v>
      </c>
      <c r="J452" s="21">
        <f>' turmas sistema atual'!J452</f>
        <v>0</v>
      </c>
      <c r="K452" s="21" t="str">
        <f>' turmas sistema atual'!K452</f>
        <v>SB</v>
      </c>
      <c r="L452" s="21" t="str">
        <f>' turmas sistema atual'!L452</f>
        <v>Matutino</v>
      </c>
      <c r="M452" s="21" t="str">
        <f>' turmas sistema atual'!M452</f>
        <v>4-0-4</v>
      </c>
      <c r="N452" s="21">
        <f>' turmas sistema atual'!N452</f>
        <v>60</v>
      </c>
      <c r="O452" s="21">
        <f>' turmas sistema atual'!O452</f>
        <v>0</v>
      </c>
      <c r="P452" s="21">
        <f t="shared" si="7"/>
        <v>60</v>
      </c>
      <c r="Q452" s="20" t="str">
        <f>UPPER(' turmas sistema atual'!P452)</f>
        <v>EDUARDO DOS SANTOS FERREIRA</v>
      </c>
      <c r="R452" s="20" t="str">
        <f>UPPER(' turmas sistema atual'!S452)</f>
        <v/>
      </c>
      <c r="S452" s="20" t="str">
        <f>UPPER(' turmas sistema atual'!V452)</f>
        <v/>
      </c>
      <c r="T452" s="20" t="str">
        <f>UPPER(' turmas sistema atual'!Y452)</f>
        <v/>
      </c>
      <c r="U452" s="20" t="str">
        <f>UPPER(' turmas sistema atual'!AB452)</f>
        <v/>
      </c>
      <c r="V452" s="20" t="str">
        <f>UPPER(' turmas sistema atual'!AE452)</f>
        <v/>
      </c>
    </row>
    <row r="453" spans="1:22" ht="48" customHeight="1" thickBot="1">
      <c r="A453" s="20" t="str">
        <f>' turmas sistema atual'!A453</f>
        <v>BACHARELADO EM ENGENHARIA AEROESPACIAL</v>
      </c>
      <c r="B453" s="20" t="str">
        <f>' turmas sistema atual'!B453</f>
        <v>NA1ESTI003-17SB</v>
      </c>
      <c r="C453" s="20" t="str">
        <f>' turmas sistema atual'!C453</f>
        <v>TRANSFORMADAS EM SINAIS E SISTEMAS LINEARES A1-Noturno (SB)</v>
      </c>
      <c r="D453" s="20" t="str">
        <f>' turmas sistema atual'!D453</f>
        <v>BACHARELADO EM ENGENHARIA AEROESPACIAL</v>
      </c>
      <c r="E453" s="20" t="str">
        <f>' turmas sistema atual'!F453</f>
        <v>NA1ESTI003-17SB</v>
      </c>
      <c r="F453" s="20" t="str">
        <f>' turmas sistema atual'!G453</f>
        <v>ESTI003-17</v>
      </c>
      <c r="G453" s="20" t="str">
        <f>' turmas sistema atual'!AO453</f>
        <v xml:space="preserve">segunda das 21:00 às 23:00, semanal ; quinta das 19:00 às 21:00, semanal </v>
      </c>
      <c r="H453" s="20" t="str">
        <f>' turmas sistema atual'!AP453</f>
        <v/>
      </c>
      <c r="I453" s="21" t="str">
        <f>' turmas sistema atual'!I453</f>
        <v xml:space="preserve">segunda das 21:00 às 23:00, sala A2-S205-SB, semanal , quinta das 19:00 às 21:00, sala B-A004-SB, semanal </v>
      </c>
      <c r="J453" s="21">
        <f>' turmas sistema atual'!J453</f>
        <v>0</v>
      </c>
      <c r="K453" s="21" t="str">
        <f>' turmas sistema atual'!K453</f>
        <v>SB</v>
      </c>
      <c r="L453" s="21" t="str">
        <f>' turmas sistema atual'!L453</f>
        <v>Noturno</v>
      </c>
      <c r="M453" s="21" t="str">
        <f>' turmas sistema atual'!M453</f>
        <v>4-0-4</v>
      </c>
      <c r="N453" s="21">
        <f>' turmas sistema atual'!N453</f>
        <v>60</v>
      </c>
      <c r="O453" s="21">
        <f>' turmas sistema atual'!O453</f>
        <v>0</v>
      </c>
      <c r="P453" s="21">
        <f t="shared" si="7"/>
        <v>60</v>
      </c>
      <c r="Q453" s="20" t="str">
        <f>UPPER(' turmas sistema atual'!P453)</f>
        <v>DIEGO PAOLO FERRUZZO CORREA</v>
      </c>
      <c r="R453" s="20" t="str">
        <f>UPPER(' turmas sistema atual'!S453)</f>
        <v/>
      </c>
      <c r="S453" s="20" t="str">
        <f>UPPER(' turmas sistema atual'!V453)</f>
        <v/>
      </c>
      <c r="T453" s="20" t="str">
        <f>UPPER(' turmas sistema atual'!Y453)</f>
        <v/>
      </c>
      <c r="U453" s="20" t="str">
        <f>UPPER(' turmas sistema atual'!AB453)</f>
        <v/>
      </c>
      <c r="V453" s="20" t="str">
        <f>UPPER(' turmas sistema atual'!AE453)</f>
        <v/>
      </c>
    </row>
    <row r="454" spans="1:22" ht="48" customHeight="1" thickBot="1">
      <c r="A454" s="20" t="str">
        <f>' turmas sistema atual'!A454</f>
        <v>BACHARELADO EM ENGENHARIA AEROESPACIAL</v>
      </c>
      <c r="B454" s="20" t="str">
        <f>' turmas sistema atual'!B454</f>
        <v>DA1ESTS008-17SB</v>
      </c>
      <c r="C454" s="20" t="str">
        <f>' turmas sistema atual'!C454</f>
        <v>VIBRAÇÕES A1-Matutino (SB)</v>
      </c>
      <c r="D454" s="20" t="str">
        <f>' turmas sistema atual'!D454</f>
        <v>BACHARELADO EM ENGENHARIA AEROESPACIAL</v>
      </c>
      <c r="E454" s="20" t="str">
        <f>' turmas sistema atual'!F454</f>
        <v>DA1ESTS008-17SB</v>
      </c>
      <c r="F454" s="20" t="str">
        <f>' turmas sistema atual'!G454</f>
        <v>ESTS008-17</v>
      </c>
      <c r="G454" s="20" t="str">
        <f>' turmas sistema atual'!AO454</f>
        <v xml:space="preserve">terça das 10:00 às 12:00, semanal ; sexta das 08:00 às 10:00, semanal </v>
      </c>
      <c r="H454" s="20" t="str">
        <f>' turmas sistema atual'!AP454</f>
        <v/>
      </c>
      <c r="I454" s="21" t="str">
        <f>' turmas sistema atual'!I454</f>
        <v xml:space="preserve">terça das 10:00 às 12:00, sala A2-S206-SB, semanal , sexta das 08:00 às 10:00, sala A2-S206-SB, semanal </v>
      </c>
      <c r="J454" s="21">
        <f>' turmas sistema atual'!J454</f>
        <v>0</v>
      </c>
      <c r="K454" s="21" t="str">
        <f>' turmas sistema atual'!K454</f>
        <v>SB</v>
      </c>
      <c r="L454" s="21" t="str">
        <f>' turmas sistema atual'!L454</f>
        <v>Matutino</v>
      </c>
      <c r="M454" s="21" t="str">
        <f>' turmas sistema atual'!M454</f>
        <v>4-0-4</v>
      </c>
      <c r="N454" s="21">
        <f>' turmas sistema atual'!N454</f>
        <v>60</v>
      </c>
      <c r="O454" s="21">
        <f>' turmas sistema atual'!O454</f>
        <v>0</v>
      </c>
      <c r="P454" s="21">
        <f t="shared" si="7"/>
        <v>60</v>
      </c>
      <c r="Q454" s="20" t="str">
        <f>UPPER(' turmas sistema atual'!P454)</f>
        <v>NIVALDO BENEDITO FERREIRA CAMPOS</v>
      </c>
      <c r="R454" s="20" t="str">
        <f>UPPER(' turmas sistema atual'!S454)</f>
        <v/>
      </c>
      <c r="S454" s="20" t="str">
        <f>UPPER(' turmas sistema atual'!V454)</f>
        <v/>
      </c>
      <c r="T454" s="20" t="str">
        <f>UPPER(' turmas sistema atual'!Y454)</f>
        <v/>
      </c>
      <c r="U454" s="20" t="str">
        <f>UPPER(' turmas sistema atual'!AB454)</f>
        <v/>
      </c>
      <c r="V454" s="20" t="str">
        <f>UPPER(' turmas sistema atual'!AE454)</f>
        <v/>
      </c>
    </row>
    <row r="455" spans="1:22" ht="48" customHeight="1" thickBot="1">
      <c r="A455" s="20" t="str">
        <f>' turmas sistema atual'!A455</f>
        <v>BACHARELADO EM ENGENHARIA AEROESPACIAL</v>
      </c>
      <c r="B455" s="20" t="str">
        <f>' turmas sistema atual'!B455</f>
        <v>NA1ESTS008-17SB</v>
      </c>
      <c r="C455" s="20" t="str">
        <f>' turmas sistema atual'!C455</f>
        <v>VIBRAÇÕES A1-Noturno (SB)</v>
      </c>
      <c r="D455" s="20" t="str">
        <f>' turmas sistema atual'!D455</f>
        <v>BACHARELADO EM ENGENHARIA AEROESPACIAL</v>
      </c>
      <c r="E455" s="20" t="str">
        <f>' turmas sistema atual'!F455</f>
        <v>NA1ESTS008-17SB</v>
      </c>
      <c r="F455" s="20" t="str">
        <f>' turmas sistema atual'!G455</f>
        <v>ESTS008-17</v>
      </c>
      <c r="G455" s="20" t="str">
        <f>' turmas sistema atual'!AO455</f>
        <v xml:space="preserve">segunda das 21:00 às 23:00, semanal ; quinta das 19:00 às 21:00, semanal </v>
      </c>
      <c r="H455" s="20" t="str">
        <f>' turmas sistema atual'!AP455</f>
        <v/>
      </c>
      <c r="I455" s="21" t="str">
        <f>' turmas sistema atual'!I455</f>
        <v xml:space="preserve">segunda das 21:00 às 23:00, sala A2-S206-SB, semanal , quinta das 19:00 às 21:00, sala A2-S206-SB, semanal </v>
      </c>
      <c r="J455" s="21">
        <f>' turmas sistema atual'!J455</f>
        <v>0</v>
      </c>
      <c r="K455" s="21" t="str">
        <f>' turmas sistema atual'!K455</f>
        <v>SB</v>
      </c>
      <c r="L455" s="21" t="str">
        <f>' turmas sistema atual'!L455</f>
        <v>Noturno</v>
      </c>
      <c r="M455" s="21" t="str">
        <f>' turmas sistema atual'!M455</f>
        <v>4-0-4</v>
      </c>
      <c r="N455" s="21">
        <f>' turmas sistema atual'!N455</f>
        <v>60</v>
      </c>
      <c r="O455" s="21">
        <f>' turmas sistema atual'!O455</f>
        <v>0</v>
      </c>
      <c r="P455" s="21">
        <f t="shared" si="7"/>
        <v>60</v>
      </c>
      <c r="Q455" s="20" t="str">
        <f>UPPER(' turmas sistema atual'!P455)</f>
        <v>JUAN PABLO JULCA AVILA</v>
      </c>
      <c r="R455" s="20" t="str">
        <f>UPPER(' turmas sistema atual'!S455)</f>
        <v/>
      </c>
      <c r="S455" s="20" t="str">
        <f>UPPER(' turmas sistema atual'!V455)</f>
        <v/>
      </c>
      <c r="T455" s="20" t="str">
        <f>UPPER(' turmas sistema atual'!Y455)</f>
        <v/>
      </c>
      <c r="U455" s="20" t="str">
        <f>UPPER(' turmas sistema atual'!AB455)</f>
        <v/>
      </c>
      <c r="V455" s="20" t="str">
        <f>UPPER(' turmas sistema atual'!AE455)</f>
        <v/>
      </c>
    </row>
    <row r="456" spans="1:22" ht="48" customHeight="1" thickBot="1">
      <c r="A456" s="20" t="str">
        <f>' turmas sistema atual'!A456</f>
        <v>BACHARELADO EM ENGENHARIA AMBIENTAL E URBANA</v>
      </c>
      <c r="B456" s="20" t="str">
        <f>' turmas sistema atual'!B456</f>
        <v>DA1ESTU024-17SA</v>
      </c>
      <c r="C456" s="20" t="str">
        <f>' turmas sistema atual'!C456</f>
        <v>ANÁLISE DE SISTEMAS E MODELAGEM AMBIENTAL A1-Matutino (SA)</v>
      </c>
      <c r="D456" s="20" t="str">
        <f>' turmas sistema atual'!D456</f>
        <v>BACHARELADO EM ENGENHARIA AMBIENTAL E URBANA</v>
      </c>
      <c r="E456" s="20" t="str">
        <f>' turmas sistema atual'!F456</f>
        <v>DA1ESTU024-17SA</v>
      </c>
      <c r="F456" s="20" t="str">
        <f>' turmas sistema atual'!G456</f>
        <v>ESTU024-17</v>
      </c>
      <c r="G456" s="20" t="str">
        <f>' turmas sistema atual'!AO456</f>
        <v/>
      </c>
      <c r="H456" s="20" t="str">
        <f>' turmas sistema atual'!AP456</f>
        <v xml:space="preserve">sexta das 10:00 às 13:00, semanal </v>
      </c>
      <c r="I456" s="21">
        <f>' turmas sistema atual'!I456</f>
        <v>0</v>
      </c>
      <c r="J456" s="21" t="str">
        <f>' turmas sistema atual'!J456</f>
        <v xml:space="preserve">sexta das 10:00 às 13:00, sala L504, semanal </v>
      </c>
      <c r="K456" s="21" t="str">
        <f>' turmas sistema atual'!K456</f>
        <v>SA</v>
      </c>
      <c r="L456" s="21" t="str">
        <f>' turmas sistema atual'!L456</f>
        <v>Matutino</v>
      </c>
      <c r="M456" s="21" t="str">
        <f>' turmas sistema atual'!M456</f>
        <v>1-2-4</v>
      </c>
      <c r="N456" s="21">
        <f>' turmas sistema atual'!N456</f>
        <v>30</v>
      </c>
      <c r="O456" s="21">
        <f>' turmas sistema atual'!O456</f>
        <v>0</v>
      </c>
      <c r="P456" s="21">
        <f t="shared" si="7"/>
        <v>30</v>
      </c>
      <c r="Q456" s="20" t="str">
        <f>UPPER(' turmas sistema atual'!P456)</f>
        <v>ANDREA DE OLIVEIRA CARDOSO</v>
      </c>
      <c r="R456" s="20" t="str">
        <f>UPPER(' turmas sistema atual'!S456)</f>
        <v/>
      </c>
      <c r="S456" s="20" t="str">
        <f>UPPER(' turmas sistema atual'!V456)</f>
        <v/>
      </c>
      <c r="T456" s="20" t="str">
        <f>UPPER(' turmas sistema atual'!Y456)</f>
        <v>ANDREA DE OLIVEIRA CARDOSO</v>
      </c>
      <c r="U456" s="20" t="str">
        <f>UPPER(' turmas sistema atual'!AB456)</f>
        <v/>
      </c>
      <c r="V456" s="20" t="str">
        <f>UPPER(' turmas sistema atual'!AE456)</f>
        <v/>
      </c>
    </row>
    <row r="457" spans="1:22" ht="48" customHeight="1" thickBot="1">
      <c r="A457" s="20" t="str">
        <f>' turmas sistema atual'!A457</f>
        <v>BACHARELADO EM ENGENHARIA AMBIENTAL E URBANA</v>
      </c>
      <c r="B457" s="20" t="str">
        <f>' turmas sistema atual'!B457</f>
        <v>NA1ESTU024-17SA</v>
      </c>
      <c r="C457" s="20" t="str">
        <f>' turmas sistema atual'!C457</f>
        <v>ANÁLISE DE SISTEMAS E MODELAGEM AMBIENTAL A1-Noturno (SA)</v>
      </c>
      <c r="D457" s="20" t="str">
        <f>' turmas sistema atual'!D457</f>
        <v>BACHARELADO EM ENGENHARIA AMBIENTAL E URBANA</v>
      </c>
      <c r="E457" s="20" t="str">
        <f>' turmas sistema atual'!F457</f>
        <v>NA1ESTU024-17SA</v>
      </c>
      <c r="F457" s="20" t="str">
        <f>' turmas sistema atual'!G457</f>
        <v>ESTU024-17</v>
      </c>
      <c r="G457" s="20" t="str">
        <f>' turmas sistema atual'!AO457</f>
        <v/>
      </c>
      <c r="H457" s="20" t="str">
        <f>' turmas sistema atual'!AP457</f>
        <v xml:space="preserve">terça das 18:00 às 21:00, semanal </v>
      </c>
      <c r="I457" s="21">
        <f>' turmas sistema atual'!I457</f>
        <v>0</v>
      </c>
      <c r="J457" s="21" t="str">
        <f>' turmas sistema atual'!J457</f>
        <v xml:space="preserve">terça das 18:00 às 21:00, sala L501, semanal </v>
      </c>
      <c r="K457" s="21" t="str">
        <f>' turmas sistema atual'!K457</f>
        <v>SA</v>
      </c>
      <c r="L457" s="21" t="str">
        <f>' turmas sistema atual'!L457</f>
        <v>Noturno</v>
      </c>
      <c r="M457" s="21" t="str">
        <f>' turmas sistema atual'!M457</f>
        <v>1-2-4</v>
      </c>
      <c r="N457" s="21">
        <f>' turmas sistema atual'!N457</f>
        <v>30</v>
      </c>
      <c r="O457" s="21">
        <f>' turmas sistema atual'!O457</f>
        <v>0</v>
      </c>
      <c r="P457" s="21">
        <f t="shared" si="7"/>
        <v>30</v>
      </c>
      <c r="Q457" s="20" t="str">
        <f>UPPER(' turmas sistema atual'!P457)</f>
        <v>ANDREA DE OLIVEIRA CARDOSO</v>
      </c>
      <c r="R457" s="20" t="str">
        <f>UPPER(' turmas sistema atual'!S457)</f>
        <v/>
      </c>
      <c r="S457" s="20" t="str">
        <f>UPPER(' turmas sistema atual'!V457)</f>
        <v/>
      </c>
      <c r="T457" s="20" t="str">
        <f>UPPER(' turmas sistema atual'!Y457)</f>
        <v>ANDREA DE OLIVEIRA CARDOSO</v>
      </c>
      <c r="U457" s="20" t="str">
        <f>UPPER(' turmas sistema atual'!AB457)</f>
        <v/>
      </c>
      <c r="V457" s="20" t="str">
        <f>UPPER(' turmas sistema atual'!AE457)</f>
        <v/>
      </c>
    </row>
    <row r="458" spans="1:22" ht="48" customHeight="1" thickBot="1">
      <c r="A458" s="20" t="str">
        <f>' turmas sistema atual'!A458</f>
        <v>BACHARELADO EM ENGENHARIA AMBIENTAL E URBANA</v>
      </c>
      <c r="B458" s="20" t="str">
        <f>' turmas sistema atual'!B458</f>
        <v>NB1ESTU024-17SA</v>
      </c>
      <c r="C458" s="20" t="str">
        <f>' turmas sistema atual'!C458</f>
        <v>ANÁLISE DE SISTEMAS E MODELAGEM AMBIENTAL B1-Noturno (SA)</v>
      </c>
      <c r="D458" s="20" t="str">
        <f>' turmas sistema atual'!D458</f>
        <v>BACHARELADO EM ENGENHARIA AMBIENTAL E URBANA</v>
      </c>
      <c r="E458" s="20" t="str">
        <f>' turmas sistema atual'!F458</f>
        <v>NB1ESTU024-17SA</v>
      </c>
      <c r="F458" s="20" t="str">
        <f>' turmas sistema atual'!G458</f>
        <v>ESTU024-17</v>
      </c>
      <c r="G458" s="20" t="str">
        <f>' turmas sistema atual'!AO458</f>
        <v/>
      </c>
      <c r="H458" s="20" t="str">
        <f>' turmas sistema atual'!AP458</f>
        <v xml:space="preserve">sexta das 18:00 às 21:00, semanal </v>
      </c>
      <c r="I458" s="21">
        <f>' turmas sistema atual'!I458</f>
        <v>0</v>
      </c>
      <c r="J458" s="21" t="str">
        <f>' turmas sistema atual'!J458</f>
        <v xml:space="preserve">sexta das 18:00 às 21:00, sala L501, semanal </v>
      </c>
      <c r="K458" s="21" t="str">
        <f>' turmas sistema atual'!K458</f>
        <v>SA</v>
      </c>
      <c r="L458" s="21" t="str">
        <f>' turmas sistema atual'!L458</f>
        <v>Noturno</v>
      </c>
      <c r="M458" s="21" t="str">
        <f>' turmas sistema atual'!M458</f>
        <v>1-2-4</v>
      </c>
      <c r="N458" s="21">
        <f>' turmas sistema atual'!N458</f>
        <v>30</v>
      </c>
      <c r="O458" s="21">
        <f>' turmas sistema atual'!O458</f>
        <v>0</v>
      </c>
      <c r="P458" s="21">
        <f t="shared" si="7"/>
        <v>30</v>
      </c>
      <c r="Q458" s="20" t="str">
        <f>UPPER(' turmas sistema atual'!P458)</f>
        <v>ANDREA DE OLIVEIRA CARDOSO</v>
      </c>
      <c r="R458" s="20" t="str">
        <f>UPPER(' turmas sistema atual'!S458)</f>
        <v/>
      </c>
      <c r="S458" s="20" t="str">
        <f>UPPER(' turmas sistema atual'!V458)</f>
        <v/>
      </c>
      <c r="T458" s="20" t="str">
        <f>UPPER(' turmas sistema atual'!Y458)</f>
        <v>ANDREA DE OLIVEIRA CARDOSO</v>
      </c>
      <c r="U458" s="20" t="str">
        <f>UPPER(' turmas sistema atual'!AB458)</f>
        <v/>
      </c>
      <c r="V458" s="20" t="str">
        <f>UPPER(' turmas sistema atual'!AE458)</f>
        <v/>
      </c>
    </row>
    <row r="459" spans="1:22" ht="48" customHeight="1" thickBot="1">
      <c r="A459" s="20" t="str">
        <f>' turmas sistema atual'!A459</f>
        <v>BACHARELADO EM ENGENHARIA AMBIENTAL E URBANA</v>
      </c>
      <c r="B459" s="20" t="str">
        <f>' turmas sistema atual'!B459</f>
        <v>DA1ESTU025-17SA</v>
      </c>
      <c r="C459" s="20" t="str">
        <f>' turmas sistema atual'!C459</f>
        <v>AVALIAÇÃO DE IMPACTOS AMBIENTAIS A1-Matutino (SA)</v>
      </c>
      <c r="D459" s="20" t="str">
        <f>' turmas sistema atual'!D459</f>
        <v>BACHARELADO EM ENGENHARIA AMBIENTAL E URBANA</v>
      </c>
      <c r="E459" s="20" t="str">
        <f>' turmas sistema atual'!F459</f>
        <v>DA1ESTU025-17SA</v>
      </c>
      <c r="F459" s="20" t="str">
        <f>' turmas sistema atual'!G459</f>
        <v>ESTU025-17</v>
      </c>
      <c r="G459" s="20" t="str">
        <f>' turmas sistema atual'!AO459</f>
        <v xml:space="preserve">sexta das 08:00 às 10:00, semanal </v>
      </c>
      <c r="H459" s="20" t="str">
        <f>' turmas sistema atual'!AP459</f>
        <v xml:space="preserve">terça das 10:00 às 12:00, semanal </v>
      </c>
      <c r="I459" s="21" t="str">
        <f>' turmas sistema atual'!I459</f>
        <v xml:space="preserve">sexta das 08:00 às 10:00, sala S - 304-1, semanal </v>
      </c>
      <c r="J459" s="21" t="str">
        <f>' turmas sistema atual'!J459</f>
        <v xml:space="preserve">terça das 10:00 às 12:00, sala L506/508-1, semanal </v>
      </c>
      <c r="K459" s="21" t="str">
        <f>' turmas sistema atual'!K459</f>
        <v>SA</v>
      </c>
      <c r="L459" s="21" t="str">
        <f>' turmas sistema atual'!L459</f>
        <v>Matutino</v>
      </c>
      <c r="M459" s="21" t="str">
        <f>' turmas sistema atual'!M459</f>
        <v>2-2-4</v>
      </c>
      <c r="N459" s="21">
        <f>' turmas sistema atual'!N459</f>
        <v>30</v>
      </c>
      <c r="O459" s="21">
        <f>' turmas sistema atual'!O459</f>
        <v>0</v>
      </c>
      <c r="P459" s="21">
        <f t="shared" si="7"/>
        <v>30</v>
      </c>
      <c r="Q459" s="20" t="str">
        <f>UPPER(' turmas sistema atual'!P459)</f>
        <v>PAULA CIMINELLI RAMALHO</v>
      </c>
      <c r="R459" s="20" t="str">
        <f>UPPER(' turmas sistema atual'!S459)</f>
        <v/>
      </c>
      <c r="S459" s="20" t="str">
        <f>UPPER(' turmas sistema atual'!V459)</f>
        <v/>
      </c>
      <c r="T459" s="20" t="str">
        <f>UPPER(' turmas sistema atual'!Y459)</f>
        <v>PAULA CIMINELLI RAMALHO</v>
      </c>
      <c r="U459" s="20" t="str">
        <f>UPPER(' turmas sistema atual'!AB459)</f>
        <v/>
      </c>
      <c r="V459" s="20" t="str">
        <f>UPPER(' turmas sistema atual'!AE459)</f>
        <v/>
      </c>
    </row>
    <row r="460" spans="1:22" ht="48" customHeight="1" thickBot="1">
      <c r="A460" s="20" t="str">
        <f>' turmas sistema atual'!A460</f>
        <v>BACHARELADO EM ENGENHARIA AMBIENTAL E URBANA</v>
      </c>
      <c r="B460" s="20" t="str">
        <f>' turmas sistema atual'!B460</f>
        <v>DA1ESTU023-17SA</v>
      </c>
      <c r="C460" s="20" t="str">
        <f>' turmas sistema atual'!C460</f>
        <v>BIOMAS BRASILEIROS A1-Matutino (SA)</v>
      </c>
      <c r="D460" s="20" t="str">
        <f>' turmas sistema atual'!D460</f>
        <v>BACHARELADO EM ENGENHARIA AMBIENTAL E URBANA</v>
      </c>
      <c r="E460" s="20" t="str">
        <f>' turmas sistema atual'!F460</f>
        <v>DA1ESTU023-17SA</v>
      </c>
      <c r="F460" s="20" t="str">
        <f>' turmas sistema atual'!G460</f>
        <v>ESTU023-17</v>
      </c>
      <c r="G460" s="20" t="str">
        <f>' turmas sistema atual'!AO460</f>
        <v>sexta das 10:00 às 12:00, semanal ; sábado das 10:00 às 12:00, quinzenal II</v>
      </c>
      <c r="H460" s="20" t="str">
        <f>' turmas sistema atual'!AP460</f>
        <v/>
      </c>
      <c r="I460" s="21" t="str">
        <f>' turmas sistema atual'!I460</f>
        <v>sexta das 10:00 às 12:00, sala S - 311-1, semanal , sábado das 10:00 às 12:00, sala S - 311-1, quinzenal II</v>
      </c>
      <c r="J460" s="21">
        <f>' turmas sistema atual'!J460</f>
        <v>0</v>
      </c>
      <c r="K460" s="21" t="str">
        <f>' turmas sistema atual'!K460</f>
        <v>SA</v>
      </c>
      <c r="L460" s="21" t="str">
        <f>' turmas sistema atual'!L460</f>
        <v>Matutino</v>
      </c>
      <c r="M460" s="21" t="str">
        <f>' turmas sistema atual'!M460</f>
        <v>2-1-3</v>
      </c>
      <c r="N460" s="21">
        <f>' turmas sistema atual'!N460</f>
        <v>60</v>
      </c>
      <c r="O460" s="21">
        <f>' turmas sistema atual'!O460</f>
        <v>0</v>
      </c>
      <c r="P460" s="21">
        <f t="shared" si="7"/>
        <v>60</v>
      </c>
      <c r="Q460" s="20" t="str">
        <f>UPPER(' turmas sistema atual'!P460)</f>
        <v>LEANDRO REVERBERI TAMBOSI</v>
      </c>
      <c r="R460" s="20" t="str">
        <f>UPPER(' turmas sistema atual'!S460)</f>
        <v/>
      </c>
      <c r="S460" s="20" t="str">
        <f>UPPER(' turmas sistema atual'!V460)</f>
        <v/>
      </c>
      <c r="T460" s="20" t="str">
        <f>UPPER(' turmas sistema atual'!Y460)</f>
        <v>MERCIA REGINA DOMINGUES</v>
      </c>
      <c r="U460" s="20" t="str">
        <f>UPPER(' turmas sistema atual'!AB460)</f>
        <v/>
      </c>
      <c r="V460" s="20" t="str">
        <f>UPPER(' turmas sistema atual'!AE460)</f>
        <v/>
      </c>
    </row>
    <row r="461" spans="1:22" ht="48" customHeight="1" thickBot="1">
      <c r="A461" s="20" t="str">
        <f>' turmas sistema atual'!A461</f>
        <v>BACHARELADO EM ENGENHARIA AMBIENTAL E URBANA</v>
      </c>
      <c r="B461" s="20" t="str">
        <f>' turmas sistema atual'!B461</f>
        <v>NA1ESTU023-17SA</v>
      </c>
      <c r="C461" s="20" t="str">
        <f>' turmas sistema atual'!C461</f>
        <v>BIOMAS BRASILEIROS A1-Noturno (SA)</v>
      </c>
      <c r="D461" s="20" t="str">
        <f>' turmas sistema atual'!D461</f>
        <v>BACHARELADO EM ENGENHARIA AMBIENTAL E URBANA</v>
      </c>
      <c r="E461" s="20" t="str">
        <f>' turmas sistema atual'!F461</f>
        <v>NA1ESTU023-17SA</v>
      </c>
      <c r="F461" s="20" t="str">
        <f>' turmas sistema atual'!G461</f>
        <v>ESTU023-17</v>
      </c>
      <c r="G461" s="20" t="str">
        <f>' turmas sistema atual'!AO461</f>
        <v>quarta das 19:00 às 21:00, semanal ; sábado das 10:00 às 12:00, quinzenal I</v>
      </c>
      <c r="H461" s="20" t="str">
        <f>' turmas sistema atual'!AP461</f>
        <v/>
      </c>
      <c r="I461" s="21" t="str">
        <f>' turmas sistema atual'!I461</f>
        <v>quarta das 19:00 às 21:00, sala S - 311-1, semanal , sábado das 10:00 às 12:00, sala S - 311-1, quinzenal I</v>
      </c>
      <c r="J461" s="21">
        <f>' turmas sistema atual'!J461</f>
        <v>0</v>
      </c>
      <c r="K461" s="21" t="str">
        <f>' turmas sistema atual'!K461</f>
        <v>SA</v>
      </c>
      <c r="L461" s="21" t="str">
        <f>' turmas sistema atual'!L461</f>
        <v>Noturno</v>
      </c>
      <c r="M461" s="21" t="str">
        <f>' turmas sistema atual'!M461</f>
        <v>2-1-3</v>
      </c>
      <c r="N461" s="21">
        <f>' turmas sistema atual'!N461</f>
        <v>60</v>
      </c>
      <c r="O461" s="21">
        <f>' turmas sistema atual'!O461</f>
        <v>0</v>
      </c>
      <c r="P461" s="21">
        <f t="shared" si="7"/>
        <v>60</v>
      </c>
      <c r="Q461" s="20" t="str">
        <f>UPPER(' turmas sistema atual'!P461)</f>
        <v>LEANDRO REVERBERI TAMBOSI</v>
      </c>
      <c r="R461" s="20" t="str">
        <f>UPPER(' turmas sistema atual'!S461)</f>
        <v/>
      </c>
      <c r="S461" s="20" t="str">
        <f>UPPER(' turmas sistema atual'!V461)</f>
        <v/>
      </c>
      <c r="T461" s="20" t="str">
        <f>UPPER(' turmas sistema atual'!Y461)</f>
        <v>MERCIA REGINA DOMINGUES</v>
      </c>
      <c r="U461" s="20" t="str">
        <f>UPPER(' turmas sistema atual'!AB461)</f>
        <v/>
      </c>
      <c r="V461" s="20" t="str">
        <f>UPPER(' turmas sistema atual'!AE461)</f>
        <v/>
      </c>
    </row>
    <row r="462" spans="1:22" ht="48" customHeight="1" thickBot="1">
      <c r="A462" s="20" t="str">
        <f>' turmas sistema atual'!A462</f>
        <v>BACHARELADO EM ENGENHARIA AMBIENTAL E URBANA</v>
      </c>
      <c r="B462" s="20" t="str">
        <f>' turmas sistema atual'!B462</f>
        <v>DA1ESTU026-17SA</v>
      </c>
      <c r="C462" s="20" t="str">
        <f>' turmas sistema atual'!C462</f>
        <v>CARACTERIZAÇÃO DE MATRIZES AMBIENTAIS A1-Matutino (SA)</v>
      </c>
      <c r="D462" s="20" t="str">
        <f>' turmas sistema atual'!D462</f>
        <v>BACHARELADO EM ENGENHARIA AMBIENTAL E URBANA</v>
      </c>
      <c r="E462" s="20" t="str">
        <f>' turmas sistema atual'!F462</f>
        <v>DA1ESTU026-17SA</v>
      </c>
      <c r="F462" s="20" t="str">
        <f>' turmas sistema atual'!G462</f>
        <v>ESTU026-17</v>
      </c>
      <c r="G462" s="20" t="str">
        <f>' turmas sistema atual'!AO462</f>
        <v/>
      </c>
      <c r="H462" s="20" t="str">
        <f>' turmas sistema atual'!AP462</f>
        <v xml:space="preserve">terça das 10:00 às 13:00, semanal </v>
      </c>
      <c r="I462" s="21">
        <f>' turmas sistema atual'!I462</f>
        <v>0</v>
      </c>
      <c r="J462" s="21" t="str">
        <f>' turmas sistema atual'!J462</f>
        <v xml:space="preserve">terça das 10:00 às 13:00, sala L601, semanal </v>
      </c>
      <c r="K462" s="21" t="str">
        <f>' turmas sistema atual'!K462</f>
        <v>SA</v>
      </c>
      <c r="L462" s="21" t="str">
        <f>' turmas sistema atual'!L462</f>
        <v>Matutino</v>
      </c>
      <c r="M462" s="21" t="str">
        <f>' turmas sistema atual'!M462</f>
        <v>1-2-4</v>
      </c>
      <c r="N462" s="21">
        <f>' turmas sistema atual'!N462</f>
        <v>30</v>
      </c>
      <c r="O462" s="21">
        <f>' turmas sistema atual'!O462</f>
        <v>0</v>
      </c>
      <c r="P462" s="21">
        <f t="shared" si="7"/>
        <v>30</v>
      </c>
      <c r="Q462" s="20" t="str">
        <f>UPPER(' turmas sistema atual'!P462)</f>
        <v>MERCIA REGINA DOMINGUES</v>
      </c>
      <c r="R462" s="20" t="str">
        <f>UPPER(' turmas sistema atual'!S462)</f>
        <v/>
      </c>
      <c r="S462" s="20" t="str">
        <f>UPPER(' turmas sistema atual'!V462)</f>
        <v/>
      </c>
      <c r="T462" s="20" t="str">
        <f>UPPER(' turmas sistema atual'!Y462)</f>
        <v>MERCIA REGINA DOMINGUES</v>
      </c>
      <c r="U462" s="20" t="str">
        <f>UPPER(' turmas sistema atual'!AB462)</f>
        <v/>
      </c>
      <c r="V462" s="20" t="str">
        <f>UPPER(' turmas sistema atual'!AE462)</f>
        <v/>
      </c>
    </row>
    <row r="463" spans="1:22" ht="48" customHeight="1" thickBot="1">
      <c r="A463" s="20" t="str">
        <f>' turmas sistema atual'!A463</f>
        <v>BACHARELADO EM ENGENHARIA AMBIENTAL E URBANA</v>
      </c>
      <c r="B463" s="20" t="str">
        <f>' turmas sistema atual'!B463</f>
        <v>NA1ESTU026-17SA</v>
      </c>
      <c r="C463" s="20" t="str">
        <f>' turmas sistema atual'!C463</f>
        <v>CARACTERIZAÇÃO DE MATRIZES AMBIENTAIS A1-Noturno (SA)</v>
      </c>
      <c r="D463" s="20" t="str">
        <f>' turmas sistema atual'!D463</f>
        <v>BACHARELADO EM ENGENHARIA AMBIENTAL E URBANA</v>
      </c>
      <c r="E463" s="20" t="str">
        <f>' turmas sistema atual'!F463</f>
        <v>NA1ESTU026-17SA</v>
      </c>
      <c r="F463" s="20" t="str">
        <f>' turmas sistema atual'!G463</f>
        <v>ESTU026-17</v>
      </c>
      <c r="G463" s="20" t="str">
        <f>' turmas sistema atual'!AO463</f>
        <v/>
      </c>
      <c r="H463" s="20" t="str">
        <f>' turmas sistema atual'!AP463</f>
        <v xml:space="preserve">terça das 18:00 às 21:00, semanal </v>
      </c>
      <c r="I463" s="21">
        <f>' turmas sistema atual'!I463</f>
        <v>0</v>
      </c>
      <c r="J463" s="21" t="str">
        <f>' turmas sistema atual'!J463</f>
        <v xml:space="preserve">terça das 18:00 às 21:00, sala L601, semanal </v>
      </c>
      <c r="K463" s="21" t="str">
        <f>' turmas sistema atual'!K463</f>
        <v>SA</v>
      </c>
      <c r="L463" s="21" t="str">
        <f>' turmas sistema atual'!L463</f>
        <v>Noturno</v>
      </c>
      <c r="M463" s="21" t="str">
        <f>' turmas sistema atual'!M463</f>
        <v>1-2-4</v>
      </c>
      <c r="N463" s="21">
        <f>' turmas sistema atual'!N463</f>
        <v>30</v>
      </c>
      <c r="O463" s="21">
        <f>' turmas sistema atual'!O463</f>
        <v>0</v>
      </c>
      <c r="P463" s="21">
        <f t="shared" si="7"/>
        <v>30</v>
      </c>
      <c r="Q463" s="20" t="str">
        <f>UPPER(' turmas sistema atual'!P463)</f>
        <v>MERCIA REGINA DOMINGUES</v>
      </c>
      <c r="R463" s="20" t="str">
        <f>UPPER(' turmas sistema atual'!S463)</f>
        <v/>
      </c>
      <c r="S463" s="20" t="str">
        <f>UPPER(' turmas sistema atual'!V463)</f>
        <v/>
      </c>
      <c r="T463" s="20" t="str">
        <f>UPPER(' turmas sistema atual'!Y463)</f>
        <v>MERCIA REGINA DOMINGUES</v>
      </c>
      <c r="U463" s="20" t="str">
        <f>UPPER(' turmas sistema atual'!AB463)</f>
        <v/>
      </c>
      <c r="V463" s="20" t="str">
        <f>UPPER(' turmas sistema atual'!AE463)</f>
        <v/>
      </c>
    </row>
    <row r="464" spans="1:22" ht="48" customHeight="1" thickBot="1">
      <c r="A464" s="20" t="str">
        <f>' turmas sistema atual'!A464</f>
        <v>BACHARELADO EM ENGENHARIA AMBIENTAL E URBANA</v>
      </c>
      <c r="B464" s="20" t="str">
        <f>' turmas sistema atual'!B464</f>
        <v>NA2ESTU026-17SA</v>
      </c>
      <c r="C464" s="20" t="str">
        <f>' turmas sistema atual'!C464</f>
        <v>CARACTERIZAÇÃO DE MATRIZES AMBIENTAIS A2-Noturno (SA)</v>
      </c>
      <c r="D464" s="20" t="str">
        <f>' turmas sistema atual'!D464</f>
        <v>BACHARELADO EM ENGENHARIA AMBIENTAL E URBANA</v>
      </c>
      <c r="E464" s="20" t="str">
        <f>' turmas sistema atual'!F464</f>
        <v>NA2ESTU026-17SA</v>
      </c>
      <c r="F464" s="20" t="str">
        <f>' turmas sistema atual'!G464</f>
        <v>ESTU026-17</v>
      </c>
      <c r="G464" s="20" t="str">
        <f>' turmas sistema atual'!AO464</f>
        <v/>
      </c>
      <c r="H464" s="20" t="str">
        <f>' turmas sistema atual'!AP464</f>
        <v xml:space="preserve">terça das 18:00 às 21:00, semanal </v>
      </c>
      <c r="I464" s="21">
        <f>' turmas sistema atual'!I464</f>
        <v>0</v>
      </c>
      <c r="J464" s="21" t="str">
        <f>' turmas sistema atual'!J464</f>
        <v xml:space="preserve">terça das 18:00 às 21:00, sala L602, semanal </v>
      </c>
      <c r="K464" s="21" t="str">
        <f>' turmas sistema atual'!K464</f>
        <v>SA</v>
      </c>
      <c r="L464" s="21" t="str">
        <f>' turmas sistema atual'!L464</f>
        <v>Noturno</v>
      </c>
      <c r="M464" s="21" t="str">
        <f>' turmas sistema atual'!M464</f>
        <v>1-2-4</v>
      </c>
      <c r="N464" s="21">
        <f>' turmas sistema atual'!N464</f>
        <v>30</v>
      </c>
      <c r="O464" s="21">
        <f>' turmas sistema atual'!O464</f>
        <v>0</v>
      </c>
      <c r="P464" s="21">
        <f t="shared" si="7"/>
        <v>30</v>
      </c>
      <c r="Q464" s="20" t="str">
        <f>UPPER(' turmas sistema atual'!P464)</f>
        <v>LUCIA HELENA GOMES COELHO</v>
      </c>
      <c r="R464" s="20" t="str">
        <f>UPPER(' turmas sistema atual'!S464)</f>
        <v/>
      </c>
      <c r="S464" s="20" t="str">
        <f>UPPER(' turmas sistema atual'!V464)</f>
        <v/>
      </c>
      <c r="T464" s="20" t="str">
        <f>UPPER(' turmas sistema atual'!Y464)</f>
        <v>LUCIA HELENA GOMES COELHO</v>
      </c>
      <c r="U464" s="20" t="str">
        <f>UPPER(' turmas sistema atual'!AB464)</f>
        <v/>
      </c>
      <c r="V464" s="20" t="str">
        <f>UPPER(' turmas sistema atual'!AE464)</f>
        <v/>
      </c>
    </row>
    <row r="465" spans="1:22" ht="48" customHeight="1" thickBot="1">
      <c r="A465" s="20" t="str">
        <f>' turmas sistema atual'!A465</f>
        <v>BACHARELADO EM ENGENHARIA AMBIENTAL E URBANA</v>
      </c>
      <c r="B465" s="20" t="str">
        <f>' turmas sistema atual'!B465</f>
        <v>DA1ESAU010-23SA</v>
      </c>
      <c r="C465" s="20" t="str">
        <f>' turmas sistema atual'!C465</f>
        <v>CARTOGRAFIA E GEOPROCESSAMENTO A1-Matutino (SA)</v>
      </c>
      <c r="D465" s="20" t="str">
        <f>' turmas sistema atual'!D465</f>
        <v>BACHARELADO EM ENGENHARIA AMBIENTAL E URBANA</v>
      </c>
      <c r="E465" s="20" t="str">
        <f>' turmas sistema atual'!F465</f>
        <v>DA1ESAU010-23SA</v>
      </c>
      <c r="F465" s="20" t="str">
        <f>' turmas sistema atual'!G465</f>
        <v>ESAU010-23</v>
      </c>
      <c r="G465" s="20" t="str">
        <f>' turmas sistema atual'!AO465</f>
        <v/>
      </c>
      <c r="H465" s="20" t="str">
        <f>' turmas sistema atual'!AP465</f>
        <v xml:space="preserve">quinta das 08:00 às 12:00, semanal </v>
      </c>
      <c r="I465" s="21">
        <f>' turmas sistema atual'!I465</f>
        <v>0</v>
      </c>
      <c r="J465" s="21" t="str">
        <f>' turmas sistema atual'!J465</f>
        <v xml:space="preserve">quinta das 08:00 às 12:00, sala L506/508-1, semanal </v>
      </c>
      <c r="K465" s="21" t="str">
        <f>' turmas sistema atual'!K465</f>
        <v>SA</v>
      </c>
      <c r="L465" s="21" t="str">
        <f>' turmas sistema atual'!L465</f>
        <v>Matutino</v>
      </c>
      <c r="M465" s="21" t="str">
        <f>' turmas sistema atual'!M465</f>
        <v>1-3-3</v>
      </c>
      <c r="N465" s="21">
        <f>' turmas sistema atual'!N465</f>
        <v>30</v>
      </c>
      <c r="O465" s="21">
        <f>' turmas sistema atual'!O465</f>
        <v>0</v>
      </c>
      <c r="P465" s="21">
        <f t="shared" si="7"/>
        <v>30</v>
      </c>
      <c r="Q465" s="20" t="str">
        <f>UPPER(' turmas sistema atual'!P465)</f>
        <v>VICTOR FERNANDEZ NASCIMENTO</v>
      </c>
      <c r="R465" s="20" t="str">
        <f>UPPER(' turmas sistema atual'!S465)</f>
        <v/>
      </c>
      <c r="S465" s="20" t="str">
        <f>UPPER(' turmas sistema atual'!V465)</f>
        <v/>
      </c>
      <c r="T465" s="20" t="str">
        <f>UPPER(' turmas sistema atual'!Y465)</f>
        <v>VICTOR FERNANDEZ NASCIMENTO</v>
      </c>
      <c r="U465" s="20" t="str">
        <f>UPPER(' turmas sistema atual'!AB465)</f>
        <v/>
      </c>
      <c r="V465" s="20" t="str">
        <f>UPPER(' turmas sistema atual'!AE465)</f>
        <v/>
      </c>
    </row>
    <row r="466" spans="1:22" ht="48" customHeight="1" thickBot="1">
      <c r="A466" s="20" t="str">
        <f>' turmas sistema atual'!A466</f>
        <v>BACHARELADO EM ENGENHARIA AMBIENTAL E URBANA</v>
      </c>
      <c r="B466" s="20" t="str">
        <f>' turmas sistema atual'!B466</f>
        <v>NA1ESAU010-23SA</v>
      </c>
      <c r="C466" s="20" t="str">
        <f>' turmas sistema atual'!C466</f>
        <v>CARTOGRAFIA E GEOPROCESSAMENTO A1-Noturno (SA)</v>
      </c>
      <c r="D466" s="20" t="str">
        <f>' turmas sistema atual'!D466</f>
        <v>BACHARELADO EM ENGENHARIA AMBIENTAL E URBANA</v>
      </c>
      <c r="E466" s="20" t="str">
        <f>' turmas sistema atual'!F466</f>
        <v>NA1ESAU010-23SA</v>
      </c>
      <c r="F466" s="20" t="str">
        <f>' turmas sistema atual'!G466</f>
        <v>ESAU010-23</v>
      </c>
      <c r="G466" s="20" t="str">
        <f>' turmas sistema atual'!AO466</f>
        <v/>
      </c>
      <c r="H466" s="20" t="str">
        <f>' turmas sistema atual'!AP466</f>
        <v xml:space="preserve">quinta das 19:00 às 23:00, semanal </v>
      </c>
      <c r="I466" s="21">
        <f>' turmas sistema atual'!I466</f>
        <v>0</v>
      </c>
      <c r="J466" s="21" t="str">
        <f>' turmas sistema atual'!J466</f>
        <v xml:space="preserve">quinta das 19:00 às 23:00, sala L506/508-1, semanal </v>
      </c>
      <c r="K466" s="21" t="str">
        <f>' turmas sistema atual'!K466</f>
        <v>SA</v>
      </c>
      <c r="L466" s="21" t="str">
        <f>' turmas sistema atual'!L466</f>
        <v>Noturno</v>
      </c>
      <c r="M466" s="21" t="str">
        <f>' turmas sistema atual'!M466</f>
        <v>1-3-3</v>
      </c>
      <c r="N466" s="21">
        <f>' turmas sistema atual'!N466</f>
        <v>30</v>
      </c>
      <c r="O466" s="21">
        <f>' turmas sistema atual'!O466</f>
        <v>0</v>
      </c>
      <c r="P466" s="21">
        <f t="shared" si="7"/>
        <v>30</v>
      </c>
      <c r="Q466" s="20" t="str">
        <f>UPPER(' turmas sistema atual'!P466)</f>
        <v>VICTOR FERNANDEZ NASCIMENTO</v>
      </c>
      <c r="R466" s="20" t="str">
        <f>UPPER(' turmas sistema atual'!S466)</f>
        <v/>
      </c>
      <c r="S466" s="20" t="str">
        <f>UPPER(' turmas sistema atual'!V466)</f>
        <v/>
      </c>
      <c r="T466" s="20" t="str">
        <f>UPPER(' turmas sistema atual'!Y466)</f>
        <v>VICTOR FERNANDEZ NASCIMENTO</v>
      </c>
      <c r="U466" s="20" t="str">
        <f>UPPER(' turmas sistema atual'!AB466)</f>
        <v/>
      </c>
      <c r="V466" s="20" t="str">
        <f>UPPER(' turmas sistema atual'!AE466)</f>
        <v/>
      </c>
    </row>
    <row r="467" spans="1:22" ht="48" customHeight="1" thickBot="1">
      <c r="A467" s="20" t="str">
        <f>' turmas sistema atual'!A467</f>
        <v>BACHARELADO EM ENGENHARIA AMBIENTAL E URBANA</v>
      </c>
      <c r="B467" s="20" t="str">
        <f>' turmas sistema atual'!B467</f>
        <v>DA1ESTU006-17SA</v>
      </c>
      <c r="C467" s="20" t="str">
        <f>' turmas sistema atual'!C467</f>
        <v>GEOTECNIA A1-Matutino (SA)</v>
      </c>
      <c r="D467" s="20" t="str">
        <f>' turmas sistema atual'!D467</f>
        <v>BACHARELADO EM ENGENHARIA AMBIENTAL E URBANA</v>
      </c>
      <c r="E467" s="20" t="str">
        <f>' turmas sistema atual'!F467</f>
        <v>DA1ESTU006-17SA</v>
      </c>
      <c r="F467" s="20" t="str">
        <f>' turmas sistema atual'!G467</f>
        <v>ESTU006-17</v>
      </c>
      <c r="G467" s="20" t="str">
        <f>' turmas sistema atual'!AO467</f>
        <v xml:space="preserve">segunda das 08:00 às 10:00, semanal </v>
      </c>
      <c r="H467" s="20" t="str">
        <f>' turmas sistema atual'!AP467</f>
        <v xml:space="preserve">quarta das 10:00 às 12:00, semanal </v>
      </c>
      <c r="I467" s="21" t="str">
        <f>' turmas sistema atual'!I467</f>
        <v xml:space="preserve">segunda das 08:00 às 10:00, sala S - 305-1, semanal </v>
      </c>
      <c r="J467" s="21" t="str">
        <f>' turmas sistema atual'!J467</f>
        <v xml:space="preserve">quarta das 10:00 às 12:00, sala LS10, semanal </v>
      </c>
      <c r="K467" s="21" t="str">
        <f>' turmas sistema atual'!K467</f>
        <v>SA</v>
      </c>
      <c r="L467" s="21" t="str">
        <f>' turmas sistema atual'!L467</f>
        <v>Matutino</v>
      </c>
      <c r="M467" s="21" t="str">
        <f>' turmas sistema atual'!M467</f>
        <v>2-2-4</v>
      </c>
      <c r="N467" s="21">
        <f>' turmas sistema atual'!N467</f>
        <v>32</v>
      </c>
      <c r="O467" s="21">
        <f>' turmas sistema atual'!O467</f>
        <v>0</v>
      </c>
      <c r="P467" s="21">
        <f t="shared" si="7"/>
        <v>32</v>
      </c>
      <c r="Q467" s="20" t="str">
        <f>UPPER(' turmas sistema atual'!P467)</f>
        <v>LUCIANA MARIA FERRER</v>
      </c>
      <c r="R467" s="20" t="str">
        <f>UPPER(' turmas sistema atual'!S467)</f>
        <v/>
      </c>
      <c r="S467" s="20" t="str">
        <f>UPPER(' turmas sistema atual'!V467)</f>
        <v/>
      </c>
      <c r="T467" s="20" t="str">
        <f>UPPER(' turmas sistema atual'!Y467)</f>
        <v>LUCIANA MARIA FERRER</v>
      </c>
      <c r="U467" s="20" t="str">
        <f>UPPER(' turmas sistema atual'!AB467)</f>
        <v/>
      </c>
      <c r="V467" s="20" t="str">
        <f>UPPER(' turmas sistema atual'!AE467)</f>
        <v/>
      </c>
    </row>
    <row r="468" spans="1:22" ht="48" customHeight="1" thickBot="1">
      <c r="A468" s="20" t="str">
        <f>' turmas sistema atual'!A468</f>
        <v>BACHARELADO EM ENGENHARIA AMBIENTAL E URBANA</v>
      </c>
      <c r="B468" s="20" t="str">
        <f>' turmas sistema atual'!B468</f>
        <v>NA1ESTU006-17SA</v>
      </c>
      <c r="C468" s="20" t="str">
        <f>' turmas sistema atual'!C468</f>
        <v>GEOTECNIA A1-Noturno (SA)</v>
      </c>
      <c r="D468" s="20" t="str">
        <f>' turmas sistema atual'!D468</f>
        <v>BACHARELADO EM ENGENHARIA AMBIENTAL E URBANA</v>
      </c>
      <c r="E468" s="20" t="str">
        <f>' turmas sistema atual'!F468</f>
        <v>NA1ESTU006-17SA</v>
      </c>
      <c r="F468" s="20" t="str">
        <f>' turmas sistema atual'!G468</f>
        <v>ESTU006-17</v>
      </c>
      <c r="G468" s="20" t="str">
        <f>' turmas sistema atual'!AO468</f>
        <v xml:space="preserve">segunda das 19:00 às 21:00, semanal </v>
      </c>
      <c r="H468" s="20" t="str">
        <f>' turmas sistema atual'!AP468</f>
        <v xml:space="preserve">quarta das 21:00 às 23:00, semanal </v>
      </c>
      <c r="I468" s="21" t="str">
        <f>' turmas sistema atual'!I468</f>
        <v xml:space="preserve">segunda das 19:00 às 21:00, sala S - 303-3, semanal </v>
      </c>
      <c r="J468" s="21" t="str">
        <f>' turmas sistema atual'!J468</f>
        <v xml:space="preserve">quarta das 21:00 às 23:00, sala LS10, semanal </v>
      </c>
      <c r="K468" s="21" t="str">
        <f>' turmas sistema atual'!K468</f>
        <v>SA</v>
      </c>
      <c r="L468" s="21" t="str">
        <f>' turmas sistema atual'!L468</f>
        <v>Noturno</v>
      </c>
      <c r="M468" s="21" t="str">
        <f>' turmas sistema atual'!M468</f>
        <v>2-2-4</v>
      </c>
      <c r="N468" s="21">
        <f>' turmas sistema atual'!N468</f>
        <v>32</v>
      </c>
      <c r="O468" s="21">
        <f>' turmas sistema atual'!O468</f>
        <v>0</v>
      </c>
      <c r="P468" s="21">
        <f t="shared" si="7"/>
        <v>32</v>
      </c>
      <c r="Q468" s="20" t="str">
        <f>UPPER(' turmas sistema atual'!P468)</f>
        <v>LUCIANA MARIA FERRER</v>
      </c>
      <c r="R468" s="20" t="str">
        <f>UPPER(' turmas sistema atual'!S468)</f>
        <v/>
      </c>
      <c r="S468" s="20" t="str">
        <f>UPPER(' turmas sistema atual'!V468)</f>
        <v/>
      </c>
      <c r="T468" s="20" t="str">
        <f>UPPER(' turmas sistema atual'!Y468)</f>
        <v>LUCIANA MARIA FERRER</v>
      </c>
      <c r="U468" s="20" t="str">
        <f>UPPER(' turmas sistema atual'!AB468)</f>
        <v/>
      </c>
      <c r="V468" s="20" t="str">
        <f>UPPER(' turmas sistema atual'!AE468)</f>
        <v/>
      </c>
    </row>
    <row r="469" spans="1:22" ht="48" customHeight="1" thickBot="1">
      <c r="A469" s="20" t="str">
        <f>' turmas sistema atual'!A469</f>
        <v>BACHARELADO EM ENGENHARIA AMBIENTAL E URBANA</v>
      </c>
      <c r="B469" s="20" t="str">
        <f>' turmas sistema atual'!B469</f>
        <v>NA1ESAU016-25SA</v>
      </c>
      <c r="C469" s="20" t="str">
        <f>' turmas sistema atual'!C469</f>
        <v>GESTÃO DE GASES DE EFEITO ESTUFA A1-Noturno (SA)</v>
      </c>
      <c r="D469" s="20" t="str">
        <f>' turmas sistema atual'!D469</f>
        <v>BACHARELADO EM ENGENHARIA AMBIENTAL E URBANA</v>
      </c>
      <c r="E469" s="20" t="str">
        <f>' turmas sistema atual'!F469</f>
        <v>NA1ESAU016-25SA</v>
      </c>
      <c r="F469" s="20" t="str">
        <f>' turmas sistema atual'!G469</f>
        <v>ESAU016-25</v>
      </c>
      <c r="G469" s="20" t="str">
        <f>' turmas sistema atual'!AO469</f>
        <v/>
      </c>
      <c r="H469" s="20" t="str">
        <f>' turmas sistema atual'!AP469</f>
        <v xml:space="preserve">quarta das 21:00 às 23:00, semanal </v>
      </c>
      <c r="I469" s="21">
        <f>' turmas sistema atual'!I469</f>
        <v>0</v>
      </c>
      <c r="J469" s="21" t="str">
        <f>' turmas sistema atual'!J469</f>
        <v xml:space="preserve">quarta das 21:00 às 23:00, sala L503, semanal </v>
      </c>
      <c r="K469" s="21" t="str">
        <f>' turmas sistema atual'!K469</f>
        <v>SA</v>
      </c>
      <c r="L469" s="21" t="str">
        <f>' turmas sistema atual'!L469</f>
        <v>Noturno</v>
      </c>
      <c r="M469" s="21" t="str">
        <f>' turmas sistema atual'!M469</f>
        <v>1-1-2</v>
      </c>
      <c r="N469" s="21">
        <f>' turmas sistema atual'!N469</f>
        <v>30</v>
      </c>
      <c r="O469" s="21">
        <f>' turmas sistema atual'!O469</f>
        <v>0</v>
      </c>
      <c r="P469" s="21">
        <f t="shared" si="7"/>
        <v>30</v>
      </c>
      <c r="Q469" s="20" t="str">
        <f>UPPER(' turmas sistema atual'!P469)</f>
        <v>PAULA CIMINELLI RAMALHO</v>
      </c>
      <c r="R469" s="20" t="str">
        <f>UPPER(' turmas sistema atual'!S469)</f>
        <v/>
      </c>
      <c r="S469" s="20" t="str">
        <f>UPPER(' turmas sistema atual'!V469)</f>
        <v/>
      </c>
      <c r="T469" s="20" t="str">
        <f>UPPER(' turmas sistema atual'!Y469)</f>
        <v>PAULA CIMINELLI RAMALHO</v>
      </c>
      <c r="U469" s="20" t="str">
        <f>UPPER(' turmas sistema atual'!AB469)</f>
        <v/>
      </c>
      <c r="V469" s="20" t="str">
        <f>UPPER(' turmas sistema atual'!AE469)</f>
        <v/>
      </c>
    </row>
    <row r="470" spans="1:22" ht="48" customHeight="1" thickBot="1">
      <c r="A470" s="20" t="str">
        <f>' turmas sistema atual'!A470</f>
        <v>BACHARELADO EM ENGENHARIA AMBIENTAL E URBANA</v>
      </c>
      <c r="B470" s="20" t="str">
        <f>' turmas sistema atual'!B470</f>
        <v>DA1ESTU007-17SA</v>
      </c>
      <c r="C470" s="20" t="str">
        <f>' turmas sistema atual'!C470</f>
        <v>HABITAÇÃO E ASSENTAMENTOS HUMANOS A1-Matutino (SA)</v>
      </c>
      <c r="D470" s="20" t="str">
        <f>' turmas sistema atual'!D470</f>
        <v>BACHARELADO EM ENGENHARIA AMBIENTAL E URBANA</v>
      </c>
      <c r="E470" s="20" t="str">
        <f>' turmas sistema atual'!F470</f>
        <v>DA1ESTU007-17SA</v>
      </c>
      <c r="F470" s="20" t="str">
        <f>' turmas sistema atual'!G470</f>
        <v>ESTU007-17</v>
      </c>
      <c r="G470" s="20" t="str">
        <f>' turmas sistema atual'!AO470</f>
        <v/>
      </c>
      <c r="H470" s="20" t="str">
        <f>' turmas sistema atual'!AP470</f>
        <v xml:space="preserve">segunda das 08:00 às 12:00, semanal </v>
      </c>
      <c r="I470" s="21">
        <f>' turmas sistema atual'!I470</f>
        <v>0</v>
      </c>
      <c r="J470" s="21" t="str">
        <f>' turmas sistema atual'!J470</f>
        <v xml:space="preserve">segunda das 08:00 às 12:00, sala L506/508-1, semanal </v>
      </c>
      <c r="K470" s="21" t="str">
        <f>' turmas sistema atual'!K470</f>
        <v>SA</v>
      </c>
      <c r="L470" s="21" t="str">
        <f>' turmas sistema atual'!L470</f>
        <v>Matutino</v>
      </c>
      <c r="M470" s="21" t="str">
        <f>' turmas sistema atual'!M470</f>
        <v>3-1-5</v>
      </c>
      <c r="N470" s="21">
        <f>' turmas sistema atual'!N470</f>
        <v>30</v>
      </c>
      <c r="O470" s="21">
        <f>' turmas sistema atual'!O470</f>
        <v>0</v>
      </c>
      <c r="P470" s="21">
        <f t="shared" si="7"/>
        <v>30</v>
      </c>
      <c r="Q470" s="20" t="str">
        <f>UPPER(' turmas sistema atual'!P470)</f>
        <v>PATRICIA CEZARIO SILVA</v>
      </c>
      <c r="R470" s="20" t="str">
        <f>UPPER(' turmas sistema atual'!S470)</f>
        <v/>
      </c>
      <c r="S470" s="20" t="str">
        <f>UPPER(' turmas sistema atual'!V470)</f>
        <v/>
      </c>
      <c r="T470" s="20" t="str">
        <f>UPPER(' turmas sistema atual'!Y470)</f>
        <v>PATRICIA CEZARIO SILVA</v>
      </c>
      <c r="U470" s="20" t="str">
        <f>UPPER(' turmas sistema atual'!AB470)</f>
        <v/>
      </c>
      <c r="V470" s="20" t="str">
        <f>UPPER(' turmas sistema atual'!AE470)</f>
        <v/>
      </c>
    </row>
    <row r="471" spans="1:22" ht="48" customHeight="1" thickBot="1">
      <c r="A471" s="20" t="str">
        <f>' turmas sistema atual'!A471</f>
        <v>BACHARELADO EM ENGENHARIA AMBIENTAL E URBANA</v>
      </c>
      <c r="B471" s="20" t="str">
        <f>' turmas sistema atual'!B471</f>
        <v>NA1ESTU007-17SA</v>
      </c>
      <c r="C471" s="20" t="str">
        <f>' turmas sistema atual'!C471</f>
        <v>HABITAÇÃO E ASSENTAMENTOS HUMANOS A1-Noturno (SA)</v>
      </c>
      <c r="D471" s="20" t="str">
        <f>' turmas sistema atual'!D471</f>
        <v>BACHARELADO EM ENGENHARIA AMBIENTAL E URBANA</v>
      </c>
      <c r="E471" s="20" t="str">
        <f>' turmas sistema atual'!F471</f>
        <v>NA1ESTU007-17SA</v>
      </c>
      <c r="F471" s="20" t="str">
        <f>' turmas sistema atual'!G471</f>
        <v>ESTU007-17</v>
      </c>
      <c r="G471" s="20" t="str">
        <f>' turmas sistema atual'!AO471</f>
        <v/>
      </c>
      <c r="H471" s="20" t="str">
        <f>' turmas sistema atual'!AP471</f>
        <v xml:space="preserve">quarta das 19:00 às 23:00, semanal </v>
      </c>
      <c r="I471" s="21">
        <f>' turmas sistema atual'!I471</f>
        <v>0</v>
      </c>
      <c r="J471" s="21" t="str">
        <f>' turmas sistema atual'!J471</f>
        <v xml:space="preserve">quarta das 19:00 às 23:00, sala L506/508-1, semanal </v>
      </c>
      <c r="K471" s="21" t="str">
        <f>' turmas sistema atual'!K471</f>
        <v>SA</v>
      </c>
      <c r="L471" s="21" t="str">
        <f>' turmas sistema atual'!L471</f>
        <v>Noturno</v>
      </c>
      <c r="M471" s="21" t="str">
        <f>' turmas sistema atual'!M471</f>
        <v>3-1-5</v>
      </c>
      <c r="N471" s="21">
        <f>' turmas sistema atual'!N471</f>
        <v>30</v>
      </c>
      <c r="O471" s="21">
        <f>' turmas sistema atual'!O471</f>
        <v>0</v>
      </c>
      <c r="P471" s="21">
        <f t="shared" si="7"/>
        <v>30</v>
      </c>
      <c r="Q471" s="20" t="str">
        <f>UPPER(' turmas sistema atual'!P471)</f>
        <v>PATRICIA CEZARIO SILVA</v>
      </c>
      <c r="R471" s="20" t="str">
        <f>UPPER(' turmas sistema atual'!S471)</f>
        <v/>
      </c>
      <c r="S471" s="20" t="str">
        <f>UPPER(' turmas sistema atual'!V471)</f>
        <v/>
      </c>
      <c r="T471" s="20" t="str">
        <f>UPPER(' turmas sistema atual'!Y471)</f>
        <v>PATRICIA CEZARIO SILVA</v>
      </c>
      <c r="U471" s="20" t="str">
        <f>UPPER(' turmas sistema atual'!AB471)</f>
        <v/>
      </c>
      <c r="V471" s="20" t="str">
        <f>UPPER(' turmas sistema atual'!AE471)</f>
        <v/>
      </c>
    </row>
    <row r="472" spans="1:22" ht="48" customHeight="1" thickBot="1">
      <c r="A472" s="20" t="str">
        <f>' turmas sistema atual'!A472</f>
        <v>BACHARELADO EM ENGENHARIA AMBIENTAL E URBANA</v>
      </c>
      <c r="B472" s="20" t="str">
        <f>' turmas sistema atual'!B472</f>
        <v>DA1ESTU029-17SA</v>
      </c>
      <c r="C472" s="20" t="str">
        <f>' turmas sistema atual'!C472</f>
        <v>HIDRÁULICA DE CONDUTOS LIVRES A1-Matutino (SA)</v>
      </c>
      <c r="D472" s="20" t="str">
        <f>' turmas sistema atual'!D472</f>
        <v>BACHARELADO EM ENGENHARIA AMBIENTAL E URBANA</v>
      </c>
      <c r="E472" s="20" t="str">
        <f>' turmas sistema atual'!F472</f>
        <v>DA1ESTU029-17SA</v>
      </c>
      <c r="F472" s="20" t="str">
        <f>' turmas sistema atual'!G472</f>
        <v>ESTU029-17</v>
      </c>
      <c r="G472" s="20" t="str">
        <f>' turmas sistema atual'!AO472</f>
        <v xml:space="preserve">segunda das 10:00 às 12:00, semanal </v>
      </c>
      <c r="H472" s="20" t="str">
        <f>' turmas sistema atual'!AP472</f>
        <v/>
      </c>
      <c r="I472" s="21" t="str">
        <f>' turmas sistema atual'!I472</f>
        <v xml:space="preserve">segunda das 10:00 às 12:00, sala S-311-2, semanal </v>
      </c>
      <c r="J472" s="21">
        <f>' turmas sistema atual'!J472</f>
        <v>0</v>
      </c>
      <c r="K472" s="21" t="str">
        <f>' turmas sistema atual'!K472</f>
        <v>SA</v>
      </c>
      <c r="L472" s="21" t="str">
        <f>' turmas sistema atual'!L472</f>
        <v>Matutino</v>
      </c>
      <c r="M472" s="21" t="str">
        <f>' turmas sistema atual'!M472</f>
        <v>1-1-2</v>
      </c>
      <c r="N472" s="21">
        <f>' turmas sistema atual'!N472</f>
        <v>60</v>
      </c>
      <c r="O472" s="21">
        <f>' turmas sistema atual'!O472</f>
        <v>0</v>
      </c>
      <c r="P472" s="21">
        <f t="shared" si="7"/>
        <v>60</v>
      </c>
      <c r="Q472" s="20" t="str">
        <f>UPPER(' turmas sistema atual'!P472)</f>
        <v>CAMILA CLEMENTINA ARANTES</v>
      </c>
      <c r="R472" s="20" t="str">
        <f>UPPER(' turmas sistema atual'!S472)</f>
        <v/>
      </c>
      <c r="S472" s="20" t="str">
        <f>UPPER(' turmas sistema atual'!V472)</f>
        <v/>
      </c>
      <c r="T472" s="20" t="str">
        <f>UPPER(' turmas sistema atual'!Y472)</f>
        <v>CAMILA CLEMENTINA ARANTES</v>
      </c>
      <c r="U472" s="20" t="str">
        <f>UPPER(' turmas sistema atual'!AB472)</f>
        <v/>
      </c>
      <c r="V472" s="20" t="str">
        <f>UPPER(' turmas sistema atual'!AE472)</f>
        <v/>
      </c>
    </row>
    <row r="473" spans="1:22" ht="48" customHeight="1" thickBot="1">
      <c r="A473" s="20" t="str">
        <f>' turmas sistema atual'!A473</f>
        <v>BACHARELADO EM ENGENHARIA AMBIENTAL E URBANA</v>
      </c>
      <c r="B473" s="20" t="str">
        <f>' turmas sistema atual'!B473</f>
        <v>NA1ESTU029-17SA</v>
      </c>
      <c r="C473" s="20" t="str">
        <f>' turmas sistema atual'!C473</f>
        <v>HIDRÁULICA DE CONDUTOS LIVRES A1-Noturno (SA)</v>
      </c>
      <c r="D473" s="20" t="str">
        <f>' turmas sistema atual'!D473</f>
        <v>BACHARELADO EM ENGENHARIA AMBIENTAL E URBANA</v>
      </c>
      <c r="E473" s="20" t="str">
        <f>' turmas sistema atual'!F473</f>
        <v>NA1ESTU029-17SA</v>
      </c>
      <c r="F473" s="20" t="str">
        <f>' turmas sistema atual'!G473</f>
        <v>ESTU029-17</v>
      </c>
      <c r="G473" s="20" t="str">
        <f>' turmas sistema atual'!AO473</f>
        <v xml:space="preserve">segunda das 21:00 às 23:00, semanal </v>
      </c>
      <c r="H473" s="20" t="str">
        <f>' turmas sistema atual'!AP473</f>
        <v/>
      </c>
      <c r="I473" s="21" t="str">
        <f>' turmas sistema atual'!I473</f>
        <v xml:space="preserve">segunda das 21:00 às 23:00, sala S - 306-1, semanal </v>
      </c>
      <c r="J473" s="21">
        <f>' turmas sistema atual'!J473</f>
        <v>0</v>
      </c>
      <c r="K473" s="21" t="str">
        <f>' turmas sistema atual'!K473</f>
        <v>SA</v>
      </c>
      <c r="L473" s="21" t="str">
        <f>' turmas sistema atual'!L473</f>
        <v>Noturno</v>
      </c>
      <c r="M473" s="21" t="str">
        <f>' turmas sistema atual'!M473</f>
        <v>1-1-2</v>
      </c>
      <c r="N473" s="21">
        <f>' turmas sistema atual'!N473</f>
        <v>45</v>
      </c>
      <c r="O473" s="21">
        <f>' turmas sistema atual'!O473</f>
        <v>0</v>
      </c>
      <c r="P473" s="21">
        <f t="shared" si="7"/>
        <v>45</v>
      </c>
      <c r="Q473" s="20" t="str">
        <f>UPPER(' turmas sistema atual'!P473)</f>
        <v>CAMILA CLEMENTINA ARANTES</v>
      </c>
      <c r="R473" s="20" t="str">
        <f>UPPER(' turmas sistema atual'!S473)</f>
        <v/>
      </c>
      <c r="S473" s="20" t="str">
        <f>UPPER(' turmas sistema atual'!V473)</f>
        <v/>
      </c>
      <c r="T473" s="20" t="str">
        <f>UPPER(' turmas sistema atual'!Y473)</f>
        <v>CAMILA CLEMENTINA ARANTES</v>
      </c>
      <c r="U473" s="20" t="str">
        <f>UPPER(' turmas sistema atual'!AB473)</f>
        <v/>
      </c>
      <c r="V473" s="20" t="str">
        <f>UPPER(' turmas sistema atual'!AE473)</f>
        <v/>
      </c>
    </row>
    <row r="474" spans="1:22" ht="48" customHeight="1" thickBot="1">
      <c r="A474" s="20" t="str">
        <f>' turmas sistema atual'!A474</f>
        <v>BACHARELADO EM ENGENHARIA AMBIENTAL E URBANA</v>
      </c>
      <c r="B474" s="20" t="str">
        <f>' turmas sistema atual'!B474</f>
        <v>NB2ESTU029-17SA</v>
      </c>
      <c r="C474" s="20" t="str">
        <f>' turmas sistema atual'!C474</f>
        <v>HIDRÁULICA DE CONDUTOS LIVRES B2-Noturno (SA)</v>
      </c>
      <c r="D474" s="20" t="str">
        <f>' turmas sistema atual'!D474</f>
        <v>BACHARELADO EM ENGENHARIA AMBIENTAL E URBANA</v>
      </c>
      <c r="E474" s="20" t="str">
        <f>' turmas sistema atual'!F474</f>
        <v>NB2ESTU029-17SA</v>
      </c>
      <c r="F474" s="20" t="str">
        <f>' turmas sistema atual'!G474</f>
        <v>ESTU029-17</v>
      </c>
      <c r="G474" s="20" t="str">
        <f>' turmas sistema atual'!AO474</f>
        <v xml:space="preserve">segunda das 21:00 às 23:00, semanal </v>
      </c>
      <c r="H474" s="20" t="str">
        <f>' turmas sistema atual'!AP474</f>
        <v/>
      </c>
      <c r="I474" s="21" t="str">
        <f>' turmas sistema atual'!I474</f>
        <v xml:space="preserve">segunda das 21:00 às 23:00, sala S-307-1, semanal </v>
      </c>
      <c r="J474" s="21">
        <f>' turmas sistema atual'!J474</f>
        <v>0</v>
      </c>
      <c r="K474" s="21" t="str">
        <f>' turmas sistema atual'!K474</f>
        <v>SA</v>
      </c>
      <c r="L474" s="21" t="str">
        <f>' turmas sistema atual'!L474</f>
        <v>Noturno</v>
      </c>
      <c r="M474" s="21" t="str">
        <f>' turmas sistema atual'!M474</f>
        <v>1-1-2</v>
      </c>
      <c r="N474" s="21">
        <f>' turmas sistema atual'!N474</f>
        <v>45</v>
      </c>
      <c r="O474" s="21">
        <f>' turmas sistema atual'!O474</f>
        <v>0</v>
      </c>
      <c r="P474" s="21">
        <f t="shared" si="7"/>
        <v>45</v>
      </c>
      <c r="Q474" s="20" t="str">
        <f>UPPER(' turmas sistema atual'!P474)</f>
        <v>MELISSA CRISTINA PEREIRA GRACIOSA</v>
      </c>
      <c r="R474" s="20" t="str">
        <f>UPPER(' turmas sistema atual'!S474)</f>
        <v/>
      </c>
      <c r="S474" s="20" t="str">
        <f>UPPER(' turmas sistema atual'!V474)</f>
        <v/>
      </c>
      <c r="T474" s="20" t="str">
        <f>UPPER(' turmas sistema atual'!Y474)</f>
        <v>MELISSA CRISTINA PEREIRA GRACIOSA</v>
      </c>
      <c r="U474" s="20" t="str">
        <f>UPPER(' turmas sistema atual'!AB474)</f>
        <v/>
      </c>
      <c r="V474" s="20" t="str">
        <f>UPPER(' turmas sistema atual'!AE474)</f>
        <v/>
      </c>
    </row>
    <row r="475" spans="1:22" ht="48" customHeight="1" thickBot="1">
      <c r="A475" s="20" t="str">
        <f>' turmas sistema atual'!A475</f>
        <v>BACHARELADO EM ENGENHARIA AMBIENTAL E URBANA</v>
      </c>
      <c r="B475" s="20" t="str">
        <f>' turmas sistema atual'!B475</f>
        <v>DA1ESAU013-23SA</v>
      </c>
      <c r="C475" s="20" t="str">
        <f>' turmas sistema atual'!C475</f>
        <v>HIDROLOGIA URBANA A1-Matutino (SA)</v>
      </c>
      <c r="D475" s="20" t="str">
        <f>' turmas sistema atual'!D475</f>
        <v>BACHARELADO EM ENGENHARIA AMBIENTAL E URBANA</v>
      </c>
      <c r="E475" s="20" t="str">
        <f>' turmas sistema atual'!F475</f>
        <v>DA1ESAU013-23SA</v>
      </c>
      <c r="F475" s="20" t="str">
        <f>' turmas sistema atual'!G475</f>
        <v>ESAU013-23</v>
      </c>
      <c r="G475" s="20" t="str">
        <f>' turmas sistema atual'!AO475</f>
        <v/>
      </c>
      <c r="H475" s="20" t="str">
        <f>' turmas sistema atual'!AP475</f>
        <v xml:space="preserve">segunda das 14:00 às 18:00, semanal </v>
      </c>
      <c r="I475" s="21">
        <f>' turmas sistema atual'!I475</f>
        <v>0</v>
      </c>
      <c r="J475" s="21" t="str">
        <f>' turmas sistema atual'!J475</f>
        <v xml:space="preserve">segunda das 14:00 às 18:00, sala L506/508-1, semanal </v>
      </c>
      <c r="K475" s="21" t="str">
        <f>' turmas sistema atual'!K475</f>
        <v>SA</v>
      </c>
      <c r="L475" s="21" t="str">
        <f>' turmas sistema atual'!L475</f>
        <v>Matutino</v>
      </c>
      <c r="M475" s="21" t="str">
        <f>' turmas sistema atual'!M475</f>
        <v>2-2-4</v>
      </c>
      <c r="N475" s="21">
        <f>' turmas sistema atual'!N475</f>
        <v>30</v>
      </c>
      <c r="O475" s="21">
        <f>' turmas sistema atual'!O475</f>
        <v>0</v>
      </c>
      <c r="P475" s="21">
        <f t="shared" si="7"/>
        <v>30</v>
      </c>
      <c r="Q475" s="20" t="str">
        <f>UPPER(' turmas sistema atual'!P475)</f>
        <v>MELISSA CRISTINA PEREIRA GRACIOSA</v>
      </c>
      <c r="R475" s="20" t="str">
        <f>UPPER(' turmas sistema atual'!S475)</f>
        <v/>
      </c>
      <c r="S475" s="20" t="str">
        <f>UPPER(' turmas sistema atual'!V475)</f>
        <v/>
      </c>
      <c r="T475" s="20" t="str">
        <f>UPPER(' turmas sistema atual'!Y475)</f>
        <v>MELISSA CRISTINA PEREIRA GRACIOSA</v>
      </c>
      <c r="U475" s="20" t="str">
        <f>UPPER(' turmas sistema atual'!AB475)</f>
        <v/>
      </c>
      <c r="V475" s="20" t="str">
        <f>UPPER(' turmas sistema atual'!AE475)</f>
        <v/>
      </c>
    </row>
    <row r="476" spans="1:22" ht="48" customHeight="1" thickBot="1">
      <c r="A476" s="20" t="str">
        <f>' turmas sistema atual'!A476</f>
        <v>BACHARELADO EM ENGENHARIA AMBIENTAL E URBANA</v>
      </c>
      <c r="B476" s="20" t="str">
        <f>' turmas sistema atual'!B476</f>
        <v>NA1ESZU029-17SA</v>
      </c>
      <c r="C476" s="20" t="str">
        <f>' turmas sistema atual'!C476</f>
        <v>HISTÓRIA DA CIDADE E DO URBANISMO A1-Noturno (SA)</v>
      </c>
      <c r="D476" s="20" t="str">
        <f>' turmas sistema atual'!D476</f>
        <v>BACHARELADO EM ENGENHARIA AMBIENTAL E URBANA</v>
      </c>
      <c r="E476" s="20" t="str">
        <f>' turmas sistema atual'!F476</f>
        <v>NA1ESZU029-17SA</v>
      </c>
      <c r="F476" s="20" t="str">
        <f>' turmas sistema atual'!G476</f>
        <v>ESZU029-17</v>
      </c>
      <c r="G476" s="20" t="str">
        <f>' turmas sistema atual'!AO476</f>
        <v xml:space="preserve">segunda das 19:00 às 21:00, semanal ; quarta das 21:00 às 23:00, semanal </v>
      </c>
      <c r="H476" s="20" t="str">
        <f>' turmas sistema atual'!AP476</f>
        <v/>
      </c>
      <c r="I476" s="21" t="str">
        <f>' turmas sistema atual'!I476</f>
        <v xml:space="preserve">segunda das 19:00 às 21:00, sala A-106-0, semanal , quarta das 21:00 às 23:00, sala S-311-3, semanal </v>
      </c>
      <c r="J476" s="21">
        <f>' turmas sistema atual'!J476</f>
        <v>0</v>
      </c>
      <c r="K476" s="21" t="str">
        <f>' turmas sistema atual'!K476</f>
        <v>SA</v>
      </c>
      <c r="L476" s="21" t="str">
        <f>' turmas sistema atual'!L476</f>
        <v>Noturno</v>
      </c>
      <c r="M476" s="21" t="str">
        <f>' turmas sistema atual'!M476</f>
        <v>4-0-4</v>
      </c>
      <c r="N476" s="21">
        <f>' turmas sistema atual'!N476</f>
        <v>60</v>
      </c>
      <c r="O476" s="21">
        <f>' turmas sistema atual'!O476</f>
        <v>0</v>
      </c>
      <c r="P476" s="21">
        <f t="shared" si="7"/>
        <v>60</v>
      </c>
      <c r="Q476" s="20" t="str">
        <f>UPPER(' turmas sistema atual'!P476)</f>
        <v>GILSON LAMEIRA DE LIMA</v>
      </c>
      <c r="R476" s="20" t="str">
        <f>UPPER(' turmas sistema atual'!S476)</f>
        <v/>
      </c>
      <c r="S476" s="20" t="str">
        <f>UPPER(' turmas sistema atual'!V476)</f>
        <v/>
      </c>
      <c r="T476" s="20" t="str">
        <f>UPPER(' turmas sistema atual'!Y476)</f>
        <v/>
      </c>
      <c r="U476" s="20" t="str">
        <f>UPPER(' turmas sistema atual'!AB476)</f>
        <v/>
      </c>
      <c r="V476" s="20" t="str">
        <f>UPPER(' turmas sistema atual'!AE476)</f>
        <v/>
      </c>
    </row>
    <row r="477" spans="1:22" ht="48" customHeight="1" thickBot="1">
      <c r="A477" s="20" t="str">
        <f>' turmas sistema atual'!A477</f>
        <v>BACHARELADO EM ENGENHARIA AMBIENTAL E URBANA</v>
      </c>
      <c r="B477" s="20" t="str">
        <f>' turmas sistema atual'!B477</f>
        <v>DA1ESZU013-17SA</v>
      </c>
      <c r="C477" s="20" t="str">
        <f>' turmas sistema atual'!C477</f>
        <v>LOGÍSTICA E MEIO AMBIENTE A1-Matutino (SA)</v>
      </c>
      <c r="D477" s="20" t="str">
        <f>' turmas sistema atual'!D477</f>
        <v>BACHARELADO EM ENGENHARIA AMBIENTAL E URBANA</v>
      </c>
      <c r="E477" s="20" t="str">
        <f>' turmas sistema atual'!F477</f>
        <v>DA1ESZU013-17SA</v>
      </c>
      <c r="F477" s="20" t="str">
        <f>' turmas sistema atual'!G477</f>
        <v>ESZU013-17</v>
      </c>
      <c r="G477" s="20" t="str">
        <f>' turmas sistema atual'!AO477</f>
        <v xml:space="preserve">sexta das 10:00 às 12:00, semanal </v>
      </c>
      <c r="H477" s="20" t="str">
        <f>' turmas sistema atual'!AP477</f>
        <v/>
      </c>
      <c r="I477" s="21" t="str">
        <f>' turmas sistema atual'!I477</f>
        <v xml:space="preserve">sexta das 10:00 às 12:00, sala S-311-3, semanal </v>
      </c>
      <c r="J477" s="21">
        <f>' turmas sistema atual'!J477</f>
        <v>0</v>
      </c>
      <c r="K477" s="21" t="str">
        <f>' turmas sistema atual'!K477</f>
        <v>SA</v>
      </c>
      <c r="L477" s="21" t="str">
        <f>' turmas sistema atual'!L477</f>
        <v>Matutino</v>
      </c>
      <c r="M477" s="21" t="str">
        <f>' turmas sistema atual'!M477</f>
        <v>2-0-2</v>
      </c>
      <c r="N477" s="21">
        <f>' turmas sistema atual'!N477</f>
        <v>60</v>
      </c>
      <c r="O477" s="21">
        <f>' turmas sistema atual'!O477</f>
        <v>0</v>
      </c>
      <c r="P477" s="21">
        <f t="shared" si="7"/>
        <v>60</v>
      </c>
      <c r="Q477" s="20" t="str">
        <f>UPPER(' turmas sistema atual'!P477)</f>
        <v>HUMBERTO DE PAIVA JUNIOR</v>
      </c>
      <c r="R477" s="20" t="str">
        <f>UPPER(' turmas sistema atual'!S477)</f>
        <v/>
      </c>
      <c r="S477" s="20" t="str">
        <f>UPPER(' turmas sistema atual'!V477)</f>
        <v/>
      </c>
      <c r="T477" s="20" t="str">
        <f>UPPER(' turmas sistema atual'!Y477)</f>
        <v/>
      </c>
      <c r="U477" s="20" t="str">
        <f>UPPER(' turmas sistema atual'!AB477)</f>
        <v/>
      </c>
      <c r="V477" s="20" t="str">
        <f>UPPER(' turmas sistema atual'!AE477)</f>
        <v/>
      </c>
    </row>
    <row r="478" spans="1:22" ht="48" customHeight="1" thickBot="1">
      <c r="A478" s="20" t="str">
        <f>' turmas sistema atual'!A478</f>
        <v>BACHARELADO EM ENGENHARIA AMBIENTAL E URBANA</v>
      </c>
      <c r="B478" s="20" t="str">
        <f>' turmas sistema atual'!B478</f>
        <v>NA1ESZU013-17SA</v>
      </c>
      <c r="C478" s="20" t="str">
        <f>' turmas sistema atual'!C478</f>
        <v>LOGÍSTICA E MEIO AMBIENTE A1-Noturno (SA)</v>
      </c>
      <c r="D478" s="20" t="str">
        <f>' turmas sistema atual'!D478</f>
        <v>BACHARELADO EM ENGENHARIA AMBIENTAL E URBANA</v>
      </c>
      <c r="E478" s="20" t="str">
        <f>' turmas sistema atual'!F478</f>
        <v>NA1ESZU013-17SA</v>
      </c>
      <c r="F478" s="20" t="str">
        <f>' turmas sistema atual'!G478</f>
        <v>ESZU013-17</v>
      </c>
      <c r="G478" s="20" t="str">
        <f>' turmas sistema atual'!AO478</f>
        <v xml:space="preserve">quinta das 21:00 às 23:00, semanal </v>
      </c>
      <c r="H478" s="20" t="str">
        <f>' turmas sistema atual'!AP478</f>
        <v/>
      </c>
      <c r="I478" s="21" t="str">
        <f>' turmas sistema atual'!I478</f>
        <v xml:space="preserve">quinta das 21:00 às 23:00, sala A-113-0, semanal </v>
      </c>
      <c r="J478" s="21">
        <f>' turmas sistema atual'!J478</f>
        <v>0</v>
      </c>
      <c r="K478" s="21" t="str">
        <f>' turmas sistema atual'!K478</f>
        <v>SA</v>
      </c>
      <c r="L478" s="21" t="str">
        <f>' turmas sistema atual'!L478</f>
        <v>Noturno</v>
      </c>
      <c r="M478" s="21" t="str">
        <f>' turmas sistema atual'!M478</f>
        <v>2-0-2</v>
      </c>
      <c r="N478" s="21">
        <f>' turmas sistema atual'!N478</f>
        <v>60</v>
      </c>
      <c r="O478" s="21">
        <f>' turmas sistema atual'!O478</f>
        <v>0</v>
      </c>
      <c r="P478" s="21">
        <f t="shared" si="7"/>
        <v>60</v>
      </c>
      <c r="Q478" s="20" t="str">
        <f>UPPER(' turmas sistema atual'!P478)</f>
        <v>HUMBERTO DE PAIVA JUNIOR</v>
      </c>
      <c r="R478" s="20" t="str">
        <f>UPPER(' turmas sistema atual'!S478)</f>
        <v/>
      </c>
      <c r="S478" s="20" t="str">
        <f>UPPER(' turmas sistema atual'!V478)</f>
        <v/>
      </c>
      <c r="T478" s="20" t="str">
        <f>UPPER(' turmas sistema atual'!Y478)</f>
        <v/>
      </c>
      <c r="U478" s="20" t="str">
        <f>UPPER(' turmas sistema atual'!AB478)</f>
        <v/>
      </c>
      <c r="V478" s="20" t="str">
        <f>UPPER(' turmas sistema atual'!AE478)</f>
        <v/>
      </c>
    </row>
    <row r="479" spans="1:22" ht="48" customHeight="1" thickBot="1">
      <c r="A479" s="20" t="str">
        <f>' turmas sistema atual'!A479</f>
        <v>BACHARELADO EM ENGENHARIA AMBIENTAL E URBANA</v>
      </c>
      <c r="B479" s="20" t="str">
        <f>' turmas sistema atual'!B479</f>
        <v>NA1ESAU015-23SA</v>
      </c>
      <c r="C479" s="20" t="str">
        <f>' turmas sistema atual'!C479</f>
        <v>MICROSSIMULAÇÃO DE SISTEMAS DE TRANSPORTES A1-Noturno (SA)</v>
      </c>
      <c r="D479" s="20" t="str">
        <f>' turmas sistema atual'!D479</f>
        <v>BACHARELADO EM ENGENHARIA AMBIENTAL E URBANA</v>
      </c>
      <c r="E479" s="20" t="str">
        <f>' turmas sistema atual'!F479</f>
        <v>NA1ESAU015-23SA</v>
      </c>
      <c r="F479" s="20" t="str">
        <f>' turmas sistema atual'!G479</f>
        <v>ESAU015-23</v>
      </c>
      <c r="G479" s="20" t="str">
        <f>' turmas sistema atual'!AO479</f>
        <v/>
      </c>
      <c r="H479" s="20" t="str">
        <f>' turmas sistema atual'!AP479</f>
        <v xml:space="preserve">quinta das 19:00 às 21:00, semanal </v>
      </c>
      <c r="I479" s="21">
        <f>' turmas sistema atual'!I479</f>
        <v>0</v>
      </c>
      <c r="J479" s="21" t="str">
        <f>' turmas sistema atual'!J479</f>
        <v xml:space="preserve">quinta das 19:00 às 21:00, sala S-002-0, semanal </v>
      </c>
      <c r="K479" s="21" t="str">
        <f>' turmas sistema atual'!K479</f>
        <v>SA</v>
      </c>
      <c r="L479" s="21" t="str">
        <f>' turmas sistema atual'!L479</f>
        <v>Noturno</v>
      </c>
      <c r="M479" s="21" t="str">
        <f>' turmas sistema atual'!M479</f>
        <v>0-2-2</v>
      </c>
      <c r="N479" s="21">
        <f>' turmas sistema atual'!N479</f>
        <v>30</v>
      </c>
      <c r="O479" s="21">
        <f>' turmas sistema atual'!O479</f>
        <v>0</v>
      </c>
      <c r="P479" s="21">
        <f t="shared" si="7"/>
        <v>30</v>
      </c>
      <c r="Q479" s="20" t="str">
        <f>UPPER(' turmas sistema atual'!P479)</f>
        <v/>
      </c>
      <c r="R479" s="20" t="str">
        <f>UPPER(' turmas sistema atual'!S479)</f>
        <v/>
      </c>
      <c r="S479" s="20" t="str">
        <f>UPPER(' turmas sistema atual'!V479)</f>
        <v/>
      </c>
      <c r="T479" s="20" t="str">
        <f>UPPER(' turmas sistema atual'!Y479)</f>
        <v>HUMBERTO DE PAIVA JUNIOR</v>
      </c>
      <c r="U479" s="20" t="str">
        <f>UPPER(' turmas sistema atual'!AB479)</f>
        <v/>
      </c>
      <c r="V479" s="20" t="str">
        <f>UPPER(' turmas sistema atual'!AE479)</f>
        <v/>
      </c>
    </row>
    <row r="480" spans="1:22" ht="48" customHeight="1" thickBot="1">
      <c r="A480" s="20" t="str">
        <f>' turmas sistema atual'!A480</f>
        <v>BACHARELADO EM ENGENHARIA AMBIENTAL E URBANA</v>
      </c>
      <c r="B480" s="20" t="str">
        <f>' turmas sistema atual'!B480</f>
        <v>DA1ESTU011-17SA</v>
      </c>
      <c r="C480" s="20" t="str">
        <f>' turmas sistema atual'!C480</f>
        <v>PLANEJAMENTO URBANO E METROPOLITANO A1-Matutino (SA)</v>
      </c>
      <c r="D480" s="20" t="str">
        <f>' turmas sistema atual'!D480</f>
        <v>BACHARELADO EM ENGENHARIA AMBIENTAL E URBANA</v>
      </c>
      <c r="E480" s="20" t="str">
        <f>' turmas sistema atual'!F480</f>
        <v>DA1ESTU011-17SA</v>
      </c>
      <c r="F480" s="20" t="str">
        <f>' turmas sistema atual'!G480</f>
        <v>ESTU011-17</v>
      </c>
      <c r="G480" s="20" t="str">
        <f>' turmas sistema atual'!AO480</f>
        <v xml:space="preserve">terça das 10:00 às 12:00, semanal ; sexta das 08:00 às 10:00, semanal </v>
      </c>
      <c r="H480" s="20" t="str">
        <f>' turmas sistema atual'!AP480</f>
        <v/>
      </c>
      <c r="I480" s="21" t="str">
        <f>' turmas sistema atual'!I480</f>
        <v xml:space="preserve">terça das 10:00 às 12:00, sala S - 311-1, semanal , sexta das 08:00 às 10:00, sala S - 311-1, semanal </v>
      </c>
      <c r="J480" s="21">
        <f>' turmas sistema atual'!J480</f>
        <v>0</v>
      </c>
      <c r="K480" s="21" t="str">
        <f>' turmas sistema atual'!K480</f>
        <v>SA</v>
      </c>
      <c r="L480" s="21" t="str">
        <f>' turmas sistema atual'!L480</f>
        <v>Matutino</v>
      </c>
      <c r="M480" s="21" t="str">
        <f>' turmas sistema atual'!M480</f>
        <v>3-1-4</v>
      </c>
      <c r="N480" s="21">
        <f>' turmas sistema atual'!N480</f>
        <v>60</v>
      </c>
      <c r="O480" s="21">
        <f>' turmas sistema atual'!O480</f>
        <v>0</v>
      </c>
      <c r="P480" s="21">
        <f t="shared" si="7"/>
        <v>60</v>
      </c>
      <c r="Q480" s="20" t="str">
        <f>UPPER(' turmas sistema atual'!P480)</f>
        <v>RENATA MARIA PINTO MOREIRA</v>
      </c>
      <c r="R480" s="20" t="str">
        <f>UPPER(' turmas sistema atual'!S480)</f>
        <v/>
      </c>
      <c r="S480" s="20" t="str">
        <f>UPPER(' turmas sistema atual'!V480)</f>
        <v/>
      </c>
      <c r="T480" s="20" t="str">
        <f>UPPER(' turmas sistema atual'!Y480)</f>
        <v>RENATA MARIA PINTO MOREIRA</v>
      </c>
      <c r="U480" s="20" t="str">
        <f>UPPER(' turmas sistema atual'!AB480)</f>
        <v/>
      </c>
      <c r="V480" s="20" t="str">
        <f>UPPER(' turmas sistema atual'!AE480)</f>
        <v/>
      </c>
    </row>
    <row r="481" spans="1:22" ht="48" customHeight="1" thickBot="1">
      <c r="A481" s="20" t="str">
        <f>' turmas sistema atual'!A481</f>
        <v>BACHARELADO EM ENGENHARIA AMBIENTAL E URBANA</v>
      </c>
      <c r="B481" s="20" t="str">
        <f>' turmas sistema atual'!B481</f>
        <v>NA1ESTU011-17SA</v>
      </c>
      <c r="C481" s="20" t="str">
        <f>' turmas sistema atual'!C481</f>
        <v>PLANEJAMENTO URBANO E METROPOLITANO A1-Noturno (SA)</v>
      </c>
      <c r="D481" s="20" t="str">
        <f>' turmas sistema atual'!D481</f>
        <v>BACHARELADO EM ENGENHARIA AMBIENTAL E URBANA</v>
      </c>
      <c r="E481" s="20" t="str">
        <f>' turmas sistema atual'!F481</f>
        <v>NA1ESTU011-17SA</v>
      </c>
      <c r="F481" s="20" t="str">
        <f>' turmas sistema atual'!G481</f>
        <v>ESTU011-17</v>
      </c>
      <c r="G481" s="20" t="str">
        <f>' turmas sistema atual'!AO481</f>
        <v xml:space="preserve">segunda das 21:00 às 23:00, semanal ; quinta das 19:00 às 21:00, semanal </v>
      </c>
      <c r="H481" s="20" t="str">
        <f>' turmas sistema atual'!AP481</f>
        <v/>
      </c>
      <c r="I481" s="21" t="str">
        <f>' turmas sistema atual'!I481</f>
        <v xml:space="preserve">segunda das 21:00 às 23:00, sala S-301-2, semanal , quinta das 19:00 às 21:00, sala S-301-2, semanal </v>
      </c>
      <c r="J481" s="21">
        <f>' turmas sistema atual'!J481</f>
        <v>0</v>
      </c>
      <c r="K481" s="21" t="str">
        <f>' turmas sistema atual'!K481</f>
        <v>SA</v>
      </c>
      <c r="L481" s="21" t="str">
        <f>' turmas sistema atual'!L481</f>
        <v>Noturno</v>
      </c>
      <c r="M481" s="21" t="str">
        <f>' turmas sistema atual'!M481</f>
        <v>3-1-4</v>
      </c>
      <c r="N481" s="21">
        <f>' turmas sistema atual'!N481</f>
        <v>60</v>
      </c>
      <c r="O481" s="21">
        <f>' turmas sistema atual'!O481</f>
        <v>0</v>
      </c>
      <c r="P481" s="21">
        <f t="shared" si="7"/>
        <v>60</v>
      </c>
      <c r="Q481" s="20" t="str">
        <f>UPPER(' turmas sistema atual'!P481)</f>
        <v>RENATA MARIA PINTO MOREIRA</v>
      </c>
      <c r="R481" s="20" t="str">
        <f>UPPER(' turmas sistema atual'!S481)</f>
        <v/>
      </c>
      <c r="S481" s="20" t="str">
        <f>UPPER(' turmas sistema atual'!V481)</f>
        <v/>
      </c>
      <c r="T481" s="20" t="str">
        <f>UPPER(' turmas sistema atual'!Y481)</f>
        <v>RENATA MARIA PINTO MOREIRA</v>
      </c>
      <c r="U481" s="20" t="str">
        <f>UPPER(' turmas sistema atual'!AB481)</f>
        <v/>
      </c>
      <c r="V481" s="20" t="str">
        <f>UPPER(' turmas sistema atual'!AE481)</f>
        <v/>
      </c>
    </row>
    <row r="482" spans="1:22" ht="48" customHeight="1" thickBot="1">
      <c r="A482" s="20" t="str">
        <f>' turmas sistema atual'!A482</f>
        <v>BACHARELADO EM ENGENHARIA AMBIENTAL E URBANA</v>
      </c>
      <c r="B482" s="20" t="str">
        <f>' turmas sistema atual'!B482</f>
        <v>NA1ESZU037-17SA</v>
      </c>
      <c r="C482" s="20" t="str">
        <f>' turmas sistema atual'!C482</f>
        <v>QUÍMICA AMBIENTAL A1-Noturno (SA)</v>
      </c>
      <c r="D482" s="20" t="str">
        <f>' turmas sistema atual'!D482</f>
        <v>BACHARELADO EM ENGENHARIA AMBIENTAL E URBANA</v>
      </c>
      <c r="E482" s="20" t="str">
        <f>' turmas sistema atual'!F482</f>
        <v>NA1ESZU037-17SA</v>
      </c>
      <c r="F482" s="20" t="str">
        <f>' turmas sistema atual'!G482</f>
        <v>ESZU037-17</v>
      </c>
      <c r="G482" s="20" t="str">
        <f>' turmas sistema atual'!AO482</f>
        <v xml:space="preserve">terça das 19:00 às 21:00, semanal </v>
      </c>
      <c r="H482" s="20" t="str">
        <f>' turmas sistema atual'!AP482</f>
        <v/>
      </c>
      <c r="I482" s="21" t="str">
        <f>' turmas sistema atual'!I482</f>
        <v xml:space="preserve">terça das 19:00 às 21:00, sala A-106-0, semanal </v>
      </c>
      <c r="J482" s="21">
        <f>' turmas sistema atual'!J482</f>
        <v>0</v>
      </c>
      <c r="K482" s="21" t="str">
        <f>' turmas sistema atual'!K482</f>
        <v>SA</v>
      </c>
      <c r="L482" s="21" t="str">
        <f>' turmas sistema atual'!L482</f>
        <v>Noturno</v>
      </c>
      <c r="M482" s="21" t="str">
        <f>' turmas sistema atual'!M482</f>
        <v>2-0-4</v>
      </c>
      <c r="N482" s="21">
        <f>' turmas sistema atual'!N482</f>
        <v>60</v>
      </c>
      <c r="O482" s="21">
        <f>' turmas sistema atual'!O482</f>
        <v>0</v>
      </c>
      <c r="P482" s="21">
        <f t="shared" si="7"/>
        <v>60</v>
      </c>
      <c r="Q482" s="20" t="str">
        <f>UPPER(' turmas sistema atual'!P482)</f>
        <v>LARISSA CICCOTTI FREIRE</v>
      </c>
      <c r="R482" s="20" t="str">
        <f>UPPER(' turmas sistema atual'!S482)</f>
        <v/>
      </c>
      <c r="S482" s="20" t="str">
        <f>UPPER(' turmas sistema atual'!V482)</f>
        <v/>
      </c>
      <c r="T482" s="20" t="str">
        <f>UPPER(' turmas sistema atual'!Y482)</f>
        <v/>
      </c>
      <c r="U482" s="20" t="str">
        <f>UPPER(' turmas sistema atual'!AB482)</f>
        <v/>
      </c>
      <c r="V482" s="20" t="str">
        <f>UPPER(' turmas sistema atual'!AE482)</f>
        <v/>
      </c>
    </row>
    <row r="483" spans="1:22" ht="48" customHeight="1" thickBot="1">
      <c r="A483" s="20" t="str">
        <f>' turmas sistema atual'!A483</f>
        <v>BACHARELADO EM ENGENHARIA AMBIENTAL E URBANA</v>
      </c>
      <c r="B483" s="20" t="str">
        <f>' turmas sistema atual'!B483</f>
        <v>DA1ESTU032-17SA</v>
      </c>
      <c r="C483" s="20" t="str">
        <f>' turmas sistema atual'!C483</f>
        <v>REPRESENTAÇÃO GRÁFICA DE PROJETOS AMBIENTAIS E URBANOS A1-Matutino (SA)</v>
      </c>
      <c r="D483" s="20" t="str">
        <f>' turmas sistema atual'!D483</f>
        <v>BACHARELADO EM ENGENHARIA AMBIENTAL E URBANA</v>
      </c>
      <c r="E483" s="20" t="str">
        <f>' turmas sistema atual'!F483</f>
        <v>DA1ESTU032-17SA</v>
      </c>
      <c r="F483" s="20" t="str">
        <f>' turmas sistema atual'!G483</f>
        <v>ESTU032-17</v>
      </c>
      <c r="G483" s="20" t="str">
        <f>' turmas sistema atual'!AO483</f>
        <v/>
      </c>
      <c r="H483" s="20" t="str">
        <f>' turmas sistema atual'!AP483</f>
        <v xml:space="preserve">sexta das 08:00 às 12:00, semanal </v>
      </c>
      <c r="I483" s="21">
        <f>' turmas sistema atual'!I483</f>
        <v>0</v>
      </c>
      <c r="J483" s="21" t="str">
        <f>' turmas sistema atual'!J483</f>
        <v xml:space="preserve">sexta das 08:00 às 12:00, sala L506/508-1, semanal </v>
      </c>
      <c r="K483" s="21" t="str">
        <f>' turmas sistema atual'!K483</f>
        <v>SA</v>
      </c>
      <c r="L483" s="21" t="str">
        <f>' turmas sistema atual'!L483</f>
        <v>Matutino</v>
      </c>
      <c r="M483" s="21" t="str">
        <f>' turmas sistema atual'!M483</f>
        <v>0-4-4</v>
      </c>
      <c r="N483" s="21">
        <f>' turmas sistema atual'!N483</f>
        <v>30</v>
      </c>
      <c r="O483" s="21">
        <f>' turmas sistema atual'!O483</f>
        <v>0</v>
      </c>
      <c r="P483" s="21">
        <f t="shared" si="7"/>
        <v>30</v>
      </c>
      <c r="Q483" s="20" t="str">
        <f>UPPER(' turmas sistema atual'!P483)</f>
        <v/>
      </c>
      <c r="R483" s="20" t="str">
        <f>UPPER(' turmas sistema atual'!S483)</f>
        <v/>
      </c>
      <c r="S483" s="20" t="str">
        <f>UPPER(' turmas sistema atual'!V483)</f>
        <v/>
      </c>
      <c r="T483" s="20" t="str">
        <f>UPPER(' turmas sistema atual'!Y483)</f>
        <v>SILVIA LENYRA MEIRELLES CAMPOS TITOTTO</v>
      </c>
      <c r="U483" s="20" t="str">
        <f>UPPER(' turmas sistema atual'!AB483)</f>
        <v/>
      </c>
      <c r="V483" s="20" t="str">
        <f>UPPER(' turmas sistema atual'!AE483)</f>
        <v/>
      </c>
    </row>
    <row r="484" spans="1:22" ht="48" customHeight="1" thickBot="1">
      <c r="A484" s="20" t="str">
        <f>' turmas sistema atual'!A484</f>
        <v>BACHARELADO EM ENGENHARIA AMBIENTAL E URBANA</v>
      </c>
      <c r="B484" s="20" t="str">
        <f>' turmas sistema atual'!B484</f>
        <v>NA1ESTU032-17SA</v>
      </c>
      <c r="C484" s="20" t="str">
        <f>' turmas sistema atual'!C484</f>
        <v>REPRESENTAÇÃO GRÁFICA DE PROJETOS AMBIENTAIS E URBANOS A1-Noturno (SA)</v>
      </c>
      <c r="D484" s="20" t="str">
        <f>' turmas sistema atual'!D484</f>
        <v>BACHARELADO EM ENGENHARIA AMBIENTAL E URBANA</v>
      </c>
      <c r="E484" s="20" t="str">
        <f>' turmas sistema atual'!F484</f>
        <v>NA1ESTU032-17SA</v>
      </c>
      <c r="F484" s="20" t="str">
        <f>' turmas sistema atual'!G484</f>
        <v>ESTU032-17</v>
      </c>
      <c r="G484" s="20" t="str">
        <f>' turmas sistema atual'!AO484</f>
        <v/>
      </c>
      <c r="H484" s="20" t="str">
        <f>' turmas sistema atual'!AP484</f>
        <v xml:space="preserve">sexta das 19:00 às 23:00, semanal </v>
      </c>
      <c r="I484" s="21">
        <f>' turmas sistema atual'!I484</f>
        <v>0</v>
      </c>
      <c r="J484" s="21" t="str">
        <f>' turmas sistema atual'!J484</f>
        <v xml:space="preserve">sexta das 19:00 às 23:00, sala L506/508-1, semanal </v>
      </c>
      <c r="K484" s="21" t="str">
        <f>' turmas sistema atual'!K484</f>
        <v>SA</v>
      </c>
      <c r="L484" s="21" t="str">
        <f>' turmas sistema atual'!L484</f>
        <v>Noturno</v>
      </c>
      <c r="M484" s="21" t="str">
        <f>' turmas sistema atual'!M484</f>
        <v>0-4-4</v>
      </c>
      <c r="N484" s="21">
        <f>' turmas sistema atual'!N484</f>
        <v>30</v>
      </c>
      <c r="O484" s="21">
        <f>' turmas sistema atual'!O484</f>
        <v>0</v>
      </c>
      <c r="P484" s="21">
        <f t="shared" si="7"/>
        <v>30</v>
      </c>
      <c r="Q484" s="20" t="str">
        <f>UPPER(' turmas sistema atual'!P484)</f>
        <v/>
      </c>
      <c r="R484" s="20" t="str">
        <f>UPPER(' turmas sistema atual'!S484)</f>
        <v/>
      </c>
      <c r="S484" s="20" t="str">
        <f>UPPER(' turmas sistema atual'!V484)</f>
        <v/>
      </c>
      <c r="T484" s="20" t="str">
        <f>UPPER(' turmas sistema atual'!Y484)</f>
        <v>SILVIA LENYRA MEIRELLES CAMPOS TITOTTO</v>
      </c>
      <c r="U484" s="20" t="str">
        <f>UPPER(' turmas sistema atual'!AB484)</f>
        <v/>
      </c>
      <c r="V484" s="20" t="str">
        <f>UPPER(' turmas sistema atual'!AE484)</f>
        <v/>
      </c>
    </row>
    <row r="485" spans="1:22" ht="48" customHeight="1" thickBot="1">
      <c r="A485" s="20" t="str">
        <f>' turmas sistema atual'!A485</f>
        <v>BACHARELADO EM ENGENHARIA AMBIENTAL E URBANA</v>
      </c>
      <c r="B485" s="20" t="str">
        <f>' turmas sistema atual'!B485</f>
        <v>NA1ESTU033-17SA</v>
      </c>
      <c r="C485" s="20" t="str">
        <f>' turmas sistema atual'!C485</f>
        <v>RESÍDUOS SÓLIDOS A1-Noturno (SA)</v>
      </c>
      <c r="D485" s="20" t="str">
        <f>' turmas sistema atual'!D485</f>
        <v>BACHARELADO EM ENGENHARIA AMBIENTAL E URBANA</v>
      </c>
      <c r="E485" s="20" t="str">
        <f>' turmas sistema atual'!F485</f>
        <v>NA1ESTU033-17SA</v>
      </c>
      <c r="F485" s="20" t="str">
        <f>' turmas sistema atual'!G485</f>
        <v>ESTU033-17</v>
      </c>
      <c r="G485" s="20" t="str">
        <f>' turmas sistema atual'!AO485</f>
        <v xml:space="preserve">terça das 18:00 às 21:00, semanal </v>
      </c>
      <c r="H485" s="20" t="str">
        <f>' turmas sistema atual'!AP485</f>
        <v/>
      </c>
      <c r="I485" s="21" t="str">
        <f>' turmas sistema atual'!I485</f>
        <v xml:space="preserve">terça das 18:00 às 21:00, sala A-113-0, semanal </v>
      </c>
      <c r="J485" s="21">
        <f>' turmas sistema atual'!J485</f>
        <v>0</v>
      </c>
      <c r="K485" s="21" t="str">
        <f>' turmas sistema atual'!K485</f>
        <v>SA</v>
      </c>
      <c r="L485" s="21" t="str">
        <f>' turmas sistema atual'!L485</f>
        <v>Noturno</v>
      </c>
      <c r="M485" s="21" t="str">
        <f>' turmas sistema atual'!M485</f>
        <v>2-1-4</v>
      </c>
      <c r="N485" s="21">
        <f>' turmas sistema atual'!N485</f>
        <v>60</v>
      </c>
      <c r="O485" s="21">
        <f>' turmas sistema atual'!O485</f>
        <v>0</v>
      </c>
      <c r="P485" s="21">
        <f t="shared" si="7"/>
        <v>60</v>
      </c>
      <c r="Q485" s="20" t="str">
        <f>UPPER(' turmas sistema atual'!P485)</f>
        <v>GILSON LAMEIRA DE LIMA</v>
      </c>
      <c r="R485" s="20" t="str">
        <f>UPPER(' turmas sistema atual'!S485)</f>
        <v/>
      </c>
      <c r="S485" s="20" t="str">
        <f>UPPER(' turmas sistema atual'!V485)</f>
        <v/>
      </c>
      <c r="T485" s="20" t="str">
        <f>UPPER(' turmas sistema atual'!Y485)</f>
        <v>GILSON LAMEIRA DE LIMA</v>
      </c>
      <c r="U485" s="20" t="str">
        <f>UPPER(' turmas sistema atual'!AB485)</f>
        <v/>
      </c>
      <c r="V485" s="20" t="str">
        <f>UPPER(' turmas sistema atual'!AE485)</f>
        <v/>
      </c>
    </row>
    <row r="486" spans="1:22" ht="48" customHeight="1" thickBot="1">
      <c r="A486" s="20" t="str">
        <f>' turmas sistema atual'!A486</f>
        <v>BACHARELADO EM ENGENHARIA AMBIENTAL E URBANA</v>
      </c>
      <c r="B486" s="20" t="str">
        <f>' turmas sistema atual'!B486</f>
        <v>DA1ESZU030-17SA</v>
      </c>
      <c r="C486" s="20" t="str">
        <f>' turmas sistema atual'!C486</f>
        <v>RISCOS NO AMBIENTE URBANO A1-Matutino (SA)</v>
      </c>
      <c r="D486" s="20" t="str">
        <f>' turmas sistema atual'!D486</f>
        <v>BACHARELADO EM ENGENHARIA AMBIENTAL E URBANA</v>
      </c>
      <c r="E486" s="20" t="str">
        <f>' turmas sistema atual'!F486</f>
        <v>DA1ESZU030-17SA</v>
      </c>
      <c r="F486" s="20" t="str">
        <f>' turmas sistema atual'!G486</f>
        <v>ESZU030-17</v>
      </c>
      <c r="G486" s="20" t="str">
        <f>' turmas sistema atual'!AO486</f>
        <v xml:space="preserve">quinta das 08:00 às 12:00, semanal </v>
      </c>
      <c r="H486" s="20" t="str">
        <f>' turmas sistema atual'!AP486</f>
        <v/>
      </c>
      <c r="I486" s="21" t="str">
        <f>' turmas sistema atual'!I486</f>
        <v xml:space="preserve">quinta das 08:00 às 12:00, sala A-113-0, semanal </v>
      </c>
      <c r="J486" s="21">
        <f>' turmas sistema atual'!J486</f>
        <v>0</v>
      </c>
      <c r="K486" s="21" t="str">
        <f>' turmas sistema atual'!K486</f>
        <v>SA</v>
      </c>
      <c r="L486" s="21" t="str">
        <f>' turmas sistema atual'!L486</f>
        <v>Matutino</v>
      </c>
      <c r="M486" s="21" t="str">
        <f>' turmas sistema atual'!M486</f>
        <v>3-1-3</v>
      </c>
      <c r="N486" s="21">
        <f>' turmas sistema atual'!N486</f>
        <v>60</v>
      </c>
      <c r="O486" s="21">
        <f>' turmas sistema atual'!O486</f>
        <v>0</v>
      </c>
      <c r="P486" s="21">
        <f t="shared" si="7"/>
        <v>60</v>
      </c>
      <c r="Q486" s="20" t="str">
        <f>UPPER(' turmas sistema atual'!P486)</f>
        <v>FRANCISCO DE ASSIS COMARU</v>
      </c>
      <c r="R486" s="20" t="str">
        <f>UPPER(' turmas sistema atual'!S486)</f>
        <v/>
      </c>
      <c r="S486" s="20" t="str">
        <f>UPPER(' turmas sistema atual'!V486)</f>
        <v/>
      </c>
      <c r="T486" s="20" t="str">
        <f>UPPER(' turmas sistema atual'!Y486)</f>
        <v>FRANCISCO DE ASSIS COMARU</v>
      </c>
      <c r="U486" s="20" t="str">
        <f>UPPER(' turmas sistema atual'!AB486)</f>
        <v/>
      </c>
      <c r="V486" s="20" t="str">
        <f>UPPER(' turmas sistema atual'!AE486)</f>
        <v/>
      </c>
    </row>
    <row r="487" spans="1:22" ht="48" customHeight="1" thickBot="1">
      <c r="A487" s="20" t="str">
        <f>' turmas sistema atual'!A487</f>
        <v>BACHARELADO EM ENGENHARIA AMBIENTAL E URBANA</v>
      </c>
      <c r="B487" s="20" t="str">
        <f>' turmas sistema atual'!B487</f>
        <v>NA1ESZU030-17SA</v>
      </c>
      <c r="C487" s="20" t="str">
        <f>' turmas sistema atual'!C487</f>
        <v>RISCOS NO AMBIENTE URBANO A1-Noturno (SA)</v>
      </c>
      <c r="D487" s="20" t="str">
        <f>' turmas sistema atual'!D487</f>
        <v>BACHARELADO EM ENGENHARIA AMBIENTAL E URBANA</v>
      </c>
      <c r="E487" s="20" t="str">
        <f>' turmas sistema atual'!F487</f>
        <v>NA1ESZU030-17SA</v>
      </c>
      <c r="F487" s="20" t="str">
        <f>' turmas sistema atual'!G487</f>
        <v>ESZU030-17</v>
      </c>
      <c r="G487" s="20" t="str">
        <f>' turmas sistema atual'!AO487</f>
        <v xml:space="preserve">segunda das 19:00 às 23:00, semanal </v>
      </c>
      <c r="H487" s="20" t="str">
        <f>' turmas sistema atual'!AP487</f>
        <v/>
      </c>
      <c r="I487" s="21" t="str">
        <f>' turmas sistema atual'!I487</f>
        <v xml:space="preserve">segunda das 19:00 às 23:00, sala A-113-0, semanal </v>
      </c>
      <c r="J487" s="21">
        <f>' turmas sistema atual'!J487</f>
        <v>0</v>
      </c>
      <c r="K487" s="21" t="str">
        <f>' turmas sistema atual'!K487</f>
        <v>SA</v>
      </c>
      <c r="L487" s="21" t="str">
        <f>' turmas sistema atual'!L487</f>
        <v>Noturno</v>
      </c>
      <c r="M487" s="21" t="str">
        <f>' turmas sistema atual'!M487</f>
        <v>3-1-3</v>
      </c>
      <c r="N487" s="21">
        <f>' turmas sistema atual'!N487</f>
        <v>60</v>
      </c>
      <c r="O487" s="21">
        <f>' turmas sistema atual'!O487</f>
        <v>0</v>
      </c>
      <c r="P487" s="21">
        <f t="shared" si="7"/>
        <v>60</v>
      </c>
      <c r="Q487" s="20" t="str">
        <f>UPPER(' turmas sistema atual'!P487)</f>
        <v>FRANCISCO DE ASSIS COMARU</v>
      </c>
      <c r="R487" s="20" t="str">
        <f>UPPER(' turmas sistema atual'!S487)</f>
        <v/>
      </c>
      <c r="S487" s="20" t="str">
        <f>UPPER(' turmas sistema atual'!V487)</f>
        <v/>
      </c>
      <c r="T487" s="20" t="str">
        <f>UPPER(' turmas sistema atual'!Y487)</f>
        <v>FRANCISCO DE ASSIS COMARU</v>
      </c>
      <c r="U487" s="20" t="str">
        <f>UPPER(' turmas sistema atual'!AB487)</f>
        <v/>
      </c>
      <c r="V487" s="20" t="str">
        <f>UPPER(' turmas sistema atual'!AE487)</f>
        <v/>
      </c>
    </row>
    <row r="488" spans="1:22" ht="48" customHeight="1" thickBot="1">
      <c r="A488" s="20" t="str">
        <f>' turmas sistema atual'!A488</f>
        <v>BACHARELADO EM ENGENHARIA AMBIENTAL E URBANA</v>
      </c>
      <c r="B488" s="20" t="str">
        <f>' turmas sistema atual'!B488</f>
        <v>DA1ESTU037-17SA</v>
      </c>
      <c r="C488" s="20" t="str">
        <f>' turmas sistema atual'!C488</f>
        <v>SISTEMAS DE TRATAMENTO DE ÁGUA A1-Matutino (SA)</v>
      </c>
      <c r="D488" s="20" t="str">
        <f>' turmas sistema atual'!D488</f>
        <v>BACHARELADO EM ENGENHARIA AMBIENTAL E URBANA</v>
      </c>
      <c r="E488" s="20" t="str">
        <f>' turmas sistema atual'!F488</f>
        <v>DA1ESTU037-17SA</v>
      </c>
      <c r="F488" s="20" t="str">
        <f>' turmas sistema atual'!G488</f>
        <v>ESTU037-17</v>
      </c>
      <c r="G488" s="20" t="str">
        <f>' turmas sistema atual'!AO488</f>
        <v xml:space="preserve">quinta das 10:00 às 13:00, semanal </v>
      </c>
      <c r="H488" s="20" t="str">
        <f>' turmas sistema atual'!AP488</f>
        <v/>
      </c>
      <c r="I488" s="21" t="str">
        <f>' turmas sistema atual'!I488</f>
        <v xml:space="preserve">quinta das 10:00 às 13:00, sala S-311-3, semanal </v>
      </c>
      <c r="J488" s="21">
        <f>' turmas sistema atual'!J488</f>
        <v>0</v>
      </c>
      <c r="K488" s="21" t="str">
        <f>' turmas sistema atual'!K488</f>
        <v>SA</v>
      </c>
      <c r="L488" s="21" t="str">
        <f>' turmas sistema atual'!L488</f>
        <v>Matutino</v>
      </c>
      <c r="M488" s="21" t="str">
        <f>' turmas sistema atual'!M488</f>
        <v>2-1-4</v>
      </c>
      <c r="N488" s="21">
        <f>' turmas sistema atual'!N488</f>
        <v>60</v>
      </c>
      <c r="O488" s="21">
        <f>' turmas sistema atual'!O488</f>
        <v>0</v>
      </c>
      <c r="P488" s="21">
        <f t="shared" si="7"/>
        <v>60</v>
      </c>
      <c r="Q488" s="20" t="str">
        <f>UPPER(' turmas sistema atual'!P488)</f>
        <v>TATIANE ARAUJO DE JESUS</v>
      </c>
      <c r="R488" s="20" t="str">
        <f>UPPER(' turmas sistema atual'!S488)</f>
        <v/>
      </c>
      <c r="S488" s="20" t="str">
        <f>UPPER(' turmas sistema atual'!V488)</f>
        <v/>
      </c>
      <c r="T488" s="20" t="str">
        <f>UPPER(' turmas sistema atual'!Y488)</f>
        <v>TATIANE ARAUJO DE JESUS</v>
      </c>
      <c r="U488" s="20" t="str">
        <f>UPPER(' turmas sistema atual'!AB488)</f>
        <v/>
      </c>
      <c r="V488" s="20" t="str">
        <f>UPPER(' turmas sistema atual'!AE488)</f>
        <v/>
      </c>
    </row>
    <row r="489" spans="1:22" ht="48" customHeight="1" thickBot="1">
      <c r="A489" s="20" t="str">
        <f>' turmas sistema atual'!A489</f>
        <v>BACHARELADO EM ENGENHARIA AMBIENTAL E URBANA</v>
      </c>
      <c r="B489" s="20" t="str">
        <f>' turmas sistema atual'!B489</f>
        <v>NA1ESTU037-17SA</v>
      </c>
      <c r="C489" s="20" t="str">
        <f>' turmas sistema atual'!C489</f>
        <v>SISTEMAS DE TRATAMENTO DE ÁGUA A1-Noturno (SA)</v>
      </c>
      <c r="D489" s="20" t="str">
        <f>' turmas sistema atual'!D489</f>
        <v>BACHARELADO EM ENGENHARIA AMBIENTAL E URBANA</v>
      </c>
      <c r="E489" s="20" t="str">
        <f>' turmas sistema atual'!F489</f>
        <v>NA1ESTU037-17SA</v>
      </c>
      <c r="F489" s="20" t="str">
        <f>' turmas sistema atual'!G489</f>
        <v>ESTU037-17</v>
      </c>
      <c r="G489" s="20" t="str">
        <f>' turmas sistema atual'!AO489</f>
        <v xml:space="preserve">terça das 18:00 às 21:00, semanal </v>
      </c>
      <c r="H489" s="20" t="str">
        <f>' turmas sistema atual'!AP489</f>
        <v/>
      </c>
      <c r="I489" s="21" t="str">
        <f>' turmas sistema atual'!I489</f>
        <v xml:space="preserve">terça das 18:00 às 21:00, sala S-006-0, semanal </v>
      </c>
      <c r="J489" s="21">
        <f>' turmas sistema atual'!J489</f>
        <v>0</v>
      </c>
      <c r="K489" s="21" t="str">
        <f>' turmas sistema atual'!K489</f>
        <v>SA</v>
      </c>
      <c r="L489" s="21" t="str">
        <f>' turmas sistema atual'!L489</f>
        <v>Noturno</v>
      </c>
      <c r="M489" s="21" t="str">
        <f>' turmas sistema atual'!M489</f>
        <v>2-1-4</v>
      </c>
      <c r="N489" s="21">
        <f>' turmas sistema atual'!N489</f>
        <v>60</v>
      </c>
      <c r="O489" s="21">
        <f>' turmas sistema atual'!O489</f>
        <v>0</v>
      </c>
      <c r="P489" s="21">
        <f t="shared" si="7"/>
        <v>60</v>
      </c>
      <c r="Q489" s="20" t="str">
        <f>UPPER(' turmas sistema atual'!P489)</f>
        <v>TATIANE ARAUJO DE JESUS</v>
      </c>
      <c r="R489" s="20" t="str">
        <f>UPPER(' turmas sistema atual'!S489)</f>
        <v/>
      </c>
      <c r="S489" s="20" t="str">
        <f>UPPER(' turmas sistema atual'!V489)</f>
        <v/>
      </c>
      <c r="T489" s="20" t="str">
        <f>UPPER(' turmas sistema atual'!Y489)</f>
        <v>TATIANE ARAUJO DE JESUS</v>
      </c>
      <c r="U489" s="20" t="str">
        <f>UPPER(' turmas sistema atual'!AB489)</f>
        <v/>
      </c>
      <c r="V489" s="20" t="str">
        <f>UPPER(' turmas sistema atual'!AE489)</f>
        <v/>
      </c>
    </row>
    <row r="490" spans="1:22" ht="48" customHeight="1" thickBot="1">
      <c r="A490" s="20" t="str">
        <f>' turmas sistema atual'!A490</f>
        <v>BACHARELADO EM ENGENHARIA AMBIENTAL E URBANA</v>
      </c>
      <c r="B490" s="20" t="str">
        <f>' turmas sistema atual'!B490</f>
        <v>DA1ESZU033-17SA</v>
      </c>
      <c r="C490" s="20" t="str">
        <f>' turmas sistema atual'!C490</f>
        <v>TECNOLOGIAS ALTERNATIVAS DE TRATAMENTO DE ÁGUA E EFLUENTES A1-Matutino (SA)</v>
      </c>
      <c r="D490" s="20" t="str">
        <f>' turmas sistema atual'!D490</f>
        <v>BACHARELADO EM ENGENHARIA AMBIENTAL E URBANA</v>
      </c>
      <c r="E490" s="20" t="str">
        <f>' turmas sistema atual'!F490</f>
        <v>DA1ESZU033-17SA</v>
      </c>
      <c r="F490" s="20" t="str">
        <f>' turmas sistema atual'!G490</f>
        <v>ESZU033-17</v>
      </c>
      <c r="G490" s="20" t="str">
        <f>' turmas sistema atual'!AO490</f>
        <v xml:space="preserve">quarta das 10:00 às 13:00, semanal </v>
      </c>
      <c r="H490" s="20" t="str">
        <f>' turmas sistema atual'!AP490</f>
        <v/>
      </c>
      <c r="I490" s="21" t="str">
        <f>' turmas sistema atual'!I490</f>
        <v xml:space="preserve">quarta das 10:00 às 13:00, sala S-302-1, semanal </v>
      </c>
      <c r="J490" s="21">
        <f>' turmas sistema atual'!J490</f>
        <v>0</v>
      </c>
      <c r="K490" s="21" t="str">
        <f>' turmas sistema atual'!K490</f>
        <v>SA</v>
      </c>
      <c r="L490" s="21" t="str">
        <f>' turmas sistema atual'!L490</f>
        <v>Matutino</v>
      </c>
      <c r="M490" s="21" t="str">
        <f>' turmas sistema atual'!M490</f>
        <v>2-1-3</v>
      </c>
      <c r="N490" s="21">
        <f>' turmas sistema atual'!N490</f>
        <v>60</v>
      </c>
      <c r="O490" s="21">
        <f>' turmas sistema atual'!O490</f>
        <v>0</v>
      </c>
      <c r="P490" s="21">
        <f t="shared" si="7"/>
        <v>60</v>
      </c>
      <c r="Q490" s="20" t="str">
        <f>UPPER(' turmas sistema atual'!P490)</f>
        <v>RODRIGO DE FREITAS BUENO</v>
      </c>
      <c r="R490" s="20" t="str">
        <f>UPPER(' turmas sistema atual'!S490)</f>
        <v/>
      </c>
      <c r="S490" s="20" t="str">
        <f>UPPER(' turmas sistema atual'!V490)</f>
        <v/>
      </c>
      <c r="T490" s="20" t="str">
        <f>UPPER(' turmas sistema atual'!Y490)</f>
        <v>RODRIGO DE FREITAS BUENO</v>
      </c>
      <c r="U490" s="20" t="str">
        <f>UPPER(' turmas sistema atual'!AB490)</f>
        <v/>
      </c>
      <c r="V490" s="20" t="str">
        <f>UPPER(' turmas sistema atual'!AE490)</f>
        <v/>
      </c>
    </row>
    <row r="491" spans="1:22" ht="48" customHeight="1" thickBot="1">
      <c r="A491" s="20" t="str">
        <f>' turmas sistema atual'!A491</f>
        <v>BACHARELADO EM ENGENHARIA AMBIENTAL E URBANA</v>
      </c>
      <c r="B491" s="20" t="str">
        <f>' turmas sistema atual'!B491</f>
        <v>NA1ESZU033-17SA</v>
      </c>
      <c r="C491" s="20" t="str">
        <f>' turmas sistema atual'!C491</f>
        <v>TECNOLOGIAS ALTERNATIVAS DE TRATAMENTO DE ÁGUA E EFLUENTES A1-Noturno (SA)</v>
      </c>
      <c r="D491" s="20" t="str">
        <f>' turmas sistema atual'!D491</f>
        <v>BACHARELADO EM ENGENHARIA AMBIENTAL E URBANA</v>
      </c>
      <c r="E491" s="20" t="str">
        <f>' turmas sistema atual'!F491</f>
        <v>NA1ESZU033-17SA</v>
      </c>
      <c r="F491" s="20" t="str">
        <f>' turmas sistema atual'!G491</f>
        <v>ESZU033-17</v>
      </c>
      <c r="G491" s="20" t="str">
        <f>' turmas sistema atual'!AO491</f>
        <v xml:space="preserve">quarta das 18:00 às 21:00, semanal </v>
      </c>
      <c r="H491" s="20" t="str">
        <f>' turmas sistema atual'!AP491</f>
        <v/>
      </c>
      <c r="I491" s="21" t="str">
        <f>' turmas sistema atual'!I491</f>
        <v xml:space="preserve">quarta das 18:00 às 21:00, sala S-302-1, semanal </v>
      </c>
      <c r="J491" s="21">
        <f>' turmas sistema atual'!J491</f>
        <v>0</v>
      </c>
      <c r="K491" s="21" t="str">
        <f>' turmas sistema atual'!K491</f>
        <v>SA</v>
      </c>
      <c r="L491" s="21" t="str">
        <f>' turmas sistema atual'!L491</f>
        <v>Noturno</v>
      </c>
      <c r="M491" s="21" t="str">
        <f>' turmas sistema atual'!M491</f>
        <v>2-1-3</v>
      </c>
      <c r="N491" s="21">
        <f>' turmas sistema atual'!N491</f>
        <v>60</v>
      </c>
      <c r="O491" s="21">
        <f>' turmas sistema atual'!O491</f>
        <v>0</v>
      </c>
      <c r="P491" s="21">
        <f t="shared" si="7"/>
        <v>60</v>
      </c>
      <c r="Q491" s="20" t="str">
        <f>UPPER(' turmas sistema atual'!P491)</f>
        <v>RODRIGO DE FREITAS BUENO</v>
      </c>
      <c r="R491" s="20" t="str">
        <f>UPPER(' turmas sistema atual'!S491)</f>
        <v/>
      </c>
      <c r="S491" s="20" t="str">
        <f>UPPER(' turmas sistema atual'!V491)</f>
        <v/>
      </c>
      <c r="T491" s="20" t="str">
        <f>UPPER(' turmas sistema atual'!Y491)</f>
        <v>RODRIGO DE FREITAS BUENO</v>
      </c>
      <c r="U491" s="20" t="str">
        <f>UPPER(' turmas sistema atual'!AB491)</f>
        <v/>
      </c>
      <c r="V491" s="20" t="str">
        <f>UPPER(' turmas sistema atual'!AE491)</f>
        <v/>
      </c>
    </row>
    <row r="492" spans="1:22" ht="48" customHeight="1" thickBot="1">
      <c r="A492" s="20" t="str">
        <f>' turmas sistema atual'!A492</f>
        <v>BACHARELADO EM ENGENHARIA AMBIENTAL E URBANA</v>
      </c>
      <c r="B492" s="20" t="str">
        <f>' turmas sistema atual'!B492</f>
        <v>DA1ESTU020-17SA</v>
      </c>
      <c r="C492" s="20" t="str">
        <f>' turmas sistema atual'!C492</f>
        <v>TRANSFERÊNCIA DE MASSA A1-Matutino (SA)</v>
      </c>
      <c r="D492" s="20" t="str">
        <f>' turmas sistema atual'!D492</f>
        <v>BACHARELADO EM ENGENHARIA AMBIENTAL E URBANA</v>
      </c>
      <c r="E492" s="20" t="str">
        <f>' turmas sistema atual'!F492</f>
        <v>DA1ESTU020-17SA</v>
      </c>
      <c r="F492" s="20" t="str">
        <f>' turmas sistema atual'!G492</f>
        <v>ESTU020-17</v>
      </c>
      <c r="G492" s="20" t="str">
        <f>' turmas sistema atual'!AO492</f>
        <v xml:space="preserve">segunda das 08:00 às 10:00, semanal ; quarta das 10:00 às 12:00, semanal </v>
      </c>
      <c r="H492" s="20" t="str">
        <f>' turmas sistema atual'!AP492</f>
        <v/>
      </c>
      <c r="I492" s="21" t="str">
        <f>' turmas sistema atual'!I492</f>
        <v xml:space="preserve">segunda das 08:00 às 10:00, sala S-311-3, semanal , quarta das 10:00 às 12:00, sala S-311-3, semanal </v>
      </c>
      <c r="J492" s="21">
        <f>' turmas sistema atual'!J492</f>
        <v>0</v>
      </c>
      <c r="K492" s="21" t="str">
        <f>' turmas sistema atual'!K492</f>
        <v>SA</v>
      </c>
      <c r="L492" s="21" t="str">
        <f>' turmas sistema atual'!L492</f>
        <v>Matutino</v>
      </c>
      <c r="M492" s="21" t="str">
        <f>' turmas sistema atual'!M492</f>
        <v>3-1-5</v>
      </c>
      <c r="N492" s="21">
        <f>' turmas sistema atual'!N492</f>
        <v>60</v>
      </c>
      <c r="O492" s="21">
        <f>' turmas sistema atual'!O492</f>
        <v>0</v>
      </c>
      <c r="P492" s="21">
        <f t="shared" si="7"/>
        <v>60</v>
      </c>
      <c r="Q492" s="20" t="str">
        <f>UPPER(' turmas sistema atual'!P492)</f>
        <v>CLAUDIA BOIAN</v>
      </c>
      <c r="R492" s="20" t="str">
        <f>UPPER(' turmas sistema atual'!S492)</f>
        <v/>
      </c>
      <c r="S492" s="20" t="str">
        <f>UPPER(' turmas sistema atual'!V492)</f>
        <v/>
      </c>
      <c r="T492" s="20" t="str">
        <f>UPPER(' turmas sistema atual'!Y492)</f>
        <v>CLAUDIA BOIAN</v>
      </c>
      <c r="U492" s="20" t="str">
        <f>UPPER(' turmas sistema atual'!AB492)</f>
        <v/>
      </c>
      <c r="V492" s="20" t="str">
        <f>UPPER(' turmas sistema atual'!AE492)</f>
        <v/>
      </c>
    </row>
    <row r="493" spans="1:22" ht="48" customHeight="1" thickBot="1">
      <c r="A493" s="20" t="str">
        <f>' turmas sistema atual'!A493</f>
        <v>BACHARELADO EM ENGENHARIA AMBIENTAL E URBANA</v>
      </c>
      <c r="B493" s="20" t="str">
        <f>' turmas sistema atual'!B493</f>
        <v>NA1ESTU020-17SA</v>
      </c>
      <c r="C493" s="20" t="str">
        <f>' turmas sistema atual'!C493</f>
        <v>TRANSFERÊNCIA DE MASSA A1-Noturno (SA)</v>
      </c>
      <c r="D493" s="20" t="str">
        <f>' turmas sistema atual'!D493</f>
        <v>BACHARELADO EM ENGENHARIA AMBIENTAL E URBANA</v>
      </c>
      <c r="E493" s="20" t="str">
        <f>' turmas sistema atual'!F493</f>
        <v>NA1ESTU020-17SA</v>
      </c>
      <c r="F493" s="20" t="str">
        <f>' turmas sistema atual'!G493</f>
        <v>ESTU020-17</v>
      </c>
      <c r="G493" s="20" t="str">
        <f>' turmas sistema atual'!AO493</f>
        <v xml:space="preserve">segunda das 19:00 às 21:00, semanal ; quarta das 21:00 às 23:00, semanal </v>
      </c>
      <c r="H493" s="20" t="str">
        <f>' turmas sistema atual'!AP493</f>
        <v/>
      </c>
      <c r="I493" s="21" t="str">
        <f>' turmas sistema atual'!I493</f>
        <v xml:space="preserve">segunda das 19:00 às 21:00, sala S-311-2, semanal , quarta das 21:00 às 23:00, sala S-311-2, semanal </v>
      </c>
      <c r="J493" s="21">
        <f>' turmas sistema atual'!J493</f>
        <v>0</v>
      </c>
      <c r="K493" s="21" t="str">
        <f>' turmas sistema atual'!K493</f>
        <v>SA</v>
      </c>
      <c r="L493" s="21" t="str">
        <f>' turmas sistema atual'!L493</f>
        <v>Noturno</v>
      </c>
      <c r="M493" s="21" t="str">
        <f>' turmas sistema atual'!M493</f>
        <v>3-1-5</v>
      </c>
      <c r="N493" s="21">
        <f>' turmas sistema atual'!N493</f>
        <v>60</v>
      </c>
      <c r="O493" s="21">
        <f>' turmas sistema atual'!O493</f>
        <v>0</v>
      </c>
      <c r="P493" s="21">
        <f t="shared" si="7"/>
        <v>60</v>
      </c>
      <c r="Q493" s="20" t="str">
        <f>UPPER(' turmas sistema atual'!P493)</f>
        <v>CLAUDIA BOIAN</v>
      </c>
      <c r="R493" s="20" t="str">
        <f>UPPER(' turmas sistema atual'!S493)</f>
        <v/>
      </c>
      <c r="S493" s="20" t="str">
        <f>UPPER(' turmas sistema atual'!V493)</f>
        <v/>
      </c>
      <c r="T493" s="20" t="str">
        <f>UPPER(' turmas sistema atual'!Y493)</f>
        <v>CLAUDIA BOIAN</v>
      </c>
      <c r="U493" s="20" t="str">
        <f>UPPER(' turmas sistema atual'!AB493)</f>
        <v/>
      </c>
      <c r="V493" s="20" t="str">
        <f>UPPER(' turmas sistema atual'!AE493)</f>
        <v/>
      </c>
    </row>
    <row r="494" spans="1:22" ht="48" customHeight="1" thickBot="1">
      <c r="A494" s="20" t="str">
        <f>' turmas sistema atual'!A494</f>
        <v>BACHARELADO EM ENGENHARIA AMBIENTAL E URBANA</v>
      </c>
      <c r="B494" s="20" t="str">
        <f>' turmas sistema atual'!B494</f>
        <v>DA1ESZU019-17SA</v>
      </c>
      <c r="C494" s="20" t="str">
        <f>' turmas sistema atual'!C494</f>
        <v>TRANSPORTES E MEIO AMBIENTE A1-Matutino (SA)</v>
      </c>
      <c r="D494" s="20" t="str">
        <f>' turmas sistema atual'!D494</f>
        <v>BACHARELADO EM ENGENHARIA AMBIENTAL E URBANA</v>
      </c>
      <c r="E494" s="20" t="str">
        <f>' turmas sistema atual'!F494</f>
        <v>DA1ESZU019-17SA</v>
      </c>
      <c r="F494" s="20" t="str">
        <f>' turmas sistema atual'!G494</f>
        <v>ESZU019-17</v>
      </c>
      <c r="G494" s="20" t="str">
        <f>' turmas sistema atual'!AO494</f>
        <v/>
      </c>
      <c r="H494" s="20" t="str">
        <f>' turmas sistema atual'!AP494</f>
        <v xml:space="preserve">sexta das 08:00 às 10:00, semanal </v>
      </c>
      <c r="I494" s="21">
        <f>' turmas sistema atual'!I494</f>
        <v>0</v>
      </c>
      <c r="J494" s="21" t="str">
        <f>' turmas sistema atual'!J494</f>
        <v xml:space="preserve">sexta das 08:00 às 10:00, sala S-002-0, semanal </v>
      </c>
      <c r="K494" s="21" t="str">
        <f>' turmas sistema atual'!K494</f>
        <v>SA</v>
      </c>
      <c r="L494" s="21" t="str">
        <f>' turmas sistema atual'!L494</f>
        <v>Matutino</v>
      </c>
      <c r="M494" s="21" t="str">
        <f>' turmas sistema atual'!M494</f>
        <v>0-2-4</v>
      </c>
      <c r="N494" s="21">
        <f>' turmas sistema atual'!N494</f>
        <v>30</v>
      </c>
      <c r="O494" s="21">
        <f>' turmas sistema atual'!O494</f>
        <v>0</v>
      </c>
      <c r="P494" s="21">
        <f t="shared" si="7"/>
        <v>30</v>
      </c>
      <c r="Q494" s="20" t="str">
        <f>UPPER(' turmas sistema atual'!P494)</f>
        <v/>
      </c>
      <c r="R494" s="20" t="str">
        <f>UPPER(' turmas sistema atual'!S494)</f>
        <v/>
      </c>
      <c r="S494" s="20" t="str">
        <f>UPPER(' turmas sistema atual'!V494)</f>
        <v/>
      </c>
      <c r="T494" s="20" t="str">
        <f>UPPER(' turmas sistema atual'!Y494)</f>
        <v>HUMBERTO DE PAIVA JUNIOR</v>
      </c>
      <c r="U494" s="20" t="str">
        <f>UPPER(' turmas sistema atual'!AB494)</f>
        <v/>
      </c>
      <c r="V494" s="20" t="str">
        <f>UPPER(' turmas sistema atual'!AE494)</f>
        <v/>
      </c>
    </row>
    <row r="495" spans="1:22" ht="48" customHeight="1" thickBot="1">
      <c r="A495" s="20" t="str">
        <f>' turmas sistema atual'!A495</f>
        <v>BACHARELADO EM ENGENHARIA BIOMÉDICA</v>
      </c>
      <c r="B495" s="20" t="str">
        <f>' turmas sistema atual'!B495</f>
        <v>DA1ESTB029-17SB</v>
      </c>
      <c r="C495" s="20" t="str">
        <f>' turmas sistema atual'!C495</f>
        <v>ANÁLISE E CONTROLE DE SISTEMAS MECÂNICOS A1-Matutino (SB)</v>
      </c>
      <c r="D495" s="20" t="str">
        <f>' turmas sistema atual'!D495</f>
        <v>BACHARELADO EM ENGENHARIA BIOMÉDICA</v>
      </c>
      <c r="E495" s="20" t="str">
        <f>' turmas sistema atual'!F495</f>
        <v>DA1ESTB029-17SB</v>
      </c>
      <c r="F495" s="20" t="str">
        <f>' turmas sistema atual'!G495</f>
        <v>ESTB029-17</v>
      </c>
      <c r="G495" s="20" t="str">
        <f>' turmas sistema atual'!AO495</f>
        <v xml:space="preserve">terça das 10:00 às 12:00, semanal </v>
      </c>
      <c r="H495" s="20" t="str">
        <f>' turmas sistema atual'!AP495</f>
        <v xml:space="preserve">sexta das 08:00 às 10:00, semanal </v>
      </c>
      <c r="I495" s="21" t="str">
        <f>' turmas sistema atual'!I495</f>
        <v xml:space="preserve">terça das 10:00 às 12:00, sala A1-S104-SB, semanal </v>
      </c>
      <c r="J495" s="21" t="str">
        <f>' turmas sistema atual'!J495</f>
        <v xml:space="preserve">sexta das 08:00 às 10:00, sala A1-L102-SB, semanal </v>
      </c>
      <c r="K495" s="21" t="str">
        <f>' turmas sistema atual'!K495</f>
        <v>SB</v>
      </c>
      <c r="L495" s="21" t="str">
        <f>' turmas sistema atual'!L495</f>
        <v>Matutino</v>
      </c>
      <c r="M495" s="21" t="str">
        <f>' turmas sistema atual'!M495</f>
        <v>2-2-5</v>
      </c>
      <c r="N495" s="21">
        <f>' turmas sistema atual'!N495</f>
        <v>42</v>
      </c>
      <c r="O495" s="21">
        <f>' turmas sistema atual'!O495</f>
        <v>0</v>
      </c>
      <c r="P495" s="21">
        <f t="shared" si="7"/>
        <v>42</v>
      </c>
      <c r="Q495" s="20" t="str">
        <f>UPPER(' turmas sistema atual'!P495)</f>
        <v>DANIEL BOARI COELHO</v>
      </c>
      <c r="R495" s="20" t="str">
        <f>UPPER(' turmas sistema atual'!S495)</f>
        <v/>
      </c>
      <c r="S495" s="20" t="str">
        <f>UPPER(' turmas sistema atual'!V495)</f>
        <v/>
      </c>
      <c r="T495" s="20" t="str">
        <f>UPPER(' turmas sistema atual'!Y495)</f>
        <v>DANIEL BOARI COELHO</v>
      </c>
      <c r="U495" s="20" t="str">
        <f>UPPER(' turmas sistema atual'!AB495)</f>
        <v/>
      </c>
      <c r="V495" s="20" t="str">
        <f>UPPER(' turmas sistema atual'!AE495)</f>
        <v/>
      </c>
    </row>
    <row r="496" spans="1:22" ht="48" customHeight="1" thickBot="1">
      <c r="A496" s="20" t="str">
        <f>' turmas sistema atual'!A496</f>
        <v>BACHARELADO EM ENGENHARIA BIOMÉDICA</v>
      </c>
      <c r="B496" s="20" t="str">
        <f>' turmas sistema atual'!B496</f>
        <v>NA1ESTB029-17SB</v>
      </c>
      <c r="C496" s="20" t="str">
        <f>' turmas sistema atual'!C496</f>
        <v>ANÁLISE E CONTROLE DE SISTEMAS MECÂNICOS A1-Noturno (SB)</v>
      </c>
      <c r="D496" s="20" t="str">
        <f>' turmas sistema atual'!D496</f>
        <v>BACHARELADO EM ENGENHARIA BIOMÉDICA</v>
      </c>
      <c r="E496" s="20" t="str">
        <f>' turmas sistema atual'!F496</f>
        <v>NA1ESTB029-17SB</v>
      </c>
      <c r="F496" s="20" t="str">
        <f>' turmas sistema atual'!G496</f>
        <v>ESTB029-17</v>
      </c>
      <c r="G496" s="20" t="str">
        <f>' turmas sistema atual'!AO496</f>
        <v xml:space="preserve">terça das 19:00 às 21:00, semanal </v>
      </c>
      <c r="H496" s="20" t="str">
        <f>' turmas sistema atual'!AP496</f>
        <v xml:space="preserve">quinta das 21:00 às 23:00, semanal </v>
      </c>
      <c r="I496" s="21" t="str">
        <f>' turmas sistema atual'!I496</f>
        <v xml:space="preserve">terça das 19:00 às 21:00, sala A2-S304-SB, semanal </v>
      </c>
      <c r="J496" s="21" t="str">
        <f>' turmas sistema atual'!J496</f>
        <v xml:space="preserve">quinta das 21:00 às 23:00, sala A1-L102-SB, semanal </v>
      </c>
      <c r="K496" s="21" t="str">
        <f>' turmas sistema atual'!K496</f>
        <v>SB</v>
      </c>
      <c r="L496" s="21" t="str">
        <f>' turmas sistema atual'!L496</f>
        <v>Noturno</v>
      </c>
      <c r="M496" s="21" t="str">
        <f>' turmas sistema atual'!M496</f>
        <v>2-2-5</v>
      </c>
      <c r="N496" s="21">
        <f>' turmas sistema atual'!N496</f>
        <v>30</v>
      </c>
      <c r="O496" s="21">
        <f>' turmas sistema atual'!O496</f>
        <v>0</v>
      </c>
      <c r="P496" s="21">
        <f t="shared" si="7"/>
        <v>30</v>
      </c>
      <c r="Q496" s="20" t="str">
        <f>UPPER(' turmas sistema atual'!P496)</f>
        <v>WAGNER SHIN NISHITANI</v>
      </c>
      <c r="R496" s="20" t="str">
        <f>UPPER(' turmas sistema atual'!S496)</f>
        <v/>
      </c>
      <c r="S496" s="20" t="str">
        <f>UPPER(' turmas sistema atual'!V496)</f>
        <v/>
      </c>
      <c r="T496" s="20" t="str">
        <f>UPPER(' turmas sistema atual'!Y496)</f>
        <v>WAGNER SHIN NISHITANI</v>
      </c>
      <c r="U496" s="20" t="str">
        <f>UPPER(' turmas sistema atual'!AB496)</f>
        <v/>
      </c>
      <c r="V496" s="20" t="str">
        <f>UPPER(' turmas sistema atual'!AE496)</f>
        <v/>
      </c>
    </row>
    <row r="497" spans="1:22" ht="48" customHeight="1" thickBot="1">
      <c r="A497" s="20" t="str">
        <f>' turmas sistema atual'!A497</f>
        <v>BACHARELADO EM ENGENHARIA BIOMÉDICA</v>
      </c>
      <c r="B497" s="20" t="str">
        <f>' turmas sistema atual'!B497</f>
        <v>DA1ESBM001-23SB</v>
      </c>
      <c r="C497" s="20" t="str">
        <f>' turmas sistema atual'!C497</f>
        <v>BIOMECÂNICA I A1-Matutino (SB)</v>
      </c>
      <c r="D497" s="20" t="str">
        <f>' turmas sistema atual'!D497</f>
        <v>BACHARELADO EM ENGENHARIA BIOMÉDICA</v>
      </c>
      <c r="E497" s="20" t="str">
        <f>' turmas sistema atual'!F497</f>
        <v>DA1ESBM001-23SB</v>
      </c>
      <c r="F497" s="20" t="str">
        <f>' turmas sistema atual'!G497</f>
        <v>ESBM001-23</v>
      </c>
      <c r="G497" s="20" t="str">
        <f>' turmas sistema atual'!AO497</f>
        <v/>
      </c>
      <c r="H497" s="20" t="str">
        <f>' turmas sistema atual'!AP497</f>
        <v xml:space="preserve">segunda das 08:00 às 10:00, semanal ; quarta das 10:00 às 12:00, semanal </v>
      </c>
      <c r="I497" s="21">
        <f>' turmas sistema atual'!I497</f>
        <v>0</v>
      </c>
      <c r="J497" s="21" t="str">
        <f>' turmas sistema atual'!J497</f>
        <v xml:space="preserve">segunda das 08:00 às 10:00, sala A2-L003-SB, semanal , quarta das 10:00 às 12:00, sala A2-L003-SB, semanal </v>
      </c>
      <c r="K497" s="21" t="str">
        <f>' turmas sistema atual'!K497</f>
        <v>SB</v>
      </c>
      <c r="L497" s="21" t="str">
        <f>' turmas sistema atual'!L497</f>
        <v>Matutino</v>
      </c>
      <c r="M497" s="21" t="str">
        <f>' turmas sistema atual'!M497</f>
        <v>0-4-4</v>
      </c>
      <c r="N497" s="21">
        <f>' turmas sistema atual'!N497</f>
        <v>42</v>
      </c>
      <c r="O497" s="21">
        <f>' turmas sistema atual'!O497</f>
        <v>0</v>
      </c>
      <c r="P497" s="21">
        <f t="shared" si="7"/>
        <v>42</v>
      </c>
      <c r="Q497" s="20" t="str">
        <f>UPPER(' turmas sistema atual'!P497)</f>
        <v/>
      </c>
      <c r="R497" s="20" t="str">
        <f>UPPER(' turmas sistema atual'!S497)</f>
        <v/>
      </c>
      <c r="S497" s="20" t="str">
        <f>UPPER(' turmas sistema atual'!V497)</f>
        <v/>
      </c>
      <c r="T497" s="20" t="str">
        <f>UPPER(' turmas sistema atual'!Y497)</f>
        <v>DANIEL BOARI COELHO</v>
      </c>
      <c r="U497" s="20" t="str">
        <f>UPPER(' turmas sistema atual'!AB497)</f>
        <v/>
      </c>
      <c r="V497" s="20" t="str">
        <f>UPPER(' turmas sistema atual'!AE497)</f>
        <v/>
      </c>
    </row>
    <row r="498" spans="1:22" ht="48" customHeight="1" thickBot="1">
      <c r="A498" s="20" t="str">
        <f>' turmas sistema atual'!A498</f>
        <v>BACHARELADO EM ENGENHARIA BIOMÉDICA</v>
      </c>
      <c r="B498" s="20" t="str">
        <f>' turmas sistema atual'!B498</f>
        <v>NA1ESBM001-23SB</v>
      </c>
      <c r="C498" s="20" t="str">
        <f>' turmas sistema atual'!C498</f>
        <v>BIOMECÂNICA I A1-Noturno (SB)</v>
      </c>
      <c r="D498" s="20" t="str">
        <f>' turmas sistema atual'!D498</f>
        <v>BACHARELADO EM ENGENHARIA BIOMÉDICA</v>
      </c>
      <c r="E498" s="20" t="str">
        <f>' turmas sistema atual'!F498</f>
        <v>NA1ESBM001-23SB</v>
      </c>
      <c r="F498" s="20" t="str">
        <f>' turmas sistema atual'!G498</f>
        <v>ESBM001-23</v>
      </c>
      <c r="G498" s="20" t="str">
        <f>' turmas sistema atual'!AO498</f>
        <v/>
      </c>
      <c r="H498" s="20" t="str">
        <f>' turmas sistema atual'!AP498</f>
        <v xml:space="preserve">segunda das 19:00 às 21:00, semanal ; quarta das 21:00 às 23:00, semanal </v>
      </c>
      <c r="I498" s="21">
        <f>' turmas sistema atual'!I498</f>
        <v>0</v>
      </c>
      <c r="J498" s="21" t="str">
        <f>' turmas sistema atual'!J498</f>
        <v xml:space="preserve">segunda das 19:00 às 21:00, sala A2-L002-SB, semanal , quarta das 21:00 às 23:00, sala A2-L002-SB, semanal </v>
      </c>
      <c r="K498" s="21" t="str">
        <f>' turmas sistema atual'!K498</f>
        <v>SB</v>
      </c>
      <c r="L498" s="21" t="str">
        <f>' turmas sistema atual'!L498</f>
        <v>Noturno</v>
      </c>
      <c r="M498" s="21" t="str">
        <f>' turmas sistema atual'!M498</f>
        <v>0-4-4</v>
      </c>
      <c r="N498" s="21">
        <f>' turmas sistema atual'!N498</f>
        <v>30</v>
      </c>
      <c r="O498" s="21">
        <f>' turmas sistema atual'!O498</f>
        <v>0</v>
      </c>
      <c r="P498" s="21">
        <f t="shared" si="7"/>
        <v>30</v>
      </c>
      <c r="Q498" s="20" t="str">
        <f>UPPER(' turmas sistema atual'!P498)</f>
        <v/>
      </c>
      <c r="R498" s="20" t="str">
        <f>UPPER(' turmas sistema atual'!S498)</f>
        <v/>
      </c>
      <c r="S498" s="20" t="str">
        <f>UPPER(' turmas sistema atual'!V498)</f>
        <v/>
      </c>
      <c r="T498" s="20" t="str">
        <f>UPPER(' turmas sistema atual'!Y498)</f>
        <v>RENATO NAVILLE WATANABE</v>
      </c>
      <c r="U498" s="20" t="str">
        <f>UPPER(' turmas sistema atual'!AB498)</f>
        <v/>
      </c>
      <c r="V498" s="20" t="str">
        <f>UPPER(' turmas sistema atual'!AE498)</f>
        <v/>
      </c>
    </row>
    <row r="499" spans="1:22" ht="48" customHeight="1" thickBot="1">
      <c r="A499" s="20" t="str">
        <f>' turmas sistema atual'!A499</f>
        <v>BACHARELADO EM ENGENHARIA BIOMÉDICA</v>
      </c>
      <c r="B499" s="20" t="str">
        <f>' turmas sistema atual'!B499</f>
        <v>NA2ESBM001-23SB</v>
      </c>
      <c r="C499" s="20" t="str">
        <f>' turmas sistema atual'!C499</f>
        <v>BIOMECÂNICA I A2-Noturno (SB)</v>
      </c>
      <c r="D499" s="20" t="str">
        <f>' turmas sistema atual'!D499</f>
        <v>BACHARELADO EM ENGENHARIA BIOMÉDICA</v>
      </c>
      <c r="E499" s="20" t="str">
        <f>' turmas sistema atual'!F499</f>
        <v>NA2ESBM001-23SB</v>
      </c>
      <c r="F499" s="20" t="str">
        <f>' turmas sistema atual'!G499</f>
        <v>ESBM001-23</v>
      </c>
      <c r="G499" s="20" t="str">
        <f>' turmas sistema atual'!AO499</f>
        <v/>
      </c>
      <c r="H499" s="20" t="str">
        <f>' turmas sistema atual'!AP499</f>
        <v xml:space="preserve">segunda das 19:00 às 21:00, semanal ; quarta das 21:00 às 23:00, semanal </v>
      </c>
      <c r="I499" s="21">
        <f>' turmas sistema atual'!I499</f>
        <v>0</v>
      </c>
      <c r="J499" s="21" t="str">
        <f>' turmas sistema atual'!J499</f>
        <v xml:space="preserve">segunda das 19:00 às 21:00, sala Z-L204, semanal , quarta das 21:00 às 23:00, sala Z-L204, semanal </v>
      </c>
      <c r="K499" s="21" t="str">
        <f>' turmas sistema atual'!K499</f>
        <v>SB</v>
      </c>
      <c r="L499" s="21" t="str">
        <f>' turmas sistema atual'!L499</f>
        <v>Noturno</v>
      </c>
      <c r="M499" s="21" t="str">
        <f>' turmas sistema atual'!M499</f>
        <v>0-4-4</v>
      </c>
      <c r="N499" s="21">
        <f>' turmas sistema atual'!N499</f>
        <v>30</v>
      </c>
      <c r="O499" s="21">
        <f>' turmas sistema atual'!O499</f>
        <v>0</v>
      </c>
      <c r="P499" s="21">
        <f t="shared" si="7"/>
        <v>30</v>
      </c>
      <c r="Q499" s="20" t="str">
        <f>UPPER(' turmas sistema atual'!P499)</f>
        <v/>
      </c>
      <c r="R499" s="20" t="str">
        <f>UPPER(' turmas sistema atual'!S499)</f>
        <v/>
      </c>
      <c r="S499" s="20" t="str">
        <f>UPPER(' turmas sistema atual'!V499)</f>
        <v/>
      </c>
      <c r="T499" s="20" t="str">
        <f>UPPER(' turmas sistema atual'!Y499)</f>
        <v>MARCOS DUARTE</v>
      </c>
      <c r="U499" s="20" t="str">
        <f>UPPER(' turmas sistema atual'!AB499)</f>
        <v/>
      </c>
      <c r="V499" s="20" t="str">
        <f>UPPER(' turmas sistema atual'!AE499)</f>
        <v/>
      </c>
    </row>
    <row r="500" spans="1:22" ht="48" customHeight="1" thickBot="1">
      <c r="A500" s="20" t="str">
        <f>' turmas sistema atual'!A500</f>
        <v>BACHARELADO EM ENGENHARIA BIOMÉDICA</v>
      </c>
      <c r="B500" s="20" t="str">
        <f>' turmas sistema atual'!B500</f>
        <v>DA1ESBM003-23SB</v>
      </c>
      <c r="C500" s="20" t="str">
        <f>' turmas sistema atual'!C500</f>
        <v>COMPUTAÇÃO CIENTÍFICA APLICADA A PROBLEMAS BIOLÓGICOS A1-Matutino (SB)</v>
      </c>
      <c r="D500" s="20" t="str">
        <f>' turmas sistema atual'!D500</f>
        <v>BACHARELADO EM ENGENHARIA BIOMÉDICA</v>
      </c>
      <c r="E500" s="20" t="str">
        <f>' turmas sistema atual'!F500</f>
        <v>DA1ESBM003-23SB</v>
      </c>
      <c r="F500" s="20" t="str">
        <f>' turmas sistema atual'!G500</f>
        <v>ESBM003-23</v>
      </c>
      <c r="G500" s="20" t="str">
        <f>' turmas sistema atual'!AO500</f>
        <v/>
      </c>
      <c r="H500" s="20" t="str">
        <f>' turmas sistema atual'!AP500</f>
        <v xml:space="preserve">quarta das 08:00 às 10:00, semanal ; sexta das 10:00 às 12:00, semanal </v>
      </c>
      <c r="I500" s="21">
        <f>' turmas sistema atual'!I500</f>
        <v>0</v>
      </c>
      <c r="J500" s="21" t="str">
        <f>' turmas sistema atual'!J500</f>
        <v xml:space="preserve">quarta das 08:00 às 10:00, sala A2-L003-SB, semanal , sexta das 10:00 às 12:00, sala A2-L003-SB, semanal </v>
      </c>
      <c r="K500" s="21" t="str">
        <f>' turmas sistema atual'!K500</f>
        <v>SB</v>
      </c>
      <c r="L500" s="21" t="str">
        <f>' turmas sistema atual'!L500</f>
        <v>Matutino</v>
      </c>
      <c r="M500" s="21" t="str">
        <f>' turmas sistema atual'!M500</f>
        <v>0-4-4</v>
      </c>
      <c r="N500" s="21">
        <f>' turmas sistema atual'!N500</f>
        <v>42</v>
      </c>
      <c r="O500" s="21">
        <f>' turmas sistema atual'!O500</f>
        <v>0</v>
      </c>
      <c r="P500" s="21">
        <f t="shared" si="7"/>
        <v>42</v>
      </c>
      <c r="Q500" s="20" t="str">
        <f>UPPER(' turmas sistema atual'!P500)</f>
        <v/>
      </c>
      <c r="R500" s="20" t="str">
        <f>UPPER(' turmas sistema atual'!S500)</f>
        <v/>
      </c>
      <c r="S500" s="20" t="str">
        <f>UPPER(' turmas sistema atual'!V500)</f>
        <v/>
      </c>
      <c r="T500" s="20" t="str">
        <f>UPPER(' turmas sistema atual'!Y500)</f>
        <v>DANIEL BOARI COELHO</v>
      </c>
      <c r="U500" s="20" t="str">
        <f>UPPER(' turmas sistema atual'!AB500)</f>
        <v/>
      </c>
      <c r="V500" s="20" t="str">
        <f>UPPER(' turmas sistema atual'!AE500)</f>
        <v/>
      </c>
    </row>
    <row r="501" spans="1:22" ht="48" customHeight="1" thickBot="1">
      <c r="A501" s="20" t="str">
        <f>' turmas sistema atual'!A501</f>
        <v>BACHARELADO EM ENGENHARIA BIOMÉDICA</v>
      </c>
      <c r="B501" s="20" t="str">
        <f>' turmas sistema atual'!B501</f>
        <v>NA1ESBM003-23SB</v>
      </c>
      <c r="C501" s="20" t="str">
        <f>' turmas sistema atual'!C501</f>
        <v>COMPUTAÇÃO CIENTÍFICA APLICADA A PROBLEMAS BIOLÓGICOS A1-Noturno (SB)</v>
      </c>
      <c r="D501" s="20" t="str">
        <f>' turmas sistema atual'!D501</f>
        <v>BACHARELADO EM ENGENHARIA BIOMÉDICA</v>
      </c>
      <c r="E501" s="20" t="str">
        <f>' turmas sistema atual'!F501</f>
        <v>NA1ESBM003-23SB</v>
      </c>
      <c r="F501" s="20" t="str">
        <f>' turmas sistema atual'!G501</f>
        <v>ESBM003-23</v>
      </c>
      <c r="G501" s="20" t="str">
        <f>' turmas sistema atual'!AO501</f>
        <v/>
      </c>
      <c r="H501" s="20" t="str">
        <f>' turmas sistema atual'!AP501</f>
        <v xml:space="preserve">quarta das 19:00 às 21:00, semanal ; sexta das 21:00 às 23:00, semanal </v>
      </c>
      <c r="I501" s="21">
        <f>' turmas sistema atual'!I501</f>
        <v>0</v>
      </c>
      <c r="J501" s="21" t="str">
        <f>' turmas sistema atual'!J501</f>
        <v xml:space="preserve">quarta das 19:00 às 21:00, sala A1-L101-SB, semanal , sexta das 21:00 às 23:00, sala A1-L101-SB, semanal </v>
      </c>
      <c r="K501" s="21" t="str">
        <f>' turmas sistema atual'!K501</f>
        <v>SB</v>
      </c>
      <c r="L501" s="21" t="str">
        <f>' turmas sistema atual'!L501</f>
        <v>Noturno</v>
      </c>
      <c r="M501" s="21" t="str">
        <f>' turmas sistema atual'!M501</f>
        <v>0-4-4</v>
      </c>
      <c r="N501" s="21">
        <f>' turmas sistema atual'!N501</f>
        <v>42</v>
      </c>
      <c r="O501" s="21">
        <f>' turmas sistema atual'!O501</f>
        <v>0</v>
      </c>
      <c r="P501" s="21">
        <f t="shared" si="7"/>
        <v>42</v>
      </c>
      <c r="Q501" s="20" t="str">
        <f>UPPER(' turmas sistema atual'!P501)</f>
        <v/>
      </c>
      <c r="R501" s="20" t="str">
        <f>UPPER(' turmas sistema atual'!S501)</f>
        <v/>
      </c>
      <c r="S501" s="20" t="str">
        <f>UPPER(' turmas sistema atual'!V501)</f>
        <v/>
      </c>
      <c r="T501" s="20" t="str">
        <f>UPPER(' turmas sistema atual'!Y501)</f>
        <v>RENATO NAVILLE WATANABE</v>
      </c>
      <c r="U501" s="20" t="str">
        <f>UPPER(' turmas sistema atual'!AB501)</f>
        <v/>
      </c>
      <c r="V501" s="20" t="str">
        <f>UPPER(' turmas sistema atual'!AE501)</f>
        <v/>
      </c>
    </row>
    <row r="502" spans="1:22" ht="48" customHeight="1" thickBot="1">
      <c r="A502" s="20" t="str">
        <f>' turmas sistema atual'!A502</f>
        <v>BACHARELADO EM ENGENHARIA BIOMÉDICA</v>
      </c>
      <c r="B502" s="20" t="str">
        <f>' turmas sistema atual'!B502</f>
        <v>NA1ESTA001-17SB</v>
      </c>
      <c r="C502" s="20" t="str">
        <f>' turmas sistema atual'!C502</f>
        <v>DISPOSITIVOS ELETRÔNICOS A1-Noturno (SB)</v>
      </c>
      <c r="D502" s="20" t="str">
        <f>' turmas sistema atual'!D502</f>
        <v>BACHARELADO EM ENGENHARIA BIOMÉDICA</v>
      </c>
      <c r="E502" s="20" t="str">
        <f>' turmas sistema atual'!F502</f>
        <v>NA1ESTA001-17SB</v>
      </c>
      <c r="F502" s="20" t="str">
        <f>' turmas sistema atual'!G502</f>
        <v>ESTA001-17</v>
      </c>
      <c r="G502" s="20" t="str">
        <f>' turmas sistema atual'!AO502</f>
        <v xml:space="preserve">terça das 18:00 às 21:00, semanal </v>
      </c>
      <c r="H502" s="20" t="str">
        <f>' turmas sistema atual'!AP502</f>
        <v xml:space="preserve">quinta das 21:00 às 23:00, semanal </v>
      </c>
      <c r="I502" s="21" t="str">
        <f>' turmas sistema atual'!I502</f>
        <v xml:space="preserve">terça das 18:00 às 21:00, sala A1-S101-SB, semanal </v>
      </c>
      <c r="J502" s="21" t="str">
        <f>' turmas sistema atual'!J502</f>
        <v xml:space="preserve">quinta das 21:00 às 23:00, sala Z-L305, semanal </v>
      </c>
      <c r="K502" s="21" t="str">
        <f>' turmas sistema atual'!K502</f>
        <v>SB</v>
      </c>
      <c r="L502" s="21" t="str">
        <f>' turmas sistema atual'!L502</f>
        <v>Noturno</v>
      </c>
      <c r="M502" s="21" t="str">
        <f>' turmas sistema atual'!M502</f>
        <v>3-2-4</v>
      </c>
      <c r="N502" s="21">
        <f>' turmas sistema atual'!N502</f>
        <v>30</v>
      </c>
      <c r="O502" s="21">
        <f>' turmas sistema atual'!O502</f>
        <v>0</v>
      </c>
      <c r="P502" s="21">
        <f t="shared" si="7"/>
        <v>30</v>
      </c>
      <c r="Q502" s="20" t="str">
        <f>UPPER(' turmas sistema atual'!P502)</f>
        <v>ANDERSON GABRIEL SANTIAGO CRAVO</v>
      </c>
      <c r="R502" s="20" t="str">
        <f>UPPER(' turmas sistema atual'!S502)</f>
        <v/>
      </c>
      <c r="S502" s="20" t="str">
        <f>UPPER(' turmas sistema atual'!V502)</f>
        <v/>
      </c>
      <c r="T502" s="20" t="str">
        <f>UPPER(' turmas sistema atual'!Y502)</f>
        <v>ANDERSON GABRIEL SANTIAGO CRAVO</v>
      </c>
      <c r="U502" s="20" t="str">
        <f>UPPER(' turmas sistema atual'!AB502)</f>
        <v/>
      </c>
      <c r="V502" s="20" t="str">
        <f>UPPER(' turmas sistema atual'!AE502)</f>
        <v/>
      </c>
    </row>
    <row r="503" spans="1:22" ht="48" customHeight="1" thickBot="1">
      <c r="A503" s="20" t="str">
        <f>' turmas sistema atual'!A503</f>
        <v>BACHARELADO EM ENGENHARIA BIOMÉDICA</v>
      </c>
      <c r="B503" s="20" t="str">
        <f>' turmas sistema atual'!B503</f>
        <v>NA1ESBM016-25SB</v>
      </c>
      <c r="C503" s="20" t="str">
        <f>' turmas sistema atual'!C503</f>
        <v>ERGONOMIA A1-Noturno (SB)</v>
      </c>
      <c r="D503" s="20" t="str">
        <f>' turmas sistema atual'!D503</f>
        <v>BACHARELADO EM ENGENHARIA BIOMÉDICA</v>
      </c>
      <c r="E503" s="20" t="str">
        <f>' turmas sistema atual'!F503</f>
        <v>NA1ESBM016-25SB</v>
      </c>
      <c r="F503" s="20" t="str">
        <f>' turmas sistema atual'!G503</f>
        <v>ESBM016-25</v>
      </c>
      <c r="G503" s="20" t="str">
        <f>' turmas sistema atual'!AO503</f>
        <v>quarta das 19:00 às 21:00, semanal ; sexta das 21:00 às 23:00, quinzenal I</v>
      </c>
      <c r="H503" s="20" t="str">
        <f>' turmas sistema atual'!AP503</f>
        <v>sexta das 21:00 às 23:00, quinzenal II</v>
      </c>
      <c r="I503" s="21" t="str">
        <f>' turmas sistema atual'!I503</f>
        <v>quarta das 19:00 às 21:00, sala A2-S302-SB, semanal , sexta das 21:00 às 23:00, sala A2-S302-SB, quinzenal I</v>
      </c>
      <c r="J503" s="21" t="str">
        <f>' turmas sistema atual'!J503</f>
        <v>sexta das 21:00 às 23:00, sala A2-L003-SB, quinzenal II</v>
      </c>
      <c r="K503" s="21" t="str">
        <f>' turmas sistema atual'!K503</f>
        <v>SB</v>
      </c>
      <c r="L503" s="21" t="str">
        <f>' turmas sistema atual'!L503</f>
        <v>Noturno</v>
      </c>
      <c r="M503" s="21" t="str">
        <f>' turmas sistema atual'!M503</f>
        <v>3-1-4</v>
      </c>
      <c r="N503" s="21">
        <f>' turmas sistema atual'!N503</f>
        <v>40</v>
      </c>
      <c r="O503" s="21">
        <f>' turmas sistema atual'!O503</f>
        <v>0</v>
      </c>
      <c r="P503" s="21">
        <f t="shared" si="7"/>
        <v>40</v>
      </c>
      <c r="Q503" s="20" t="str">
        <f>UPPER(' turmas sistema atual'!P503)</f>
        <v>REGINALDO KISHO FUKUCHI</v>
      </c>
      <c r="R503" s="20" t="str">
        <f>UPPER(' turmas sistema atual'!S503)</f>
        <v/>
      </c>
      <c r="S503" s="20" t="str">
        <f>UPPER(' turmas sistema atual'!V503)</f>
        <v/>
      </c>
      <c r="T503" s="20" t="str">
        <f>UPPER(' turmas sistema atual'!Y503)</f>
        <v>REGINALDO KISHO FUKUCHI</v>
      </c>
      <c r="U503" s="20" t="str">
        <f>UPPER(' turmas sistema atual'!AB503)</f>
        <v/>
      </c>
      <c r="V503" s="20" t="str">
        <f>UPPER(' turmas sistema atual'!AE503)</f>
        <v/>
      </c>
    </row>
    <row r="504" spans="1:22" ht="48" customHeight="1" thickBot="1">
      <c r="A504" s="20" t="str">
        <f>' turmas sistema atual'!A504</f>
        <v>BACHARELADO EM ENGENHARIA BIOMÉDICA</v>
      </c>
      <c r="B504" s="20" t="str">
        <f>' turmas sistema atual'!B504</f>
        <v>DA1ESTB030-17SB</v>
      </c>
      <c r="C504" s="20" t="str">
        <f>' turmas sistema atual'!C504</f>
        <v>FÍSICA MÉDICA II A1-Matutino (SB)</v>
      </c>
      <c r="D504" s="20" t="str">
        <f>' turmas sistema atual'!D504</f>
        <v>BACHARELADO EM ENGENHARIA BIOMÉDICA</v>
      </c>
      <c r="E504" s="20" t="str">
        <f>' turmas sistema atual'!F504</f>
        <v>DA1ESTB030-17SB</v>
      </c>
      <c r="F504" s="20" t="str">
        <f>' turmas sistema atual'!G504</f>
        <v>ESTB030-17</v>
      </c>
      <c r="G504" s="20" t="str">
        <f>' turmas sistema atual'!AO504</f>
        <v xml:space="preserve">terça das 08:00 às 10:00, semanal </v>
      </c>
      <c r="H504" s="20" t="str">
        <f>' turmas sistema atual'!AP504</f>
        <v/>
      </c>
      <c r="I504" s="21" t="str">
        <f>' turmas sistema atual'!I504</f>
        <v xml:space="preserve">terça das 08:00 às 10:00, sala A2-S304-SB, semanal </v>
      </c>
      <c r="J504" s="21">
        <f>' turmas sistema atual'!J504</f>
        <v>0</v>
      </c>
      <c r="K504" s="21" t="str">
        <f>' turmas sistema atual'!K504</f>
        <v>SB</v>
      </c>
      <c r="L504" s="21" t="str">
        <f>' turmas sistema atual'!L504</f>
        <v>Matutino</v>
      </c>
      <c r="M504" s="21" t="str">
        <f>' turmas sistema atual'!M504</f>
        <v>2-0-4</v>
      </c>
      <c r="N504" s="21">
        <f>' turmas sistema atual'!N504</f>
        <v>30</v>
      </c>
      <c r="O504" s="21">
        <f>' turmas sistema atual'!O504</f>
        <v>0</v>
      </c>
      <c r="P504" s="21">
        <f t="shared" si="7"/>
        <v>30</v>
      </c>
      <c r="Q504" s="20" t="str">
        <f>UPPER(' turmas sistema atual'!P504)</f>
        <v>TIAGO RIBEIRO DE OLIVEIRA</v>
      </c>
      <c r="R504" s="20" t="str">
        <f>UPPER(' turmas sistema atual'!S504)</f>
        <v/>
      </c>
      <c r="S504" s="20" t="str">
        <f>UPPER(' turmas sistema atual'!V504)</f>
        <v/>
      </c>
      <c r="T504" s="20" t="str">
        <f>UPPER(' turmas sistema atual'!Y504)</f>
        <v/>
      </c>
      <c r="U504" s="20" t="str">
        <f>UPPER(' turmas sistema atual'!AB504)</f>
        <v/>
      </c>
      <c r="V504" s="20" t="str">
        <f>UPPER(' turmas sistema atual'!AE504)</f>
        <v/>
      </c>
    </row>
    <row r="505" spans="1:22" ht="48" customHeight="1" thickBot="1">
      <c r="A505" s="20" t="str">
        <f>' turmas sistema atual'!A505</f>
        <v>BACHARELADO EM ENGENHARIA BIOMÉDICA</v>
      </c>
      <c r="B505" s="20" t="str">
        <f>' turmas sistema atual'!B505</f>
        <v>NA1ESTB030-17SB</v>
      </c>
      <c r="C505" s="20" t="str">
        <f>' turmas sistema atual'!C505</f>
        <v>FÍSICA MÉDICA II A1-Noturno (SB)</v>
      </c>
      <c r="D505" s="20" t="str">
        <f>' turmas sistema atual'!D505</f>
        <v>BACHARELADO EM ENGENHARIA BIOMÉDICA</v>
      </c>
      <c r="E505" s="20" t="str">
        <f>' turmas sistema atual'!F505</f>
        <v>NA1ESTB030-17SB</v>
      </c>
      <c r="F505" s="20" t="str">
        <f>' turmas sistema atual'!G505</f>
        <v>ESTB030-17</v>
      </c>
      <c r="G505" s="20" t="str">
        <f>' turmas sistema atual'!AO505</f>
        <v xml:space="preserve">sexta das 19:00 às 21:00, semanal </v>
      </c>
      <c r="H505" s="20" t="str">
        <f>' turmas sistema atual'!AP505</f>
        <v/>
      </c>
      <c r="I505" s="21" t="str">
        <f>' turmas sistema atual'!I505</f>
        <v xml:space="preserve">sexta das 19:00 às 21:00, sala A2-S309-SB, semanal </v>
      </c>
      <c r="J505" s="21">
        <f>' turmas sistema atual'!J505</f>
        <v>0</v>
      </c>
      <c r="K505" s="21" t="str">
        <f>' turmas sistema atual'!K505</f>
        <v>SB</v>
      </c>
      <c r="L505" s="21" t="str">
        <f>' turmas sistema atual'!L505</f>
        <v>Noturno</v>
      </c>
      <c r="M505" s="21" t="str">
        <f>' turmas sistema atual'!M505</f>
        <v>2-0-4</v>
      </c>
      <c r="N505" s="21">
        <f>' turmas sistema atual'!N505</f>
        <v>40</v>
      </c>
      <c r="O505" s="21">
        <f>' turmas sistema atual'!O505</f>
        <v>0</v>
      </c>
      <c r="P505" s="21">
        <f t="shared" si="7"/>
        <v>40</v>
      </c>
      <c r="Q505" s="20" t="str">
        <f>UPPER(' turmas sistema atual'!P505)</f>
        <v>TIAGO RIBEIRO DE OLIVEIRA</v>
      </c>
      <c r="R505" s="20" t="str">
        <f>UPPER(' turmas sistema atual'!S505)</f>
        <v/>
      </c>
      <c r="S505" s="20" t="str">
        <f>UPPER(' turmas sistema atual'!V505)</f>
        <v/>
      </c>
      <c r="T505" s="20" t="str">
        <f>UPPER(' turmas sistema atual'!Y505)</f>
        <v/>
      </c>
      <c r="U505" s="20" t="str">
        <f>UPPER(' turmas sistema atual'!AB505)</f>
        <v/>
      </c>
      <c r="V505" s="20" t="str">
        <f>UPPER(' turmas sistema atual'!AE505)</f>
        <v/>
      </c>
    </row>
    <row r="506" spans="1:22" ht="48" customHeight="1" thickBot="1">
      <c r="A506" s="20" t="str">
        <f>' turmas sistema atual'!A506</f>
        <v>BACHARELADO EM ENGENHARIA BIOMÉDICA</v>
      </c>
      <c r="B506" s="20" t="str">
        <f>' turmas sistema atual'!B506</f>
        <v>DA1ESTB022-17SB</v>
      </c>
      <c r="C506" s="20" t="str">
        <f>' turmas sistema atual'!C506</f>
        <v>FUNDAMENTOS DE ELETRÔNICA ANALÓGICA E DIGITAL A1-Matutino (SB)</v>
      </c>
      <c r="D506" s="20" t="str">
        <f>' turmas sistema atual'!D506</f>
        <v>BACHARELADO EM ENGENHARIA BIOMÉDICA</v>
      </c>
      <c r="E506" s="20" t="str">
        <f>' turmas sistema atual'!F506</f>
        <v>DA1ESTB022-17SB</v>
      </c>
      <c r="F506" s="20" t="str">
        <f>' turmas sistema atual'!G506</f>
        <v>ESTB022-17</v>
      </c>
      <c r="G506" s="20" t="str">
        <f>' turmas sistema atual'!AO506</f>
        <v>segunda das 10:00 às 12:00, semanal ; quinta das 08:00 às 10:00, quinzenal I</v>
      </c>
      <c r="H506" s="20" t="str">
        <f>' turmas sistema atual'!AP506</f>
        <v>quinta das 08:00 às 10:00, quinzenal II</v>
      </c>
      <c r="I506" s="21" t="str">
        <f>' turmas sistema atual'!I506</f>
        <v>segunda das 10:00 às 12:00, sala A2-S309-SB, semanal , quinta das 08:00 às 10:00, sala A2-S309-SB, quinzenal I</v>
      </c>
      <c r="J506" s="21" t="str">
        <f>' turmas sistema atual'!J506</f>
        <v>quinta das 08:00 às 10:00, sala Z-L305, quinzenal II</v>
      </c>
      <c r="K506" s="21" t="str">
        <f>' turmas sistema atual'!K506</f>
        <v>SB</v>
      </c>
      <c r="L506" s="21" t="str">
        <f>' turmas sistema atual'!L506</f>
        <v>Matutino</v>
      </c>
      <c r="M506" s="21" t="str">
        <f>' turmas sistema atual'!M506</f>
        <v>3-1-4</v>
      </c>
      <c r="N506" s="21">
        <f>' turmas sistema atual'!N506</f>
        <v>30</v>
      </c>
      <c r="O506" s="21">
        <f>' turmas sistema atual'!O506</f>
        <v>0</v>
      </c>
      <c r="P506" s="21">
        <f t="shared" si="7"/>
        <v>30</v>
      </c>
      <c r="Q506" s="20" t="str">
        <f>UPPER(' turmas sistema atual'!P506)</f>
        <v>WALTER AMERICO ARELLANO ESPINOZA</v>
      </c>
      <c r="R506" s="20" t="str">
        <f>UPPER(' turmas sistema atual'!S506)</f>
        <v/>
      </c>
      <c r="S506" s="20" t="str">
        <f>UPPER(' turmas sistema atual'!V506)</f>
        <v/>
      </c>
      <c r="T506" s="20" t="str">
        <f>UPPER(' turmas sistema atual'!Y506)</f>
        <v>WALTER AMERICO ARELLANO ESPINOZA</v>
      </c>
      <c r="U506" s="20" t="str">
        <f>UPPER(' turmas sistema atual'!AB506)</f>
        <v/>
      </c>
      <c r="V506" s="20" t="str">
        <f>UPPER(' turmas sistema atual'!AE506)</f>
        <v/>
      </c>
    </row>
    <row r="507" spans="1:22" ht="48" customHeight="1" thickBot="1">
      <c r="A507" s="20" t="str">
        <f>' turmas sistema atual'!A507</f>
        <v>BACHARELADO EM ENGENHARIA BIOMÉDICA</v>
      </c>
      <c r="B507" s="20" t="str">
        <f>' turmas sistema atual'!B507</f>
        <v>NA1ESTB022-17SB</v>
      </c>
      <c r="C507" s="20" t="str">
        <f>' turmas sistema atual'!C507</f>
        <v>FUNDAMENTOS DE ELETRÔNICA ANALÓGICA E DIGITAL A1-Noturno (SB)</v>
      </c>
      <c r="D507" s="20" t="str">
        <f>' turmas sistema atual'!D507</f>
        <v>BACHARELADO EM ENGENHARIA BIOMÉDICA</v>
      </c>
      <c r="E507" s="20" t="str">
        <f>' turmas sistema atual'!F507</f>
        <v>NA1ESTB022-17SB</v>
      </c>
      <c r="F507" s="20" t="str">
        <f>' turmas sistema atual'!G507</f>
        <v>ESTB022-17</v>
      </c>
      <c r="G507" s="20" t="str">
        <f>' turmas sistema atual'!AO507</f>
        <v>segunda das 21:00 às 23:00, semanal ; quinta das 19:00 às 21:00, quinzenal I</v>
      </c>
      <c r="H507" s="20" t="str">
        <f>' turmas sistema atual'!AP507</f>
        <v>quinta das 19:00 às 21:00, quinzenal II</v>
      </c>
      <c r="I507" s="21" t="str">
        <f>' turmas sistema atual'!I507</f>
        <v>segunda das 21:00 às 23:00, sala A2-S309-SB, semanal , quinta das 19:00 às 21:00, sala A2-S309-SB, quinzenal I</v>
      </c>
      <c r="J507" s="21" t="str">
        <f>' turmas sistema atual'!J507</f>
        <v>quinta das 19:00 às 21:00, sala Z-L305, quinzenal II</v>
      </c>
      <c r="K507" s="21" t="str">
        <f>' turmas sistema atual'!K507</f>
        <v>SB</v>
      </c>
      <c r="L507" s="21" t="str">
        <f>' turmas sistema atual'!L507</f>
        <v>Noturno</v>
      </c>
      <c r="M507" s="21" t="str">
        <f>' turmas sistema atual'!M507</f>
        <v>3-1-4</v>
      </c>
      <c r="N507" s="21">
        <f>' turmas sistema atual'!N507</f>
        <v>30</v>
      </c>
      <c r="O507" s="21">
        <f>' turmas sistema atual'!O507</f>
        <v>0</v>
      </c>
      <c r="P507" s="21">
        <f t="shared" si="7"/>
        <v>30</v>
      </c>
      <c r="Q507" s="20" t="str">
        <f>UPPER(' turmas sistema atual'!P507)</f>
        <v>ERICK DARIO LEON BUENO DE CAMARGO</v>
      </c>
      <c r="R507" s="20" t="str">
        <f>UPPER(' turmas sistema atual'!S507)</f>
        <v/>
      </c>
      <c r="S507" s="20" t="str">
        <f>UPPER(' turmas sistema atual'!V507)</f>
        <v/>
      </c>
      <c r="T507" s="20" t="str">
        <f>UPPER(' turmas sistema atual'!Y507)</f>
        <v>ERICK DARIO LEON BUENO DE CAMARGO</v>
      </c>
      <c r="U507" s="20" t="str">
        <f>UPPER(' turmas sistema atual'!AB507)</f>
        <v/>
      </c>
      <c r="V507" s="20" t="str">
        <f>UPPER(' turmas sistema atual'!AE507)</f>
        <v/>
      </c>
    </row>
    <row r="508" spans="1:22" ht="48" customHeight="1" thickBot="1">
      <c r="A508" s="20" t="str">
        <f>' turmas sistema atual'!A508</f>
        <v>BACHARELADO EM ENGENHARIA BIOMÉDICA</v>
      </c>
      <c r="B508" s="20" t="str">
        <f>' turmas sistema atual'!B508</f>
        <v>NB1ESTB022-17SB</v>
      </c>
      <c r="C508" s="20" t="str">
        <f>' turmas sistema atual'!C508</f>
        <v>FUNDAMENTOS DE ELETRÔNICA ANALÓGICA E DIGITAL B1-Noturno (SB)</v>
      </c>
      <c r="D508" s="20" t="str">
        <f>' turmas sistema atual'!D508</f>
        <v>BACHARELADO EM ENGENHARIA BIOMÉDICA</v>
      </c>
      <c r="E508" s="20" t="str">
        <f>' turmas sistema atual'!F508</f>
        <v>NB1ESTB022-17SB</v>
      </c>
      <c r="F508" s="20" t="str">
        <f>' turmas sistema atual'!G508</f>
        <v>ESTB022-17</v>
      </c>
      <c r="G508" s="20" t="str">
        <f>' turmas sistema atual'!AO508</f>
        <v xml:space="preserve">quinta das 19:00 às 21:00, quinzenal II; segunda das 21:00 às 23:00, semanal </v>
      </c>
      <c r="H508" s="20" t="str">
        <f>' turmas sistema atual'!AP508</f>
        <v>quinta das 19:00 às 21:00, quinzenal I</v>
      </c>
      <c r="I508" s="21" t="str">
        <f>' turmas sistema atual'!I508</f>
        <v xml:space="preserve">quinta das 19:00 às 21:00, sala A2-S309-SB, quinzenal II, segunda das 21:00 às 23:00, sala A2-S305-SB, semanal </v>
      </c>
      <c r="J508" s="21" t="str">
        <f>' turmas sistema atual'!J508</f>
        <v>quinta das 19:00 às 21:00, sala Z-L305, quinzenal I</v>
      </c>
      <c r="K508" s="21" t="str">
        <f>' turmas sistema atual'!K508</f>
        <v>SB</v>
      </c>
      <c r="L508" s="21" t="str">
        <f>' turmas sistema atual'!L508</f>
        <v>Noturno</v>
      </c>
      <c r="M508" s="21" t="str">
        <f>' turmas sistema atual'!M508</f>
        <v>3-1-4</v>
      </c>
      <c r="N508" s="21">
        <f>' turmas sistema atual'!N508</f>
        <v>30</v>
      </c>
      <c r="O508" s="21">
        <f>' turmas sistema atual'!O508</f>
        <v>0</v>
      </c>
      <c r="P508" s="21">
        <f t="shared" si="7"/>
        <v>30</v>
      </c>
      <c r="Q508" s="20" t="str">
        <f>UPPER(' turmas sistema atual'!P508)</f>
        <v>FERNANDO SILVA DE MOURA</v>
      </c>
      <c r="R508" s="20" t="str">
        <f>UPPER(' turmas sistema atual'!S508)</f>
        <v/>
      </c>
      <c r="S508" s="20" t="str">
        <f>UPPER(' turmas sistema atual'!V508)</f>
        <v/>
      </c>
      <c r="T508" s="20" t="str">
        <f>UPPER(' turmas sistema atual'!Y508)</f>
        <v>FERNANDO SILVA DE MOURA</v>
      </c>
      <c r="U508" s="20" t="str">
        <f>UPPER(' turmas sistema atual'!AB508)</f>
        <v/>
      </c>
      <c r="V508" s="20" t="str">
        <f>UPPER(' turmas sistema atual'!AE508)</f>
        <v/>
      </c>
    </row>
    <row r="509" spans="1:22" ht="48" customHeight="1" thickBot="1">
      <c r="A509" s="20" t="str">
        <f>' turmas sistema atual'!A509</f>
        <v>BACHARELADO EM ENGENHARIA BIOMÉDICA</v>
      </c>
      <c r="B509" s="20" t="str">
        <f>' turmas sistema atual'!B509</f>
        <v>DA1ESBM005-23SB</v>
      </c>
      <c r="C509" s="20" t="str">
        <f>' turmas sistema atual'!C509</f>
        <v>FUNDAMENTOS DE FISIOPATOLOGIA PARA ENGENHARIAS II A1-Matutino (SB)</v>
      </c>
      <c r="D509" s="20" t="str">
        <f>' turmas sistema atual'!D509</f>
        <v>BACHARELADO EM ENGENHARIA BIOMÉDICA</v>
      </c>
      <c r="E509" s="20" t="str">
        <f>' turmas sistema atual'!F509</f>
        <v>DA1ESBM005-23SB</v>
      </c>
      <c r="F509" s="20" t="str">
        <f>' turmas sistema atual'!G509</f>
        <v>ESBM005-23</v>
      </c>
      <c r="G509" s="20" t="str">
        <f>' turmas sistema atual'!AO509</f>
        <v xml:space="preserve">terça das 10:00 às 12:00, quinzenal I; sexta das 08:00 às 10:00, semanal </v>
      </c>
      <c r="H509" s="20" t="str">
        <f>' turmas sistema atual'!AP509</f>
        <v>terça das 10:00 às 12:00, quinzenal II</v>
      </c>
      <c r="I509" s="21" t="str">
        <f>' turmas sistema atual'!I509</f>
        <v xml:space="preserve">terça das 10:00 às 12:00, sala A1-S106-SB, quinzenal I, sexta das 08:00 às 10:00, sala A1-S106-SB, semanal </v>
      </c>
      <c r="J509" s="21" t="str">
        <f>' turmas sistema atual'!J509</f>
        <v>terça das 10:00 às 12:00, sala Z-L307, quinzenal II</v>
      </c>
      <c r="K509" s="21" t="str">
        <f>' turmas sistema atual'!K509</f>
        <v>SB</v>
      </c>
      <c r="L509" s="21" t="str">
        <f>' turmas sistema atual'!L509</f>
        <v>Matutino</v>
      </c>
      <c r="M509" s="21" t="str">
        <f>' turmas sistema atual'!M509</f>
        <v>3-1-4</v>
      </c>
      <c r="N509" s="21">
        <f>' turmas sistema atual'!N509</f>
        <v>30</v>
      </c>
      <c r="O509" s="21">
        <f>' turmas sistema atual'!O509</f>
        <v>0</v>
      </c>
      <c r="P509" s="21">
        <f t="shared" si="7"/>
        <v>30</v>
      </c>
      <c r="Q509" s="20" t="str">
        <f>UPPER(' turmas sistema atual'!P509)</f>
        <v>PATRICIA APARECIDA DA ANA</v>
      </c>
      <c r="R509" s="20" t="str">
        <f>UPPER(' turmas sistema atual'!S509)</f>
        <v/>
      </c>
      <c r="S509" s="20" t="str">
        <f>UPPER(' turmas sistema atual'!V509)</f>
        <v/>
      </c>
      <c r="T509" s="20" t="str">
        <f>UPPER(' turmas sistema atual'!Y509)</f>
        <v>ILKA TIEMY KATO PRATES</v>
      </c>
      <c r="U509" s="20" t="str">
        <f>UPPER(' turmas sistema atual'!AB509)</f>
        <v/>
      </c>
      <c r="V509" s="20" t="str">
        <f>UPPER(' turmas sistema atual'!AE509)</f>
        <v/>
      </c>
    </row>
    <row r="510" spans="1:22" ht="48" customHeight="1" thickBot="1">
      <c r="A510" s="20" t="str">
        <f>' turmas sistema atual'!A510</f>
        <v>BACHARELADO EM ENGENHARIA BIOMÉDICA</v>
      </c>
      <c r="B510" s="20" t="str">
        <f>' turmas sistema atual'!B510</f>
        <v>NA1ESBM005-23SB</v>
      </c>
      <c r="C510" s="20" t="str">
        <f>' turmas sistema atual'!C510</f>
        <v>FUNDAMENTOS DE FISIOPATOLOGIA PARA ENGENHARIAS II A1-Noturno (SB)</v>
      </c>
      <c r="D510" s="20" t="str">
        <f>' turmas sistema atual'!D510</f>
        <v>BACHARELADO EM ENGENHARIA BIOMÉDICA</v>
      </c>
      <c r="E510" s="20" t="str">
        <f>' turmas sistema atual'!F510</f>
        <v>NA1ESBM005-23SB</v>
      </c>
      <c r="F510" s="20" t="str">
        <f>' turmas sistema atual'!G510</f>
        <v>ESBM005-23</v>
      </c>
      <c r="G510" s="20" t="str">
        <f>' turmas sistema atual'!AO510</f>
        <v xml:space="preserve">terça das 21:00 às 23:00, quinzenal I; sexta das 19:00 às 21:00, semanal </v>
      </c>
      <c r="H510" s="20" t="str">
        <f>' turmas sistema atual'!AP510</f>
        <v>terça das 21:00 às 23:00, quinzenal II</v>
      </c>
      <c r="I510" s="21" t="str">
        <f>' turmas sistema atual'!I510</f>
        <v xml:space="preserve">terça das 21:00 às 23:00, sala A1-S106-SB, quinzenal I, sexta das 19:00 às 21:00, sala A2-S204-SB, semanal </v>
      </c>
      <c r="J510" s="21" t="str">
        <f>' turmas sistema atual'!J510</f>
        <v>terça das 21:00 às 23:00, sala Z-L307, quinzenal II</v>
      </c>
      <c r="K510" s="21" t="str">
        <f>' turmas sistema atual'!K510</f>
        <v>SB</v>
      </c>
      <c r="L510" s="21" t="str">
        <f>' turmas sistema atual'!L510</f>
        <v>Noturno</v>
      </c>
      <c r="M510" s="21" t="str">
        <f>' turmas sistema atual'!M510</f>
        <v>3-1-4</v>
      </c>
      <c r="N510" s="21">
        <f>' turmas sistema atual'!N510</f>
        <v>30</v>
      </c>
      <c r="O510" s="21">
        <f>' turmas sistema atual'!O510</f>
        <v>0</v>
      </c>
      <c r="P510" s="21">
        <f t="shared" ref="P510:P573" si="8">N510-O510</f>
        <v>30</v>
      </c>
      <c r="Q510" s="20" t="str">
        <f>UPPER(' turmas sistema atual'!P510)</f>
        <v>REGINALDO KISHO FUKUCHI</v>
      </c>
      <c r="R510" s="20" t="str">
        <f>UPPER(' turmas sistema atual'!S510)</f>
        <v/>
      </c>
      <c r="S510" s="20" t="str">
        <f>UPPER(' turmas sistema atual'!V510)</f>
        <v/>
      </c>
      <c r="T510" s="20" t="str">
        <f>UPPER(' turmas sistema atual'!Y510)</f>
        <v>ILKA TIEMY KATO PRATES</v>
      </c>
      <c r="U510" s="20" t="str">
        <f>UPPER(' turmas sistema atual'!AB510)</f>
        <v/>
      </c>
      <c r="V510" s="20" t="str">
        <f>UPPER(' turmas sistema atual'!AE510)</f>
        <v/>
      </c>
    </row>
    <row r="511" spans="1:22" ht="48" customHeight="1" thickBot="1">
      <c r="A511" s="20" t="str">
        <f>' turmas sistema atual'!A511</f>
        <v>BACHARELADO EM ENGENHARIA BIOMÉDICA</v>
      </c>
      <c r="B511" s="20" t="str">
        <f>' turmas sistema atual'!B511</f>
        <v>NA2ESBM005-23SB</v>
      </c>
      <c r="C511" s="20" t="str">
        <f>' turmas sistema atual'!C511</f>
        <v>FUNDAMENTOS DE FISIOPATOLOGIA PARA ENGENHARIAS II A2-Noturno (SB)</v>
      </c>
      <c r="D511" s="20" t="str">
        <f>' turmas sistema atual'!D511</f>
        <v>BACHARELADO EM ENGENHARIA BIOMÉDICA</v>
      </c>
      <c r="E511" s="20" t="str">
        <f>' turmas sistema atual'!F511</f>
        <v>NA2ESBM005-23SB</v>
      </c>
      <c r="F511" s="20" t="str">
        <f>' turmas sistema atual'!G511</f>
        <v>ESBM005-23</v>
      </c>
      <c r="G511" s="20" t="str">
        <f>' turmas sistema atual'!AO511</f>
        <v xml:space="preserve">terça das 21:00 às 23:00, quinzenal II; sexta das 19:00 às 21:00, semanal </v>
      </c>
      <c r="H511" s="20" t="str">
        <f>' turmas sistema atual'!AP511</f>
        <v>terça das 21:00 às 23:00, quinzenal I</v>
      </c>
      <c r="I511" s="21" t="str">
        <f>' turmas sistema atual'!I511</f>
        <v xml:space="preserve">terça das 21:00 às 23:00, sala A2-S302-SB, quinzenal II, sexta das 19:00 às 21:00, sala A2-S204-SB, semanal </v>
      </c>
      <c r="J511" s="21" t="str">
        <f>' turmas sistema atual'!J511</f>
        <v>terça das 21:00 às 23:00, sala Z-L307, quinzenal I</v>
      </c>
      <c r="K511" s="21" t="str">
        <f>' turmas sistema atual'!K511</f>
        <v>SB</v>
      </c>
      <c r="L511" s="21" t="str">
        <f>' turmas sistema atual'!L511</f>
        <v>Noturno</v>
      </c>
      <c r="M511" s="21" t="str">
        <f>' turmas sistema atual'!M511</f>
        <v>3-1-4</v>
      </c>
      <c r="N511" s="21">
        <f>' turmas sistema atual'!N511</f>
        <v>30</v>
      </c>
      <c r="O511" s="21">
        <f>' turmas sistema atual'!O511</f>
        <v>0</v>
      </c>
      <c r="P511" s="21">
        <f t="shared" si="8"/>
        <v>30</v>
      </c>
      <c r="Q511" s="20" t="str">
        <f>UPPER(' turmas sistema atual'!P511)</f>
        <v>REGINALDO KISHO FUKUCHI</v>
      </c>
      <c r="R511" s="20" t="str">
        <f>UPPER(' turmas sistema atual'!S511)</f>
        <v/>
      </c>
      <c r="S511" s="20" t="str">
        <f>UPPER(' turmas sistema atual'!V511)</f>
        <v/>
      </c>
      <c r="T511" s="20" t="str">
        <f>UPPER(' turmas sistema atual'!Y511)</f>
        <v>ILKA TIEMY KATO PRATES</v>
      </c>
      <c r="U511" s="20" t="str">
        <f>UPPER(' turmas sistema atual'!AB511)</f>
        <v/>
      </c>
      <c r="V511" s="20" t="str">
        <f>UPPER(' turmas sistema atual'!AE511)</f>
        <v/>
      </c>
    </row>
    <row r="512" spans="1:22" ht="48" customHeight="1" thickBot="1">
      <c r="A512" s="20" t="str">
        <f>' turmas sistema atual'!A512</f>
        <v>BACHARELADO EM ENGENHARIA BIOMÉDICA</v>
      </c>
      <c r="B512" s="20" t="str">
        <f>' turmas sistema atual'!B512</f>
        <v>DA1ESBM007-23SB</v>
      </c>
      <c r="C512" s="20" t="str">
        <f>' turmas sistema atual'!C512</f>
        <v>FUNDAMENTOS DE SINAIS E SISTEMAS DE TEMPO DISCRETO A1-Matutino (SB)</v>
      </c>
      <c r="D512" s="20" t="str">
        <f>' turmas sistema atual'!D512</f>
        <v>BACHARELADO EM ENGENHARIA BIOMÉDICA</v>
      </c>
      <c r="E512" s="20" t="str">
        <f>' turmas sistema atual'!F512</f>
        <v>DA1ESBM007-23SB</v>
      </c>
      <c r="F512" s="20" t="str">
        <f>' turmas sistema atual'!G512</f>
        <v>ESBM007-23</v>
      </c>
      <c r="G512" s="20" t="str">
        <f>' turmas sistema atual'!AO512</f>
        <v xml:space="preserve">quinta das 08:00 às 10:00, semanal </v>
      </c>
      <c r="H512" s="20" t="str">
        <f>' turmas sistema atual'!AP512</f>
        <v/>
      </c>
      <c r="I512" s="21" t="str">
        <f>' turmas sistema atual'!I512</f>
        <v xml:space="preserve">quinta das 08:00 às 10:00, sala A1-S103-SB, semanal </v>
      </c>
      <c r="J512" s="21">
        <f>' turmas sistema atual'!J512</f>
        <v>0</v>
      </c>
      <c r="K512" s="21" t="str">
        <f>' turmas sistema atual'!K512</f>
        <v>SB</v>
      </c>
      <c r="L512" s="21" t="str">
        <f>' turmas sistema atual'!L512</f>
        <v>Matutino</v>
      </c>
      <c r="M512" s="21" t="str">
        <f>' turmas sistema atual'!M512</f>
        <v>2-0-3</v>
      </c>
      <c r="N512" s="21">
        <f>' turmas sistema atual'!N512</f>
        <v>40</v>
      </c>
      <c r="O512" s="21">
        <f>' turmas sistema atual'!O512</f>
        <v>0</v>
      </c>
      <c r="P512" s="21">
        <f t="shared" si="8"/>
        <v>40</v>
      </c>
      <c r="Q512" s="20" t="str">
        <f>UPPER(' turmas sistema atual'!P512)</f>
        <v>JOAO LOURES SALINET JUNIOR</v>
      </c>
      <c r="R512" s="20" t="str">
        <f>UPPER(' turmas sistema atual'!S512)</f>
        <v/>
      </c>
      <c r="S512" s="20" t="str">
        <f>UPPER(' turmas sistema atual'!V512)</f>
        <v/>
      </c>
      <c r="T512" s="20" t="str">
        <f>UPPER(' turmas sistema atual'!Y512)</f>
        <v/>
      </c>
      <c r="U512" s="20" t="str">
        <f>UPPER(' turmas sistema atual'!AB512)</f>
        <v/>
      </c>
      <c r="V512" s="20" t="str">
        <f>UPPER(' turmas sistema atual'!AE512)</f>
        <v/>
      </c>
    </row>
    <row r="513" spans="1:22" ht="48" customHeight="1" thickBot="1">
      <c r="A513" s="20" t="str">
        <f>' turmas sistema atual'!A513</f>
        <v>BACHARELADO EM ENGENHARIA BIOMÉDICA</v>
      </c>
      <c r="B513" s="20" t="str">
        <f>' turmas sistema atual'!B513</f>
        <v>NA1ESBM007-23SB</v>
      </c>
      <c r="C513" s="20" t="str">
        <f>' turmas sistema atual'!C513</f>
        <v>FUNDAMENTOS DE SINAIS E SISTEMAS DE TEMPO DISCRETO A1-Noturno (SB)</v>
      </c>
      <c r="D513" s="20" t="str">
        <f>' turmas sistema atual'!D513</f>
        <v>BACHARELADO EM ENGENHARIA BIOMÉDICA</v>
      </c>
      <c r="E513" s="20" t="str">
        <f>' turmas sistema atual'!F513</f>
        <v>NA1ESBM007-23SB</v>
      </c>
      <c r="F513" s="20" t="str">
        <f>' turmas sistema atual'!G513</f>
        <v>ESBM007-23</v>
      </c>
      <c r="G513" s="20" t="str">
        <f>' turmas sistema atual'!AO513</f>
        <v xml:space="preserve">quinta das 19:00 às 21:00, semanal </v>
      </c>
      <c r="H513" s="20" t="str">
        <f>' turmas sistema atual'!AP513</f>
        <v/>
      </c>
      <c r="I513" s="21" t="str">
        <f>' turmas sistema atual'!I513</f>
        <v xml:space="preserve">quinta das 19:00 às 21:00, sala A1-S106-SB, semanal </v>
      </c>
      <c r="J513" s="21">
        <f>' turmas sistema atual'!J513</f>
        <v>0</v>
      </c>
      <c r="K513" s="21" t="str">
        <f>' turmas sistema atual'!K513</f>
        <v>SB</v>
      </c>
      <c r="L513" s="21" t="str">
        <f>' turmas sistema atual'!L513</f>
        <v>Noturno</v>
      </c>
      <c r="M513" s="21" t="str">
        <f>' turmas sistema atual'!M513</f>
        <v>2-0-3</v>
      </c>
      <c r="N513" s="21">
        <f>' turmas sistema atual'!N513</f>
        <v>40</v>
      </c>
      <c r="O513" s="21">
        <f>' turmas sistema atual'!O513</f>
        <v>0</v>
      </c>
      <c r="P513" s="21">
        <f t="shared" si="8"/>
        <v>40</v>
      </c>
      <c r="Q513" s="20" t="str">
        <f>UPPER(' turmas sistema atual'!P513)</f>
        <v>ANDERSON GABRIEL SANTIAGO CRAVO</v>
      </c>
      <c r="R513" s="20" t="str">
        <f>UPPER(' turmas sistema atual'!S513)</f>
        <v/>
      </c>
      <c r="S513" s="20" t="str">
        <f>UPPER(' turmas sistema atual'!V513)</f>
        <v/>
      </c>
      <c r="T513" s="20" t="str">
        <f>UPPER(' turmas sistema atual'!Y513)</f>
        <v/>
      </c>
      <c r="U513" s="20" t="str">
        <f>UPPER(' turmas sistema atual'!AB513)</f>
        <v/>
      </c>
      <c r="V513" s="20" t="str">
        <f>UPPER(' turmas sistema atual'!AE513)</f>
        <v/>
      </c>
    </row>
    <row r="514" spans="1:22" ht="48" customHeight="1" thickBot="1">
      <c r="A514" s="20" t="str">
        <f>' turmas sistema atual'!A514</f>
        <v>BACHARELADO EM ENGENHARIA BIOMÉDICA</v>
      </c>
      <c r="B514" s="20" t="str">
        <f>' turmas sistema atual'!B514</f>
        <v>DA1ESBM018-25SB</v>
      </c>
      <c r="C514" s="20" t="str">
        <f>' turmas sistema atual'!C514</f>
        <v>GESTÃO DE TECNOLOGIA HOSPITALAR A1-Matutino (SB)</v>
      </c>
      <c r="D514" s="20" t="str">
        <f>' turmas sistema atual'!D514</f>
        <v>BACHARELADO EM ENGENHARIA BIOMÉDICA</v>
      </c>
      <c r="E514" s="20" t="str">
        <f>' turmas sistema atual'!F514</f>
        <v>DA1ESBM018-25SB</v>
      </c>
      <c r="F514" s="20" t="str">
        <f>' turmas sistema atual'!G514</f>
        <v>ESBM018-25</v>
      </c>
      <c r="G514" s="20" t="str">
        <f>' turmas sistema atual'!AO514</f>
        <v xml:space="preserve">quarta das 08:00 às 10:00, semanal ; sexta das 10:00 às 12:00, semanal </v>
      </c>
      <c r="H514" s="20" t="str">
        <f>' turmas sistema atual'!AP514</f>
        <v/>
      </c>
      <c r="I514" s="21" t="str">
        <f>' turmas sistema atual'!I514</f>
        <v xml:space="preserve">quarta das 08:00 às 10:00, sala A2-S302-SB, semanal , sexta das 10:00 às 12:00, sala A2-S302-SB, semanal </v>
      </c>
      <c r="J514" s="21">
        <f>' turmas sistema atual'!J514</f>
        <v>0</v>
      </c>
      <c r="K514" s="21" t="str">
        <f>' turmas sistema atual'!K514</f>
        <v>SB</v>
      </c>
      <c r="L514" s="21" t="str">
        <f>' turmas sistema atual'!L514</f>
        <v>Matutino</v>
      </c>
      <c r="M514" s="21" t="str">
        <f>' turmas sistema atual'!M514</f>
        <v>4-0-4</v>
      </c>
      <c r="N514" s="21">
        <f>' turmas sistema atual'!N514</f>
        <v>30</v>
      </c>
      <c r="O514" s="21">
        <f>' turmas sistema atual'!O514</f>
        <v>0</v>
      </c>
      <c r="P514" s="21">
        <f t="shared" si="8"/>
        <v>30</v>
      </c>
      <c r="Q514" s="20" t="str">
        <f>UPPER(' turmas sistema atual'!P514)</f>
        <v>MARCIA MAYUMI OMI SIMBARA</v>
      </c>
      <c r="R514" s="20" t="str">
        <f>UPPER(' turmas sistema atual'!S514)</f>
        <v/>
      </c>
      <c r="S514" s="20" t="str">
        <f>UPPER(' turmas sistema atual'!V514)</f>
        <v/>
      </c>
      <c r="T514" s="20" t="str">
        <f>UPPER(' turmas sistema atual'!Y514)</f>
        <v/>
      </c>
      <c r="U514" s="20" t="str">
        <f>UPPER(' turmas sistema atual'!AB514)</f>
        <v/>
      </c>
      <c r="V514" s="20" t="str">
        <f>UPPER(' turmas sistema atual'!AE514)</f>
        <v/>
      </c>
    </row>
    <row r="515" spans="1:22" ht="48" customHeight="1" thickBot="1">
      <c r="A515" s="20" t="str">
        <f>' turmas sistema atual'!A515</f>
        <v>BACHARELADO EM ENGENHARIA BIOMÉDICA</v>
      </c>
      <c r="B515" s="20" t="str">
        <f>' turmas sistema atual'!B515</f>
        <v>NA1ESBM018-25SB</v>
      </c>
      <c r="C515" s="20" t="str">
        <f>' turmas sistema atual'!C515</f>
        <v>GESTÃO DE TECNOLOGIA HOSPITALAR A1-Noturno (SB)</v>
      </c>
      <c r="D515" s="20" t="str">
        <f>' turmas sistema atual'!D515</f>
        <v>BACHARELADO EM ENGENHARIA BIOMÉDICA</v>
      </c>
      <c r="E515" s="20" t="str">
        <f>' turmas sistema atual'!F515</f>
        <v>NA1ESBM018-25SB</v>
      </c>
      <c r="F515" s="20" t="str">
        <f>' turmas sistema atual'!G515</f>
        <v>ESBM018-25</v>
      </c>
      <c r="G515" s="20" t="str">
        <f>' turmas sistema atual'!AO515</f>
        <v xml:space="preserve">terça das 19:00 às 21:00, semanal ; quinta das 21:00 às 23:00, semanal </v>
      </c>
      <c r="H515" s="20" t="str">
        <f>' turmas sistema atual'!AP515</f>
        <v/>
      </c>
      <c r="I515" s="21" t="str">
        <f>' turmas sistema atual'!I515</f>
        <v xml:space="preserve">terça das 19:00 às 21:00, sala S207, semanal , quinta das 21:00 às 23:00, sala S207, semanal </v>
      </c>
      <c r="J515" s="21">
        <f>' turmas sistema atual'!J515</f>
        <v>0</v>
      </c>
      <c r="K515" s="21" t="str">
        <f>' turmas sistema atual'!K515</f>
        <v>SB</v>
      </c>
      <c r="L515" s="21" t="str">
        <f>' turmas sistema atual'!L515</f>
        <v>Noturno</v>
      </c>
      <c r="M515" s="21" t="str">
        <f>' turmas sistema atual'!M515</f>
        <v>4-0-4</v>
      </c>
      <c r="N515" s="21">
        <f>' turmas sistema atual'!N515</f>
        <v>30</v>
      </c>
      <c r="O515" s="21">
        <f>' turmas sistema atual'!O515</f>
        <v>0</v>
      </c>
      <c r="P515" s="21">
        <f t="shared" si="8"/>
        <v>30</v>
      </c>
      <c r="Q515" s="20" t="str">
        <f>UPPER(' turmas sistema atual'!P515)</f>
        <v>TIAGO RIBEIRO DE OLIVEIRA</v>
      </c>
      <c r="R515" s="20" t="str">
        <f>UPPER(' turmas sistema atual'!S515)</f>
        <v/>
      </c>
      <c r="S515" s="20" t="str">
        <f>UPPER(' turmas sistema atual'!V515)</f>
        <v/>
      </c>
      <c r="T515" s="20" t="str">
        <f>UPPER(' turmas sistema atual'!Y515)</f>
        <v/>
      </c>
      <c r="U515" s="20" t="str">
        <f>UPPER(' turmas sistema atual'!AB515)</f>
        <v/>
      </c>
      <c r="V515" s="20" t="str">
        <f>UPPER(' turmas sistema atual'!AE515)</f>
        <v/>
      </c>
    </row>
    <row r="516" spans="1:22" ht="48" customHeight="1" thickBot="1">
      <c r="A516" s="20" t="str">
        <f>' turmas sistema atual'!A516</f>
        <v>BACHARELADO EM ENGENHARIA BIOMÉDICA</v>
      </c>
      <c r="B516" s="20" t="str">
        <f>' turmas sistema atual'!B516</f>
        <v>DA1ESZB031-17SB</v>
      </c>
      <c r="C516" s="20" t="str">
        <f>' turmas sistema atual'!C516</f>
        <v>INSTALAÇÕES HOSPITALARES A1-Matutino (SB)</v>
      </c>
      <c r="D516" s="20" t="str">
        <f>' turmas sistema atual'!D516</f>
        <v>BACHARELADO EM ENGENHARIA BIOMÉDICA</v>
      </c>
      <c r="E516" s="20" t="str">
        <f>' turmas sistema atual'!F516</f>
        <v>DA1ESZB031-17SB</v>
      </c>
      <c r="F516" s="20" t="str">
        <f>' turmas sistema atual'!G516</f>
        <v>ESZB031-17</v>
      </c>
      <c r="G516" s="20" t="str">
        <f>' turmas sistema atual'!AO516</f>
        <v xml:space="preserve">segunda das 08:00 às 10:00, semanal ; quarta das 10:00 às 12:00, semanal </v>
      </c>
      <c r="H516" s="20" t="str">
        <f>' turmas sistema atual'!AP516</f>
        <v/>
      </c>
      <c r="I516" s="21" t="str">
        <f>' turmas sistema atual'!I516</f>
        <v xml:space="preserve">segunda das 08:00 às 10:00, sala A2-S302-SB, semanal , quarta das 10:00 às 12:00, sala A2-S302-SB, semanal </v>
      </c>
      <c r="J516" s="21">
        <f>' turmas sistema atual'!J516</f>
        <v>0</v>
      </c>
      <c r="K516" s="21" t="str">
        <f>' turmas sistema atual'!K516</f>
        <v>SB</v>
      </c>
      <c r="L516" s="21" t="str">
        <f>' turmas sistema atual'!L516</f>
        <v>Matutino</v>
      </c>
      <c r="M516" s="21" t="str">
        <f>' turmas sistema atual'!M516</f>
        <v>4-0-4</v>
      </c>
      <c r="N516" s="21">
        <f>' turmas sistema atual'!N516</f>
        <v>30</v>
      </c>
      <c r="O516" s="21">
        <f>' turmas sistema atual'!O516</f>
        <v>0</v>
      </c>
      <c r="P516" s="21">
        <f t="shared" si="8"/>
        <v>30</v>
      </c>
      <c r="Q516" s="20" t="str">
        <f>UPPER(' turmas sistema atual'!P516)</f>
        <v>TIAGO RIBEIRO DE OLIVEIRA</v>
      </c>
      <c r="R516" s="20" t="str">
        <f>UPPER(' turmas sistema atual'!S516)</f>
        <v/>
      </c>
      <c r="S516" s="20" t="str">
        <f>UPPER(' turmas sistema atual'!V516)</f>
        <v/>
      </c>
      <c r="T516" s="20" t="str">
        <f>UPPER(' turmas sistema atual'!Y516)</f>
        <v/>
      </c>
      <c r="U516" s="20" t="str">
        <f>UPPER(' turmas sistema atual'!AB516)</f>
        <v/>
      </c>
      <c r="V516" s="20" t="str">
        <f>UPPER(' turmas sistema atual'!AE516)</f>
        <v/>
      </c>
    </row>
    <row r="517" spans="1:22" ht="48" customHeight="1" thickBot="1">
      <c r="A517" s="20" t="str">
        <f>' turmas sistema atual'!A517</f>
        <v>BACHARELADO EM ENGENHARIA BIOMÉDICA</v>
      </c>
      <c r="B517" s="20" t="str">
        <f>' turmas sistema atual'!B517</f>
        <v>NA1ESZB031-17SB</v>
      </c>
      <c r="C517" s="20" t="str">
        <f>' turmas sistema atual'!C517</f>
        <v>INSTALAÇÕES HOSPITALARES A1-Noturno (SB)</v>
      </c>
      <c r="D517" s="20" t="str">
        <f>' turmas sistema atual'!D517</f>
        <v>BACHARELADO EM ENGENHARIA BIOMÉDICA</v>
      </c>
      <c r="E517" s="20" t="str">
        <f>' turmas sistema atual'!F517</f>
        <v>NA1ESZB031-17SB</v>
      </c>
      <c r="F517" s="20" t="str">
        <f>' turmas sistema atual'!G517</f>
        <v>ESZB031-17</v>
      </c>
      <c r="G517" s="20" t="str">
        <f>' turmas sistema atual'!AO517</f>
        <v xml:space="preserve">segunda das 19:00 às 21:00, semanal ; quarta das 21:00 às 23:00, semanal </v>
      </c>
      <c r="H517" s="20" t="str">
        <f>' turmas sistema atual'!AP517</f>
        <v/>
      </c>
      <c r="I517" s="21" t="str">
        <f>' turmas sistema atual'!I517</f>
        <v xml:space="preserve">segunda das 19:00 às 21:00, sala A2-S309-SB, semanal , quarta das 21:00 às 23:00, sala A1-S101-SB, semanal </v>
      </c>
      <c r="J517" s="21">
        <f>' turmas sistema atual'!J517</f>
        <v>0</v>
      </c>
      <c r="K517" s="21" t="str">
        <f>' turmas sistema atual'!K517</f>
        <v>SB</v>
      </c>
      <c r="L517" s="21" t="str">
        <f>' turmas sistema atual'!L517</f>
        <v>Noturno</v>
      </c>
      <c r="M517" s="21" t="str">
        <f>' turmas sistema atual'!M517</f>
        <v>4-0-4</v>
      </c>
      <c r="N517" s="21">
        <f>' turmas sistema atual'!N517</f>
        <v>30</v>
      </c>
      <c r="O517" s="21">
        <f>' turmas sistema atual'!O517</f>
        <v>0</v>
      </c>
      <c r="P517" s="21">
        <f t="shared" si="8"/>
        <v>30</v>
      </c>
      <c r="Q517" s="20" t="str">
        <f>UPPER(' turmas sistema atual'!P517)</f>
        <v>TIAGO RIBEIRO DE OLIVEIRA</v>
      </c>
      <c r="R517" s="20" t="str">
        <f>UPPER(' turmas sistema atual'!S517)</f>
        <v/>
      </c>
      <c r="S517" s="20" t="str">
        <f>UPPER(' turmas sistema atual'!V517)</f>
        <v/>
      </c>
      <c r="T517" s="20" t="str">
        <f>UPPER(' turmas sistema atual'!Y517)</f>
        <v/>
      </c>
      <c r="U517" s="20" t="str">
        <f>UPPER(' turmas sistema atual'!AB517)</f>
        <v/>
      </c>
      <c r="V517" s="20" t="str">
        <f>UPPER(' turmas sistema atual'!AE517)</f>
        <v/>
      </c>
    </row>
    <row r="518" spans="1:22" ht="48" customHeight="1" thickBot="1">
      <c r="A518" s="20" t="str">
        <f>' turmas sistema atual'!A518</f>
        <v>BACHARELADO EM ENGENHARIA BIOMÉDICA</v>
      </c>
      <c r="B518" s="20" t="str">
        <f>' turmas sistema atual'!B518</f>
        <v>DA1ESZB025-17SB</v>
      </c>
      <c r="C518" s="20" t="str">
        <f>' turmas sistema atual'!C518</f>
        <v>INSTRUMENTAÇÃO BIOMÉDICA II A1-Matutino (SB)</v>
      </c>
      <c r="D518" s="20" t="str">
        <f>' turmas sistema atual'!D518</f>
        <v>BACHARELADO EM ENGENHARIA BIOMÉDICA</v>
      </c>
      <c r="E518" s="20" t="str">
        <f>' turmas sistema atual'!F518</f>
        <v>DA1ESZB025-17SB</v>
      </c>
      <c r="F518" s="20" t="str">
        <f>' turmas sistema atual'!G518</f>
        <v>ESZB025-17</v>
      </c>
      <c r="G518" s="20" t="str">
        <f>' turmas sistema atual'!AO518</f>
        <v xml:space="preserve">segunda das 10:00 às 12:00, semanal </v>
      </c>
      <c r="H518" s="20" t="str">
        <f>' turmas sistema atual'!AP518</f>
        <v xml:space="preserve">quinta das 08:00 às 10:00, semanal </v>
      </c>
      <c r="I518" s="21" t="str">
        <f>' turmas sistema atual'!I518</f>
        <v xml:space="preserve">segunda das 10:00 às 12:00, sala A2-S302-SB, semanal </v>
      </c>
      <c r="J518" s="21" t="str">
        <f>' turmas sistema atual'!J518</f>
        <v xml:space="preserve">quinta das 08:00 às 10:00, sala Z-L304, semanal </v>
      </c>
      <c r="K518" s="21" t="str">
        <f>' turmas sistema atual'!K518</f>
        <v>SB</v>
      </c>
      <c r="L518" s="21" t="str">
        <f>' turmas sistema atual'!L518</f>
        <v>Matutino</v>
      </c>
      <c r="M518" s="21" t="str">
        <f>' turmas sistema atual'!M518</f>
        <v>2-2-5</v>
      </c>
      <c r="N518" s="21">
        <f>' turmas sistema atual'!N518</f>
        <v>30</v>
      </c>
      <c r="O518" s="21">
        <f>' turmas sistema atual'!O518</f>
        <v>0</v>
      </c>
      <c r="P518" s="21">
        <f t="shared" si="8"/>
        <v>30</v>
      </c>
      <c r="Q518" s="20" t="str">
        <f>UPPER(' turmas sistema atual'!P518)</f>
        <v>FERNANDO SILVA DE MOURA</v>
      </c>
      <c r="R518" s="20" t="str">
        <f>UPPER(' turmas sistema atual'!S518)</f>
        <v/>
      </c>
      <c r="S518" s="20" t="str">
        <f>UPPER(' turmas sistema atual'!V518)</f>
        <v/>
      </c>
      <c r="T518" s="20" t="str">
        <f>UPPER(' turmas sistema atual'!Y518)</f>
        <v>FERNANDO SILVA DE MOURA</v>
      </c>
      <c r="U518" s="20" t="str">
        <f>UPPER(' turmas sistema atual'!AB518)</f>
        <v/>
      </c>
      <c r="V518" s="20" t="str">
        <f>UPPER(' turmas sistema atual'!AE518)</f>
        <v/>
      </c>
    </row>
    <row r="519" spans="1:22" ht="48" customHeight="1" thickBot="1">
      <c r="A519" s="20" t="str">
        <f>' turmas sistema atual'!A519</f>
        <v>BACHARELADO EM ENGENHARIA BIOMÉDICA</v>
      </c>
      <c r="B519" s="20" t="str">
        <f>' turmas sistema atual'!B519</f>
        <v>NA1ESZB021-17SB</v>
      </c>
      <c r="C519" s="20" t="str">
        <f>' turmas sistema atual'!C519</f>
        <v>INTRODUÇÃO À ENGENHARIA BIOMÉDICA A1-Noturno (SB)</v>
      </c>
      <c r="D519" s="20" t="str">
        <f>' turmas sistema atual'!D519</f>
        <v>BACHARELADO EM ENGENHARIA BIOMÉDICA</v>
      </c>
      <c r="E519" s="20" t="str">
        <f>' turmas sistema atual'!F519</f>
        <v>NA1ESZB021-17SB</v>
      </c>
      <c r="F519" s="20" t="str">
        <f>' turmas sistema atual'!G519</f>
        <v>ESZB021-17</v>
      </c>
      <c r="G519" s="20" t="str">
        <f>' turmas sistema atual'!AO519</f>
        <v xml:space="preserve">segunda das 21:00 às 23:00, semanal </v>
      </c>
      <c r="H519" s="20" t="str">
        <f>' turmas sistema atual'!AP519</f>
        <v/>
      </c>
      <c r="I519" s="21" t="str">
        <f>' turmas sistema atual'!I519</f>
        <v xml:space="preserve">segunda das 21:00 às 23:00, sala S205, semanal </v>
      </c>
      <c r="J519" s="21">
        <f>' turmas sistema atual'!J519</f>
        <v>0</v>
      </c>
      <c r="K519" s="21" t="str">
        <f>' turmas sistema atual'!K519</f>
        <v>SB</v>
      </c>
      <c r="L519" s="21" t="str">
        <f>' turmas sistema atual'!L519</f>
        <v>Noturno</v>
      </c>
      <c r="M519" s="21" t="str">
        <f>' turmas sistema atual'!M519</f>
        <v>2-0-4</v>
      </c>
      <c r="N519" s="21">
        <f>' turmas sistema atual'!N519</f>
        <v>30</v>
      </c>
      <c r="O519" s="21">
        <f>' turmas sistema atual'!O519</f>
        <v>0</v>
      </c>
      <c r="P519" s="21">
        <f t="shared" si="8"/>
        <v>30</v>
      </c>
      <c r="Q519" s="20" t="str">
        <f>UPPER(' turmas sistema atual'!P519)</f>
        <v>ANA PAULA ROMANI</v>
      </c>
      <c r="R519" s="20" t="str">
        <f>UPPER(' turmas sistema atual'!S519)</f>
        <v/>
      </c>
      <c r="S519" s="20" t="str">
        <f>UPPER(' turmas sistema atual'!V519)</f>
        <v/>
      </c>
      <c r="T519" s="20" t="str">
        <f>UPPER(' turmas sistema atual'!Y519)</f>
        <v/>
      </c>
      <c r="U519" s="20" t="str">
        <f>UPPER(' turmas sistema atual'!AB519)</f>
        <v/>
      </c>
      <c r="V519" s="20" t="str">
        <f>UPPER(' turmas sistema atual'!AE519)</f>
        <v/>
      </c>
    </row>
    <row r="520" spans="1:22" ht="48" customHeight="1" thickBot="1">
      <c r="A520" s="20" t="str">
        <f>' turmas sistema atual'!A520</f>
        <v>BACHARELADO EM ENGENHARIA BIOMÉDICA</v>
      </c>
      <c r="B520" s="20" t="str">
        <f>' turmas sistema atual'!B520</f>
        <v>DA1ESBM008-23SB</v>
      </c>
      <c r="C520" s="20" t="str">
        <f>' turmas sistema atual'!C520</f>
        <v>LEGISLAÇÃO RELACIONADA À SAÚDE A1-Matutino (SB)</v>
      </c>
      <c r="D520" s="20" t="str">
        <f>' turmas sistema atual'!D520</f>
        <v>BACHARELADO EM ENGENHARIA BIOMÉDICA</v>
      </c>
      <c r="E520" s="20" t="str">
        <f>' turmas sistema atual'!F520</f>
        <v>DA1ESBM008-23SB</v>
      </c>
      <c r="F520" s="20" t="str">
        <f>' turmas sistema atual'!G520</f>
        <v>ESBM008-23</v>
      </c>
      <c r="G520" s="20" t="str">
        <f>' turmas sistema atual'!AO520</f>
        <v/>
      </c>
      <c r="H520" s="20" t="str">
        <f>' turmas sistema atual'!AP520</f>
        <v xml:space="preserve">quinta das 10:00 às 12:00, semanal </v>
      </c>
      <c r="I520" s="21">
        <f>' turmas sistema atual'!I520</f>
        <v>0</v>
      </c>
      <c r="J520" s="21" t="str">
        <f>' turmas sistema atual'!J520</f>
        <v xml:space="preserve">quinta das 10:00 às 12:00, sala A2-L001-SB, semanal </v>
      </c>
      <c r="K520" s="21" t="str">
        <f>' turmas sistema atual'!K520</f>
        <v>SB</v>
      </c>
      <c r="L520" s="21" t="str">
        <f>' turmas sistema atual'!L520</f>
        <v>Matutino</v>
      </c>
      <c r="M520" s="21" t="str">
        <f>' turmas sistema atual'!M520</f>
        <v>0-2-4</v>
      </c>
      <c r="N520" s="21">
        <f>' turmas sistema atual'!N520</f>
        <v>42</v>
      </c>
      <c r="O520" s="21">
        <f>' turmas sistema atual'!O520</f>
        <v>0</v>
      </c>
      <c r="P520" s="21">
        <f t="shared" si="8"/>
        <v>42</v>
      </c>
      <c r="Q520" s="20" t="str">
        <f>UPPER(' turmas sistema atual'!P520)</f>
        <v/>
      </c>
      <c r="R520" s="20" t="str">
        <f>UPPER(' turmas sistema atual'!S520)</f>
        <v/>
      </c>
      <c r="S520" s="20" t="str">
        <f>UPPER(' turmas sistema atual'!V520)</f>
        <v/>
      </c>
      <c r="T520" s="20" t="str">
        <f>UPPER(' turmas sistema atual'!Y520)</f>
        <v>CHRISTIANE BERTACHINI LOMBELLO</v>
      </c>
      <c r="U520" s="20" t="str">
        <f>UPPER(' turmas sistema atual'!AB520)</f>
        <v/>
      </c>
      <c r="V520" s="20" t="str">
        <f>UPPER(' turmas sistema atual'!AE520)</f>
        <v/>
      </c>
    </row>
    <row r="521" spans="1:22" ht="48" customHeight="1" thickBot="1">
      <c r="A521" s="20" t="str">
        <f>' turmas sistema atual'!A521</f>
        <v>BACHARELADO EM ENGENHARIA BIOMÉDICA</v>
      </c>
      <c r="B521" s="20" t="str">
        <f>' turmas sistema atual'!B521</f>
        <v>NA1ESBM008-23SB</v>
      </c>
      <c r="C521" s="20" t="str">
        <f>' turmas sistema atual'!C521</f>
        <v>LEGISLAÇÃO RELACIONADA À SAÚDE A1-Noturno (SB)</v>
      </c>
      <c r="D521" s="20" t="str">
        <f>' turmas sistema atual'!D521</f>
        <v>BACHARELADO EM ENGENHARIA BIOMÉDICA</v>
      </c>
      <c r="E521" s="20" t="str">
        <f>' turmas sistema atual'!F521</f>
        <v>NA1ESBM008-23SB</v>
      </c>
      <c r="F521" s="20" t="str">
        <f>' turmas sistema atual'!G521</f>
        <v>ESBM008-23</v>
      </c>
      <c r="G521" s="20" t="str">
        <f>' turmas sistema atual'!AO521</f>
        <v/>
      </c>
      <c r="H521" s="20" t="str">
        <f>' turmas sistema atual'!AP521</f>
        <v xml:space="preserve">terça das 21:00 às 23:00, semanal </v>
      </c>
      <c r="I521" s="21">
        <f>' turmas sistema atual'!I521</f>
        <v>0</v>
      </c>
      <c r="J521" s="21" t="str">
        <f>' turmas sistema atual'!J521</f>
        <v xml:space="preserve">terça das 21:00 às 23:00, sala A2-L001-SB, semanal </v>
      </c>
      <c r="K521" s="21" t="str">
        <f>' turmas sistema atual'!K521</f>
        <v>SB</v>
      </c>
      <c r="L521" s="21" t="str">
        <f>' turmas sistema atual'!L521</f>
        <v>Noturno</v>
      </c>
      <c r="M521" s="21" t="str">
        <f>' turmas sistema atual'!M521</f>
        <v>0-2-4</v>
      </c>
      <c r="N521" s="21">
        <f>' turmas sistema atual'!N521</f>
        <v>42</v>
      </c>
      <c r="O521" s="21">
        <f>' turmas sistema atual'!O521</f>
        <v>0</v>
      </c>
      <c r="P521" s="21">
        <f t="shared" si="8"/>
        <v>42</v>
      </c>
      <c r="Q521" s="20" t="str">
        <f>UPPER(' turmas sistema atual'!P521)</f>
        <v/>
      </c>
      <c r="R521" s="20" t="str">
        <f>UPPER(' turmas sistema atual'!S521)</f>
        <v/>
      </c>
      <c r="S521" s="20" t="str">
        <f>UPPER(' turmas sistema atual'!V521)</f>
        <v/>
      </c>
      <c r="T521" s="20" t="str">
        <f>UPPER(' turmas sistema atual'!Y521)</f>
        <v>ANDREA CECILIA DORION RODAS</v>
      </c>
      <c r="U521" s="20" t="str">
        <f>UPPER(' turmas sistema atual'!AB521)</f>
        <v/>
      </c>
      <c r="V521" s="20" t="str">
        <f>UPPER(' turmas sistema atual'!AE521)</f>
        <v/>
      </c>
    </row>
    <row r="522" spans="1:22" ht="48" customHeight="1" thickBot="1">
      <c r="A522" s="20" t="str">
        <f>' turmas sistema atual'!A522</f>
        <v>BACHARELADO EM ENGENHARIA BIOMÉDICA</v>
      </c>
      <c r="B522" s="20" t="str">
        <f>' turmas sistema atual'!B522</f>
        <v>DA1ESBM021-25SB</v>
      </c>
      <c r="C522" s="20" t="str">
        <f>' turmas sistema atual'!C522</f>
        <v>PROCESSAMENTO E ANÁLISE DE FALHAS EM BIOMATERIAIS A1-Matutino (SB)</v>
      </c>
      <c r="D522" s="20" t="str">
        <f>' turmas sistema atual'!D522</f>
        <v>BACHARELADO EM ENGENHARIA BIOMÉDICA</v>
      </c>
      <c r="E522" s="20" t="str">
        <f>' turmas sistema atual'!F522</f>
        <v>DA1ESBM021-25SB</v>
      </c>
      <c r="F522" s="20" t="str">
        <f>' turmas sistema atual'!G522</f>
        <v>ESBM021-25</v>
      </c>
      <c r="G522" s="20" t="str">
        <f>' turmas sistema atual'!AO522</f>
        <v>terça das 17:00 às 19:00, semanal ; quinta das 17:00 às 19:00, quinzenal I</v>
      </c>
      <c r="H522" s="20" t="str">
        <f>' turmas sistema atual'!AP522</f>
        <v>quinta das 17:00 às 19:00, quinzenal II</v>
      </c>
      <c r="I522" s="21" t="str">
        <f>' turmas sistema atual'!I522</f>
        <v>terça das 17:00 às 19:00, sala A2-S309-SB, semanal , quinta das 17:00 às 19:00, sala A2-S309-SB, quinzenal I</v>
      </c>
      <c r="J522" s="21" t="str">
        <f>' turmas sistema atual'!J522</f>
        <v>quinta das 17:00 às 19:00, sala Z-L306, quinzenal II</v>
      </c>
      <c r="K522" s="21" t="str">
        <f>' turmas sistema atual'!K522</f>
        <v>SB</v>
      </c>
      <c r="L522" s="21" t="str">
        <f>' turmas sistema atual'!L522</f>
        <v>Matutino</v>
      </c>
      <c r="M522" s="21" t="str">
        <f>' turmas sistema atual'!M522</f>
        <v>3-1-4</v>
      </c>
      <c r="N522" s="21">
        <f>' turmas sistema atual'!N522</f>
        <v>30</v>
      </c>
      <c r="O522" s="21">
        <f>' turmas sistema atual'!O522</f>
        <v>0</v>
      </c>
      <c r="P522" s="21">
        <f t="shared" si="8"/>
        <v>30</v>
      </c>
      <c r="Q522" s="20" t="str">
        <f>UPPER(' turmas sistema atual'!P522)</f>
        <v>CHRISTIANE RIBEIRO</v>
      </c>
      <c r="R522" s="20" t="str">
        <f>UPPER(' turmas sistema atual'!S522)</f>
        <v>FREDERICO AUGUSTO PIRES FERNANDES</v>
      </c>
      <c r="S522" s="20" t="str">
        <f>UPPER(' turmas sistema atual'!V522)</f>
        <v/>
      </c>
      <c r="T522" s="20" t="str">
        <f>UPPER(' turmas sistema atual'!Y522)</f>
        <v>CHRISTIANE RIBEIRO</v>
      </c>
      <c r="U522" s="20" t="str">
        <f>UPPER(' turmas sistema atual'!AB522)</f>
        <v>FREDERICO AUGUSTO PIRES FERNANDES</v>
      </c>
      <c r="V522" s="20" t="str">
        <f>UPPER(' turmas sistema atual'!AE522)</f>
        <v/>
      </c>
    </row>
    <row r="523" spans="1:22" ht="48" customHeight="1" thickBot="1">
      <c r="A523" s="20" t="str">
        <f>' turmas sistema atual'!A523</f>
        <v>BACHARELADO EM ENGENHARIA BIOMÉDICA</v>
      </c>
      <c r="B523" s="20" t="str">
        <f>' turmas sistema atual'!B523</f>
        <v>NA1ESZB037-17SB</v>
      </c>
      <c r="C523" s="20" t="str">
        <f>' turmas sistema atual'!C523</f>
        <v>PROJETO E ANÁLISE DE PRÓTESES E ÓRTESES A1-Noturno (SB)</v>
      </c>
      <c r="D523" s="20" t="str">
        <f>' turmas sistema atual'!D523</f>
        <v>BACHARELADO EM ENGENHARIA BIOMÉDICA</v>
      </c>
      <c r="E523" s="20" t="str">
        <f>' turmas sistema atual'!F523</f>
        <v>NA1ESZB037-17SB</v>
      </c>
      <c r="F523" s="20" t="str">
        <f>' turmas sistema atual'!G523</f>
        <v>ESZB037-17</v>
      </c>
      <c r="G523" s="20" t="str">
        <f>' turmas sistema atual'!AO523</f>
        <v xml:space="preserve">terça das 21:00 às 23:00, semanal </v>
      </c>
      <c r="H523" s="20" t="str">
        <f>' turmas sistema atual'!AP523</f>
        <v xml:space="preserve">sexta das 19:00 às 21:00, semanal </v>
      </c>
      <c r="I523" s="21" t="str">
        <f>' turmas sistema atual'!I523</f>
        <v xml:space="preserve">terça das 21:00 às 23:00, sala A2-S309-SB, semanal </v>
      </c>
      <c r="J523" s="21" t="str">
        <f>' turmas sistema atual'!J523</f>
        <v xml:space="preserve">sexta das 19:00 às 21:00, sala A2-L002-SB, semanal </v>
      </c>
      <c r="K523" s="21" t="str">
        <f>' turmas sistema atual'!K523</f>
        <v>SB</v>
      </c>
      <c r="L523" s="21" t="str">
        <f>' turmas sistema atual'!L523</f>
        <v>Noturno</v>
      </c>
      <c r="M523" s="21" t="str">
        <f>' turmas sistema atual'!M523</f>
        <v>2-2-4</v>
      </c>
      <c r="N523" s="21">
        <f>' turmas sistema atual'!N523</f>
        <v>30</v>
      </c>
      <c r="O523" s="21">
        <f>' turmas sistema atual'!O523</f>
        <v>0</v>
      </c>
      <c r="P523" s="21">
        <f t="shared" si="8"/>
        <v>30</v>
      </c>
      <c r="Q523" s="20" t="str">
        <f>UPPER(' turmas sistema atual'!P523)</f>
        <v>RONNY CALIXTO CARBONARI</v>
      </c>
      <c r="R523" s="20" t="str">
        <f>UPPER(' turmas sistema atual'!S523)</f>
        <v/>
      </c>
      <c r="S523" s="20" t="str">
        <f>UPPER(' turmas sistema atual'!V523)</f>
        <v/>
      </c>
      <c r="T523" s="20" t="str">
        <f>UPPER(' turmas sistema atual'!Y523)</f>
        <v>RONNY CALIXTO CARBONARI</v>
      </c>
      <c r="U523" s="20" t="str">
        <f>UPPER(' turmas sistema atual'!AB523)</f>
        <v/>
      </c>
      <c r="V523" s="20" t="str">
        <f>UPPER(' turmas sistema atual'!AE523)</f>
        <v/>
      </c>
    </row>
    <row r="524" spans="1:22" ht="48" customHeight="1" thickBot="1">
      <c r="A524" s="20" t="str">
        <f>' turmas sistema atual'!A524</f>
        <v>BACHARELADO EM ENGENHARIA BIOMÉDICA</v>
      </c>
      <c r="B524" s="20" t="str">
        <f>' turmas sistema atual'!B524</f>
        <v>DA1ESZB008-17SB</v>
      </c>
      <c r="C524" s="20" t="str">
        <f>' turmas sistema atual'!C524</f>
        <v>TÉCNICAS MODERNAS EM FOTOTERAPIA A1-Matutino (SB)</v>
      </c>
      <c r="D524" s="20" t="str">
        <f>' turmas sistema atual'!D524</f>
        <v>BACHARELADO EM ENGENHARIA BIOMÉDICA</v>
      </c>
      <c r="E524" s="20" t="str">
        <f>' turmas sistema atual'!F524</f>
        <v>DA1ESZB008-17SB</v>
      </c>
      <c r="F524" s="20" t="str">
        <f>' turmas sistema atual'!G524</f>
        <v>ESZB008-17</v>
      </c>
      <c r="G524" s="20" t="str">
        <f>' turmas sistema atual'!AO524</f>
        <v/>
      </c>
      <c r="H524" s="20" t="str">
        <f>' turmas sistema atual'!AP524</f>
        <v xml:space="preserve">quinta das 10:00 às 12:00, quinzenal I; quinta das 10:00 às 12:00, quinzenal II; terça das 08:00 às 10:00, semanal </v>
      </c>
      <c r="I524" s="21">
        <f>' turmas sistema atual'!I524</f>
        <v>0</v>
      </c>
      <c r="J524" s="21" t="str">
        <f>' turmas sistema atual'!J524</f>
        <v xml:space="preserve">quinta das 10:00 às 12:00, sala A2-S311-SB, quinzenal I, quinta das 10:00 às 12:00, sala Z-L307, quinzenal II, terça das 08:00 às 10:00, sala A2-S311-SB, semanal </v>
      </c>
      <c r="K524" s="21" t="str">
        <f>' turmas sistema atual'!K524</f>
        <v>SB</v>
      </c>
      <c r="L524" s="21" t="str">
        <f>' turmas sistema atual'!L524</f>
        <v>Matutino</v>
      </c>
      <c r="M524" s="21" t="str">
        <f>' turmas sistema atual'!M524</f>
        <v>3-1-4</v>
      </c>
      <c r="N524" s="21">
        <f>' turmas sistema atual'!N524</f>
        <v>30</v>
      </c>
      <c r="O524" s="21">
        <f>' turmas sistema atual'!O524</f>
        <v>0</v>
      </c>
      <c r="P524" s="21">
        <f t="shared" si="8"/>
        <v>30</v>
      </c>
      <c r="Q524" s="20" t="str">
        <f>UPPER(' turmas sistema atual'!P524)</f>
        <v>ILKA TIEMY KATO PRATES</v>
      </c>
      <c r="R524" s="20" t="str">
        <f>UPPER(' turmas sistema atual'!S524)</f>
        <v>PATRICIA APARECIDA DA ANA</v>
      </c>
      <c r="S524" s="20" t="str">
        <f>UPPER(' turmas sistema atual'!V524)</f>
        <v/>
      </c>
      <c r="T524" s="20" t="str">
        <f>UPPER(' turmas sistema atual'!Y524)</f>
        <v>ILKA TIEMY KATO PRATES</v>
      </c>
      <c r="U524" s="20" t="str">
        <f>UPPER(' turmas sistema atual'!AB524)</f>
        <v>PATRICIA APARECIDA DA ANA</v>
      </c>
      <c r="V524" s="20" t="str">
        <f>UPPER(' turmas sistema atual'!AE524)</f>
        <v/>
      </c>
    </row>
    <row r="525" spans="1:22" ht="48" customHeight="1" thickBot="1">
      <c r="A525" s="20" t="str">
        <f>' turmas sistema atual'!A525</f>
        <v>BACHARELADO EM ENGENHARIA DE ENERGIA</v>
      </c>
      <c r="B525" s="20" t="str">
        <f>' turmas sistema atual'!B525</f>
        <v>DA1ESTE037-17SA</v>
      </c>
      <c r="C525" s="20" t="str">
        <f>' turmas sistema atual'!C525</f>
        <v>ANÁLISE ECONÔMICA DE PROJETOS ENERGÉTICOS A1-Matutino (SA)</v>
      </c>
      <c r="D525" s="20" t="str">
        <f>' turmas sistema atual'!D525</f>
        <v>BACHARELADO EM ENGENHARIA DE ENERGIA</v>
      </c>
      <c r="E525" s="20" t="str">
        <f>' turmas sistema atual'!F525</f>
        <v>DA1ESTE037-17SA</v>
      </c>
      <c r="F525" s="20" t="str">
        <f>' turmas sistema atual'!G525</f>
        <v>ESTE037-17</v>
      </c>
      <c r="G525" s="20" t="str">
        <f>' turmas sistema atual'!AO525</f>
        <v xml:space="preserve">segunda das 10:00 às 12:00, semanal ; quinta das 08:00 às 10:00, semanal </v>
      </c>
      <c r="H525" s="20" t="str">
        <f>' turmas sistema atual'!AP525</f>
        <v/>
      </c>
      <c r="I525" s="21" t="str">
        <f>' turmas sistema atual'!I525</f>
        <v xml:space="preserve">segunda das 10:00 às 12:00, sala S - 311-1, semanal , quinta das 08:00 às 10:00, sala S - 311-1, semanal </v>
      </c>
      <c r="J525" s="21">
        <f>' turmas sistema atual'!J525</f>
        <v>0</v>
      </c>
      <c r="K525" s="21" t="str">
        <f>' turmas sistema atual'!K525</f>
        <v>SA</v>
      </c>
      <c r="L525" s="21" t="str">
        <f>' turmas sistema atual'!L525</f>
        <v>Matutino</v>
      </c>
      <c r="M525" s="21" t="str">
        <f>' turmas sistema atual'!M525</f>
        <v>4-0-4</v>
      </c>
      <c r="N525" s="21">
        <f>' turmas sistema atual'!N525</f>
        <v>60</v>
      </c>
      <c r="O525" s="21">
        <f>' turmas sistema atual'!O525</f>
        <v>0</v>
      </c>
      <c r="P525" s="21">
        <f t="shared" si="8"/>
        <v>60</v>
      </c>
      <c r="Q525" s="20" t="str">
        <f>UPPER(' turmas sistema atual'!P525)</f>
        <v>PAULO HENRIQUE DE MELLO SANT ANA</v>
      </c>
      <c r="R525" s="20" t="str">
        <f>UPPER(' turmas sistema atual'!S525)</f>
        <v/>
      </c>
      <c r="S525" s="20" t="str">
        <f>UPPER(' turmas sistema atual'!V525)</f>
        <v/>
      </c>
      <c r="T525" s="20" t="str">
        <f>UPPER(' turmas sistema atual'!Y525)</f>
        <v/>
      </c>
      <c r="U525" s="20" t="str">
        <f>UPPER(' turmas sistema atual'!AB525)</f>
        <v/>
      </c>
      <c r="V525" s="20" t="str">
        <f>UPPER(' turmas sistema atual'!AE525)</f>
        <v/>
      </c>
    </row>
    <row r="526" spans="1:22" ht="48" customHeight="1" thickBot="1">
      <c r="A526" s="20" t="str">
        <f>' turmas sistema atual'!A526</f>
        <v>BACHARELADO EM ENGENHARIA DE ENERGIA</v>
      </c>
      <c r="B526" s="20" t="str">
        <f>' turmas sistema atual'!B526</f>
        <v>NA1ESZE097-17SA</v>
      </c>
      <c r="C526" s="20" t="str">
        <f>' turmas sistema atual'!C526</f>
        <v>ARMAZENAMENTO DE ENERGIA ELÉTRICA A1-Noturno (SA)</v>
      </c>
      <c r="D526" s="20" t="str">
        <f>' turmas sistema atual'!D526</f>
        <v>BACHARELADO EM ENGENHARIA DE ENERGIA</v>
      </c>
      <c r="E526" s="20" t="str">
        <f>' turmas sistema atual'!F526</f>
        <v>NA1ESZE097-17SA</v>
      </c>
      <c r="F526" s="20" t="str">
        <f>' turmas sistema atual'!G526</f>
        <v>ESZE097-17</v>
      </c>
      <c r="G526" s="20" t="str">
        <f>' turmas sistema atual'!AO526</f>
        <v xml:space="preserve">segunda das 19:00 às 21:00, semanal ; quarta das 21:00 às 23:00, semanal </v>
      </c>
      <c r="H526" s="20" t="str">
        <f>' turmas sistema atual'!AP526</f>
        <v/>
      </c>
      <c r="I526" s="21" t="str">
        <f>' turmas sistema atual'!I526</f>
        <v xml:space="preserve">segunda das 19:00 às 21:00, sala S-502, semanal , quarta das 21:00 às 23:00, sala S-502, semanal </v>
      </c>
      <c r="J526" s="21">
        <f>' turmas sistema atual'!J526</f>
        <v>0</v>
      </c>
      <c r="K526" s="21" t="str">
        <f>' turmas sistema atual'!K526</f>
        <v>SA</v>
      </c>
      <c r="L526" s="21" t="str">
        <f>' turmas sistema atual'!L526</f>
        <v>Noturno</v>
      </c>
      <c r="M526" s="21" t="str">
        <f>' turmas sistema atual'!M526</f>
        <v>4-0-5</v>
      </c>
      <c r="N526" s="21">
        <f>' turmas sistema atual'!N526</f>
        <v>30</v>
      </c>
      <c r="O526" s="21">
        <f>' turmas sistema atual'!O526</f>
        <v>0</v>
      </c>
      <c r="P526" s="21">
        <f t="shared" si="8"/>
        <v>30</v>
      </c>
      <c r="Q526" s="20" t="str">
        <f>UPPER(' turmas sistema atual'!P526)</f>
        <v>FEDERICO BERNARDINO MORANTE TRIGOSO</v>
      </c>
      <c r="R526" s="20" t="str">
        <f>UPPER(' turmas sistema atual'!S526)</f>
        <v/>
      </c>
      <c r="S526" s="20" t="str">
        <f>UPPER(' turmas sistema atual'!V526)</f>
        <v/>
      </c>
      <c r="T526" s="20" t="str">
        <f>UPPER(' turmas sistema atual'!Y526)</f>
        <v/>
      </c>
      <c r="U526" s="20" t="str">
        <f>UPPER(' turmas sistema atual'!AB526)</f>
        <v/>
      </c>
      <c r="V526" s="20" t="str">
        <f>UPPER(' turmas sistema atual'!AE526)</f>
        <v/>
      </c>
    </row>
    <row r="527" spans="1:22" ht="48" customHeight="1" thickBot="1">
      <c r="A527" s="20" t="str">
        <f>' turmas sistema atual'!A527</f>
        <v>BACHARELADO EM ENGENHARIA DE ENERGIA</v>
      </c>
      <c r="B527" s="20" t="str">
        <f>' turmas sistema atual'!B527</f>
        <v>NA1ESZE110-17SA</v>
      </c>
      <c r="C527" s="20" t="str">
        <f>' turmas sistema atual'!C527</f>
        <v>ELETRIFICAÇÃO RURAL COM RECURSOS ENERGÉTICOS RENOVÁVEIS A1-Noturno (SA)</v>
      </c>
      <c r="D527" s="20" t="str">
        <f>' turmas sistema atual'!D527</f>
        <v>BACHARELADO EM ENGENHARIA DE ENERGIA</v>
      </c>
      <c r="E527" s="20" t="str">
        <f>' turmas sistema atual'!F527</f>
        <v>NA1ESZE110-17SA</v>
      </c>
      <c r="F527" s="20" t="str">
        <f>' turmas sistema atual'!G527</f>
        <v>ESZE110-17</v>
      </c>
      <c r="G527" s="20" t="str">
        <f>' turmas sistema atual'!AO527</f>
        <v xml:space="preserve">quinta das 19:00 às 21:00, semanal ; segunda das 21:00 às 23:00, semanal </v>
      </c>
      <c r="H527" s="20" t="str">
        <f>' turmas sistema atual'!AP527</f>
        <v/>
      </c>
      <c r="I527" s="21" t="str">
        <f>' turmas sistema atual'!I527</f>
        <v xml:space="preserve">quinta das 19:00 às 21:00, sala S-504, semanal , segunda das 21:00 às 23:00, sala S-504, semanal </v>
      </c>
      <c r="J527" s="21">
        <f>' turmas sistema atual'!J527</f>
        <v>0</v>
      </c>
      <c r="K527" s="21" t="str">
        <f>' turmas sistema atual'!K527</f>
        <v>SA</v>
      </c>
      <c r="L527" s="21" t="str">
        <f>' turmas sistema atual'!L527</f>
        <v>Noturno</v>
      </c>
      <c r="M527" s="21" t="str">
        <f>' turmas sistema atual'!M527</f>
        <v>4-0-4</v>
      </c>
      <c r="N527" s="21">
        <f>' turmas sistema atual'!N527</f>
        <v>30</v>
      </c>
      <c r="O527" s="21">
        <f>' turmas sistema atual'!O527</f>
        <v>0</v>
      </c>
      <c r="P527" s="21">
        <f t="shared" si="8"/>
        <v>30</v>
      </c>
      <c r="Q527" s="20" t="str">
        <f>UPPER(' turmas sistema atual'!P527)</f>
        <v>FEDERICO BERNARDINO MORANTE TRIGOSO</v>
      </c>
      <c r="R527" s="20" t="str">
        <f>UPPER(' turmas sistema atual'!S527)</f>
        <v/>
      </c>
      <c r="S527" s="20" t="str">
        <f>UPPER(' turmas sistema atual'!V527)</f>
        <v/>
      </c>
      <c r="T527" s="20" t="str">
        <f>UPPER(' turmas sistema atual'!Y527)</f>
        <v/>
      </c>
      <c r="U527" s="20" t="str">
        <f>UPPER(' turmas sistema atual'!AB527)</f>
        <v/>
      </c>
      <c r="V527" s="20" t="str">
        <f>UPPER(' turmas sistema atual'!AE527)</f>
        <v/>
      </c>
    </row>
    <row r="528" spans="1:22" ht="48" customHeight="1" thickBot="1">
      <c r="A528" s="20" t="str">
        <f>' turmas sistema atual'!A528</f>
        <v>BACHARELADO EM ENGENHARIA DE ENERGIA</v>
      </c>
      <c r="B528" s="20" t="str">
        <f>' turmas sistema atual'!B528</f>
        <v>NA1ESZE104-17SA</v>
      </c>
      <c r="C528" s="20" t="str">
        <f>' turmas sistema atual'!C528</f>
        <v>ENERGIA GEOTÉRMICA A1-Noturno (SA)</v>
      </c>
      <c r="D528" s="20" t="str">
        <f>' turmas sistema atual'!D528</f>
        <v>BACHARELADO EM ENGENHARIA DE ENERGIA</v>
      </c>
      <c r="E528" s="20" t="str">
        <f>' turmas sistema atual'!F528</f>
        <v>NA1ESZE104-17SA</v>
      </c>
      <c r="F528" s="20" t="str">
        <f>' turmas sistema atual'!G528</f>
        <v>ESZE104-17</v>
      </c>
      <c r="G528" s="20" t="str">
        <f>' turmas sistema atual'!AO528</f>
        <v xml:space="preserve">quarta das 19:00 às 21:00, semanal </v>
      </c>
      <c r="H528" s="20" t="str">
        <f>' turmas sistema atual'!AP528</f>
        <v/>
      </c>
      <c r="I528" s="21" t="str">
        <f>' turmas sistema atual'!I528</f>
        <v xml:space="preserve">quarta das 19:00 às 21:00, sala S-502, semanal </v>
      </c>
      <c r="J528" s="21">
        <f>' turmas sistema atual'!J528</f>
        <v>0</v>
      </c>
      <c r="K528" s="21" t="str">
        <f>' turmas sistema atual'!K528</f>
        <v>SA</v>
      </c>
      <c r="L528" s="21" t="str">
        <f>' turmas sistema atual'!L528</f>
        <v>Noturno</v>
      </c>
      <c r="M528" s="21" t="str">
        <f>' turmas sistema atual'!M528</f>
        <v>2-0-2</v>
      </c>
      <c r="N528" s="21">
        <f>' turmas sistema atual'!N528</f>
        <v>30</v>
      </c>
      <c r="O528" s="21">
        <f>' turmas sistema atual'!O528</f>
        <v>0</v>
      </c>
      <c r="P528" s="21">
        <f t="shared" si="8"/>
        <v>30</v>
      </c>
      <c r="Q528" s="20" t="str">
        <f>UPPER(' turmas sistema atual'!P528)</f>
        <v>MAURICIO GUERREIRO MARTINHO DOS SANTOS</v>
      </c>
      <c r="R528" s="20" t="str">
        <f>UPPER(' turmas sistema atual'!S528)</f>
        <v/>
      </c>
      <c r="S528" s="20" t="str">
        <f>UPPER(' turmas sistema atual'!V528)</f>
        <v/>
      </c>
      <c r="T528" s="20" t="str">
        <f>UPPER(' turmas sistema atual'!Y528)</f>
        <v/>
      </c>
      <c r="U528" s="20" t="str">
        <f>UPPER(' turmas sistema atual'!AB528)</f>
        <v/>
      </c>
      <c r="V528" s="20" t="str">
        <f>UPPER(' turmas sistema atual'!AE528)</f>
        <v/>
      </c>
    </row>
    <row r="529" spans="1:22" ht="48" customHeight="1" thickBot="1">
      <c r="A529" s="20" t="str">
        <f>' turmas sistema atual'!A529</f>
        <v>BACHARELADO EM ENGENHARIA DE ENERGIA</v>
      </c>
      <c r="B529" s="20" t="str">
        <f>' turmas sistema atual'!B529</f>
        <v>DA1ESTE034-17SA</v>
      </c>
      <c r="C529" s="20" t="str">
        <f>' turmas sistema atual'!C529</f>
        <v>ENGENHARIA DE BIOCOMBUSTÍVEIS A1-Matutino (SA)</v>
      </c>
      <c r="D529" s="20" t="str">
        <f>' turmas sistema atual'!D529</f>
        <v>BACHARELADO EM ENGENHARIA DE ENERGIA</v>
      </c>
      <c r="E529" s="20" t="str">
        <f>' turmas sistema atual'!F529</f>
        <v>DA1ESTE034-17SA</v>
      </c>
      <c r="F529" s="20" t="str">
        <f>' turmas sistema atual'!G529</f>
        <v>ESTE034-17</v>
      </c>
      <c r="G529" s="20" t="str">
        <f>' turmas sistema atual'!AO529</f>
        <v xml:space="preserve">quinta das 10:00 às 12:00, semanal ; terça das 08:00 às 10:00, semanal </v>
      </c>
      <c r="H529" s="20" t="str">
        <f>' turmas sistema atual'!AP529</f>
        <v/>
      </c>
      <c r="I529" s="21" t="str">
        <f>' turmas sistema atual'!I529</f>
        <v xml:space="preserve">quinta das 10:00 às 12:00, sala A-109-0, semanal , terça das 08:00 às 10:00, sala A-109-0, semanal </v>
      </c>
      <c r="J529" s="21">
        <f>' turmas sistema atual'!J529</f>
        <v>0</v>
      </c>
      <c r="K529" s="21" t="str">
        <f>' turmas sistema atual'!K529</f>
        <v>SA</v>
      </c>
      <c r="L529" s="21" t="str">
        <f>' turmas sistema atual'!L529</f>
        <v>Matutino</v>
      </c>
      <c r="M529" s="21" t="str">
        <f>' turmas sistema atual'!M529</f>
        <v>4-0-4</v>
      </c>
      <c r="N529" s="21">
        <f>' turmas sistema atual'!N529</f>
        <v>60</v>
      </c>
      <c r="O529" s="21">
        <f>' turmas sistema atual'!O529</f>
        <v>0</v>
      </c>
      <c r="P529" s="21">
        <f t="shared" si="8"/>
        <v>60</v>
      </c>
      <c r="Q529" s="20" t="str">
        <f>UPPER(' turmas sistema atual'!P529)</f>
        <v>ANA MARIA PEREIRA NETO</v>
      </c>
      <c r="R529" s="20" t="str">
        <f>UPPER(' turmas sistema atual'!S529)</f>
        <v/>
      </c>
      <c r="S529" s="20" t="str">
        <f>UPPER(' turmas sistema atual'!V529)</f>
        <v/>
      </c>
      <c r="T529" s="20" t="str">
        <f>UPPER(' turmas sistema atual'!Y529)</f>
        <v/>
      </c>
      <c r="U529" s="20" t="str">
        <f>UPPER(' turmas sistema atual'!AB529)</f>
        <v/>
      </c>
      <c r="V529" s="20" t="str">
        <f>UPPER(' turmas sistema atual'!AE529)</f>
        <v/>
      </c>
    </row>
    <row r="530" spans="1:22" ht="48" customHeight="1" thickBot="1">
      <c r="A530" s="20" t="str">
        <f>' turmas sistema atual'!A530</f>
        <v>BACHARELADO EM ENGENHARIA DE ENERGIA</v>
      </c>
      <c r="B530" s="20" t="str">
        <f>' turmas sistema atual'!B530</f>
        <v>DA1ESTE030-17SA</v>
      </c>
      <c r="C530" s="20" t="str">
        <f>' turmas sistema atual'!C530</f>
        <v>ENGENHARIA DE PETRÓLEO E GÁS A1-Matutino (SA)</v>
      </c>
      <c r="D530" s="20" t="str">
        <f>' turmas sistema atual'!D530</f>
        <v>BACHARELADO EM ENGENHARIA DE ENERGIA</v>
      </c>
      <c r="E530" s="20" t="str">
        <f>' turmas sistema atual'!F530</f>
        <v>DA1ESTE030-17SA</v>
      </c>
      <c r="F530" s="20" t="str">
        <f>' turmas sistema atual'!G530</f>
        <v>ESTE030-17</v>
      </c>
      <c r="G530" s="20" t="str">
        <f>' turmas sistema atual'!AO530</f>
        <v xml:space="preserve">segunda das 10:00 às 12:00, semanal ; quinta das 08:00 às 10:00, semanal </v>
      </c>
      <c r="H530" s="20" t="str">
        <f>' turmas sistema atual'!AP530</f>
        <v/>
      </c>
      <c r="I530" s="21" t="str">
        <f>' turmas sistema atual'!I530</f>
        <v xml:space="preserve">segunda das 10:00 às 12:00, sala A-110-0, semanal , quinta das 08:00 às 10:00, sala A-110-0, semanal </v>
      </c>
      <c r="J530" s="21">
        <f>' turmas sistema atual'!J530</f>
        <v>0</v>
      </c>
      <c r="K530" s="21" t="str">
        <f>' turmas sistema atual'!K530</f>
        <v>SA</v>
      </c>
      <c r="L530" s="21" t="str">
        <f>' turmas sistema atual'!L530</f>
        <v>Matutino</v>
      </c>
      <c r="M530" s="21" t="str">
        <f>' turmas sistema atual'!M530</f>
        <v>4-0-4</v>
      </c>
      <c r="N530" s="21">
        <f>' turmas sistema atual'!N530</f>
        <v>54</v>
      </c>
      <c r="O530" s="21">
        <f>' turmas sistema atual'!O530</f>
        <v>0</v>
      </c>
      <c r="P530" s="21">
        <f t="shared" si="8"/>
        <v>54</v>
      </c>
      <c r="Q530" s="20" t="str">
        <f>UPPER(' turmas sistema atual'!P530)</f>
        <v>SERGIO BROCHSZTAIN</v>
      </c>
      <c r="R530" s="20" t="str">
        <f>UPPER(' turmas sistema atual'!S530)</f>
        <v/>
      </c>
      <c r="S530" s="20" t="str">
        <f>UPPER(' turmas sistema atual'!V530)</f>
        <v/>
      </c>
      <c r="T530" s="20" t="str">
        <f>UPPER(' turmas sistema atual'!Y530)</f>
        <v/>
      </c>
      <c r="U530" s="20" t="str">
        <f>UPPER(' turmas sistema atual'!AB530)</f>
        <v/>
      </c>
      <c r="V530" s="20" t="str">
        <f>UPPER(' turmas sistema atual'!AE530)</f>
        <v/>
      </c>
    </row>
    <row r="531" spans="1:22" ht="48" customHeight="1" thickBot="1">
      <c r="A531" s="20" t="str">
        <f>' turmas sistema atual'!A531</f>
        <v>BACHARELADO EM ENGENHARIA DE ENERGIA</v>
      </c>
      <c r="B531" s="20" t="str">
        <f>' turmas sistema atual'!B531</f>
        <v>DA1ESZE094-17SA</v>
      </c>
      <c r="C531" s="20" t="str">
        <f>' turmas sistema atual'!C531</f>
        <v>ENGENHARIA DO ETANOL A1-Matutino (SA)</v>
      </c>
      <c r="D531" s="20" t="str">
        <f>' turmas sistema atual'!D531</f>
        <v>BACHARELADO EM ENGENHARIA DE ENERGIA</v>
      </c>
      <c r="E531" s="20" t="str">
        <f>' turmas sistema atual'!F531</f>
        <v>DA1ESZE094-17SA</v>
      </c>
      <c r="F531" s="20" t="str">
        <f>' turmas sistema atual'!G531</f>
        <v>ESZE094-17</v>
      </c>
      <c r="G531" s="20" t="str">
        <f>' turmas sistema atual'!AO531</f>
        <v xml:space="preserve">segunda das 17:00 às 19:00, semanal ; quarta das 17:00 às 19:00, semanal </v>
      </c>
      <c r="H531" s="20" t="str">
        <f>' turmas sistema atual'!AP531</f>
        <v/>
      </c>
      <c r="I531" s="21" t="str">
        <f>' turmas sistema atual'!I531</f>
        <v xml:space="preserve">segunda das 17:00 às 19:00, sala S - 304-1, semanal , quarta das 17:00 às 19:00, sala S - 304-1, semanal </v>
      </c>
      <c r="J531" s="21">
        <f>' turmas sistema atual'!J531</f>
        <v>0</v>
      </c>
      <c r="K531" s="21" t="str">
        <f>' turmas sistema atual'!K531</f>
        <v>SA</v>
      </c>
      <c r="L531" s="21" t="str">
        <f>' turmas sistema atual'!L531</f>
        <v>Matutino</v>
      </c>
      <c r="M531" s="21" t="str">
        <f>' turmas sistema atual'!M531</f>
        <v>4-0-4</v>
      </c>
      <c r="N531" s="21">
        <f>' turmas sistema atual'!N531</f>
        <v>30</v>
      </c>
      <c r="O531" s="21">
        <f>' turmas sistema atual'!O531</f>
        <v>0</v>
      </c>
      <c r="P531" s="21">
        <f t="shared" si="8"/>
        <v>30</v>
      </c>
      <c r="Q531" s="20" t="str">
        <f>UPPER(' turmas sistema atual'!P531)</f>
        <v>JULIANA MARTIN DO PRADO</v>
      </c>
      <c r="R531" s="20" t="str">
        <f>UPPER(' turmas sistema atual'!S531)</f>
        <v/>
      </c>
      <c r="S531" s="20" t="str">
        <f>UPPER(' turmas sistema atual'!V531)</f>
        <v/>
      </c>
      <c r="T531" s="20" t="str">
        <f>UPPER(' turmas sistema atual'!Y531)</f>
        <v/>
      </c>
      <c r="U531" s="20" t="str">
        <f>UPPER(' turmas sistema atual'!AB531)</f>
        <v/>
      </c>
      <c r="V531" s="20" t="str">
        <f>UPPER(' turmas sistema atual'!AE531)</f>
        <v/>
      </c>
    </row>
    <row r="532" spans="1:22" ht="48" customHeight="1" thickBot="1">
      <c r="A532" s="20" t="str">
        <f>' turmas sistema atual'!A532</f>
        <v>BACHARELADO EM ENGENHARIA DE ENERGIA</v>
      </c>
      <c r="B532" s="20" t="str">
        <f>' turmas sistema atual'!B532</f>
        <v>NA1ESTE035-17SA</v>
      </c>
      <c r="C532" s="20" t="str">
        <f>' turmas sistema atual'!C532</f>
        <v>ENGENHARIA EÓLICA A1-Noturno (SA)</v>
      </c>
      <c r="D532" s="20" t="str">
        <f>' turmas sistema atual'!D532</f>
        <v>BACHARELADO EM ENGENHARIA DE ENERGIA</v>
      </c>
      <c r="E532" s="20" t="str">
        <f>' turmas sistema atual'!F532</f>
        <v>NA1ESTE035-17SA</v>
      </c>
      <c r="F532" s="20" t="str">
        <f>' turmas sistema atual'!G532</f>
        <v>ESTE035-17</v>
      </c>
      <c r="G532" s="20" t="str">
        <f>' turmas sistema atual'!AO532</f>
        <v xml:space="preserve">segunda das 21:00 às 23:00, semanal ; quinta das 19:00 às 21:00, semanal </v>
      </c>
      <c r="H532" s="20" t="str">
        <f>' turmas sistema atual'!AP532</f>
        <v/>
      </c>
      <c r="I532" s="21" t="str">
        <f>' turmas sistema atual'!I532</f>
        <v xml:space="preserve">segunda das 21:00 às 23:00, sala A-110-0, semanal , quinta das 19:00 às 21:00, sala A-110-0, semanal </v>
      </c>
      <c r="J532" s="21">
        <f>' turmas sistema atual'!J532</f>
        <v>0</v>
      </c>
      <c r="K532" s="21" t="str">
        <f>' turmas sistema atual'!K532</f>
        <v>SA</v>
      </c>
      <c r="L532" s="21" t="str">
        <f>' turmas sistema atual'!L532</f>
        <v>Noturno</v>
      </c>
      <c r="M532" s="21" t="str">
        <f>' turmas sistema atual'!M532</f>
        <v>4-0-4</v>
      </c>
      <c r="N532" s="21">
        <f>' turmas sistema atual'!N532</f>
        <v>54</v>
      </c>
      <c r="O532" s="21">
        <f>' turmas sistema atual'!O532</f>
        <v>0</v>
      </c>
      <c r="P532" s="21">
        <f t="shared" si="8"/>
        <v>54</v>
      </c>
      <c r="Q532" s="20" t="str">
        <f>UPPER(' turmas sistema atual'!P532)</f>
        <v>JOAO VICENTE AKWA</v>
      </c>
      <c r="R532" s="20" t="str">
        <f>UPPER(' turmas sistema atual'!S532)</f>
        <v>ADEMIR PELIZARI</v>
      </c>
      <c r="S532" s="20" t="str">
        <f>UPPER(' turmas sistema atual'!V532)</f>
        <v/>
      </c>
      <c r="T532" s="20" t="str">
        <f>UPPER(' turmas sistema atual'!Y532)</f>
        <v/>
      </c>
      <c r="U532" s="20" t="str">
        <f>UPPER(' turmas sistema atual'!AB532)</f>
        <v/>
      </c>
      <c r="V532" s="20" t="str">
        <f>UPPER(' turmas sistema atual'!AE532)</f>
        <v/>
      </c>
    </row>
    <row r="533" spans="1:22" ht="48" customHeight="1" thickBot="1">
      <c r="A533" s="20" t="str">
        <f>' turmas sistema atual'!A533</f>
        <v>BACHARELADO EM ENGENHARIA DE ENERGIA</v>
      </c>
      <c r="B533" s="20" t="str">
        <f>' turmas sistema atual'!B533</f>
        <v>NA1ESTE028-17SA</v>
      </c>
      <c r="C533" s="20" t="str">
        <f>' turmas sistema atual'!C533</f>
        <v>ENGENHARIA NUCLEAR A1-Noturno (SA)</v>
      </c>
      <c r="D533" s="20" t="str">
        <f>' turmas sistema atual'!D533</f>
        <v>BACHARELADO EM ENGENHARIA DE ENERGIA</v>
      </c>
      <c r="E533" s="20" t="str">
        <f>' turmas sistema atual'!F533</f>
        <v>NA1ESTE028-17SA</v>
      </c>
      <c r="F533" s="20" t="str">
        <f>' turmas sistema atual'!G533</f>
        <v>ESTE028-17</v>
      </c>
      <c r="G533" s="20" t="str">
        <f>' turmas sistema atual'!AO533</f>
        <v xml:space="preserve">segunda das 19:00 às 21:00, semanal ; quarta das 21:00 às 23:00, semanal </v>
      </c>
      <c r="H533" s="20" t="str">
        <f>' turmas sistema atual'!AP533</f>
        <v/>
      </c>
      <c r="I533" s="21" t="str">
        <f>' turmas sistema atual'!I533</f>
        <v xml:space="preserve">segunda das 19:00 às 21:00, sala A-110-0, semanal , quarta das 21:00 às 23:00, sala A-110-0, semanal </v>
      </c>
      <c r="J533" s="21">
        <f>' turmas sistema atual'!J533</f>
        <v>0</v>
      </c>
      <c r="K533" s="21" t="str">
        <f>' turmas sistema atual'!K533</f>
        <v>SA</v>
      </c>
      <c r="L533" s="21" t="str">
        <f>' turmas sistema atual'!L533</f>
        <v>Noturno</v>
      </c>
      <c r="M533" s="21" t="str">
        <f>' turmas sistema atual'!M533</f>
        <v>4-0-4</v>
      </c>
      <c r="N533" s="21">
        <f>' turmas sistema atual'!N533</f>
        <v>54</v>
      </c>
      <c r="O533" s="21">
        <f>' turmas sistema atual'!O533</f>
        <v>0</v>
      </c>
      <c r="P533" s="21">
        <f t="shared" si="8"/>
        <v>54</v>
      </c>
      <c r="Q533" s="20" t="str">
        <f>UPPER(' turmas sistema atual'!P533)</f>
        <v>PEDRO HENRIQUE SILVA RODRIGUES</v>
      </c>
      <c r="R533" s="20" t="str">
        <f>UPPER(' turmas sistema atual'!S533)</f>
        <v/>
      </c>
      <c r="S533" s="20" t="str">
        <f>UPPER(' turmas sistema atual'!V533)</f>
        <v/>
      </c>
      <c r="T533" s="20" t="str">
        <f>UPPER(' turmas sistema atual'!Y533)</f>
        <v/>
      </c>
      <c r="U533" s="20" t="str">
        <f>UPPER(' turmas sistema atual'!AB533)</f>
        <v/>
      </c>
      <c r="V533" s="20" t="str">
        <f>UPPER(' turmas sistema atual'!AE533)</f>
        <v/>
      </c>
    </row>
    <row r="534" spans="1:22" ht="48" customHeight="1" thickBot="1">
      <c r="A534" s="20" t="str">
        <f>' turmas sistema atual'!A534</f>
        <v>BACHARELADO EM ENGENHARIA DE ENERGIA</v>
      </c>
      <c r="B534" s="20" t="str">
        <f>' turmas sistema atual'!B534</f>
        <v>DA1ESTE033-17SA</v>
      </c>
      <c r="C534" s="20" t="str">
        <f>' turmas sistema atual'!C534</f>
        <v>ENGENHARIA SOLAR FOTOVOLTAICA A1-Matutino (SA)</v>
      </c>
      <c r="D534" s="20" t="str">
        <f>' turmas sistema atual'!D534</f>
        <v>BACHARELADO EM ENGENHARIA DE ENERGIA</v>
      </c>
      <c r="E534" s="20" t="str">
        <f>' turmas sistema atual'!F534</f>
        <v>DA1ESTE033-17SA</v>
      </c>
      <c r="F534" s="20" t="str">
        <f>' turmas sistema atual'!G534</f>
        <v>ESTE033-17</v>
      </c>
      <c r="G534" s="20" t="str">
        <f>' turmas sistema atual'!AO534</f>
        <v xml:space="preserve">segunda das 08:00 às 10:00, semanal ; quarta das 10:00 às 12:00, semanal </v>
      </c>
      <c r="H534" s="20" t="str">
        <f>' turmas sistema atual'!AP534</f>
        <v/>
      </c>
      <c r="I534" s="21" t="str">
        <f>' turmas sistema atual'!I534</f>
        <v xml:space="preserve">segunda das 08:00 às 10:00, sala S-301-1, semanal , quarta das 10:00 às 12:00, sala S-301-1, semanal </v>
      </c>
      <c r="J534" s="21">
        <f>' turmas sistema atual'!J534</f>
        <v>0</v>
      </c>
      <c r="K534" s="21" t="str">
        <f>' turmas sistema atual'!K534</f>
        <v>SA</v>
      </c>
      <c r="L534" s="21" t="str">
        <f>' turmas sistema atual'!L534</f>
        <v>Matutino</v>
      </c>
      <c r="M534" s="21" t="str">
        <f>' turmas sistema atual'!M534</f>
        <v>4-0-4</v>
      </c>
      <c r="N534" s="21">
        <f>' turmas sistema atual'!N534</f>
        <v>60</v>
      </c>
      <c r="O534" s="21">
        <f>' turmas sistema atual'!O534</f>
        <v>0</v>
      </c>
      <c r="P534" s="21">
        <f t="shared" si="8"/>
        <v>60</v>
      </c>
      <c r="Q534" s="20" t="str">
        <f>UPPER(' turmas sistema atual'!P534)</f>
        <v>RICARDO DA SILVA BENEDITO</v>
      </c>
      <c r="R534" s="20" t="str">
        <f>UPPER(' turmas sistema atual'!S534)</f>
        <v/>
      </c>
      <c r="S534" s="20" t="str">
        <f>UPPER(' turmas sistema atual'!V534)</f>
        <v/>
      </c>
      <c r="T534" s="20" t="str">
        <f>UPPER(' turmas sistema atual'!Y534)</f>
        <v/>
      </c>
      <c r="U534" s="20" t="str">
        <f>UPPER(' turmas sistema atual'!AB534)</f>
        <v/>
      </c>
      <c r="V534" s="20" t="str">
        <f>UPPER(' turmas sistema atual'!AE534)</f>
        <v/>
      </c>
    </row>
    <row r="535" spans="1:22" ht="48" customHeight="1" thickBot="1">
      <c r="A535" s="20" t="str">
        <f>' turmas sistema atual'!A535</f>
        <v>BACHARELADO EM ENGENHARIA DE ENERGIA</v>
      </c>
      <c r="B535" s="20" t="str">
        <f>' turmas sistema atual'!B535</f>
        <v>NA1ESZE098-17SA</v>
      </c>
      <c r="C535" s="20" t="str">
        <f>' turmas sistema atual'!C535</f>
        <v>FÍSICA DE REATORES NUCLEARES A1-Noturno (SA)</v>
      </c>
      <c r="D535" s="20" t="str">
        <f>' turmas sistema atual'!D535</f>
        <v>BACHARELADO EM ENGENHARIA DE ENERGIA</v>
      </c>
      <c r="E535" s="20" t="str">
        <f>' turmas sistema atual'!F535</f>
        <v>NA1ESZE098-17SA</v>
      </c>
      <c r="F535" s="20" t="str">
        <f>' turmas sistema atual'!G535</f>
        <v>ESZE098-17</v>
      </c>
      <c r="G535" s="20" t="str">
        <f>' turmas sistema atual'!AO535</f>
        <v xml:space="preserve">segunda das 21:00 às 23:00, semanal ; quinta das 19:00 às 21:00, semanal </v>
      </c>
      <c r="H535" s="20" t="str">
        <f>' turmas sistema atual'!AP535</f>
        <v/>
      </c>
      <c r="I535" s="21" t="str">
        <f>' turmas sistema atual'!I535</f>
        <v xml:space="preserve">segunda das 21:00 às 23:00, sala S-502, semanal , quinta das 19:00 às 21:00, sala S-502, semanal </v>
      </c>
      <c r="J535" s="21">
        <f>' turmas sistema atual'!J535</f>
        <v>0</v>
      </c>
      <c r="K535" s="21" t="str">
        <f>' turmas sistema atual'!K535</f>
        <v>SA</v>
      </c>
      <c r="L535" s="21" t="str">
        <f>' turmas sistema atual'!L535</f>
        <v>Noturno</v>
      </c>
      <c r="M535" s="21" t="str">
        <f>' turmas sistema atual'!M535</f>
        <v>4-0-5</v>
      </c>
      <c r="N535" s="21">
        <f>' turmas sistema atual'!N535</f>
        <v>30</v>
      </c>
      <c r="O535" s="21">
        <f>' turmas sistema atual'!O535</f>
        <v>0</v>
      </c>
      <c r="P535" s="21">
        <f t="shared" si="8"/>
        <v>30</v>
      </c>
      <c r="Q535" s="20" t="str">
        <f>UPPER(' turmas sistema atual'!P535)</f>
        <v>PEDRO HENRIQUE SILVA RODRIGUES</v>
      </c>
      <c r="R535" s="20" t="str">
        <f>UPPER(' turmas sistema atual'!S535)</f>
        <v/>
      </c>
      <c r="S535" s="20" t="str">
        <f>UPPER(' turmas sistema atual'!V535)</f>
        <v/>
      </c>
      <c r="T535" s="20" t="str">
        <f>UPPER(' turmas sistema atual'!Y535)</f>
        <v/>
      </c>
      <c r="U535" s="20" t="str">
        <f>UPPER(' turmas sistema atual'!AB535)</f>
        <v/>
      </c>
      <c r="V535" s="20" t="str">
        <f>UPPER(' turmas sistema atual'!AE535)</f>
        <v/>
      </c>
    </row>
    <row r="536" spans="1:22" ht="48" customHeight="1" thickBot="1">
      <c r="A536" s="20" t="str">
        <f>' turmas sistema atual'!A536</f>
        <v>BACHARELADO EM ENGENHARIA DE ENERGIA</v>
      </c>
      <c r="B536" s="20" t="str">
        <f>' turmas sistema atual'!B536</f>
        <v>NA1NHT4017-15SA</v>
      </c>
      <c r="C536" s="20" t="str">
        <f>' turmas sistema atual'!C536</f>
        <v>FUNÇÕES E REAÇÕES ORGÂNICAS A1-Noturno (SA)</v>
      </c>
      <c r="D536" s="20" t="str">
        <f>' turmas sistema atual'!D536</f>
        <v>BACHARELADO EM ENGENHARIA DE ENERGIA</v>
      </c>
      <c r="E536" s="20" t="str">
        <f>' turmas sistema atual'!F536</f>
        <v>NA1NHT4017-15SA</v>
      </c>
      <c r="F536" s="20" t="str">
        <f>' turmas sistema atual'!G536</f>
        <v>NHT4017-15</v>
      </c>
      <c r="G536" s="20" t="str">
        <f>' turmas sistema atual'!AO536</f>
        <v xml:space="preserve">segunda das 19:00 às 21:00, semanal ; quarta das 21:00 às 23:00, semanal </v>
      </c>
      <c r="H536" s="20" t="str">
        <f>' turmas sistema atual'!AP536</f>
        <v/>
      </c>
      <c r="I536" s="21" t="str">
        <f>' turmas sistema atual'!I536</f>
        <v xml:space="preserve">segunda das 19:00 às 21:00, sala S-504, semanal , quarta das 21:00 às 23:00, sala S-504, semanal </v>
      </c>
      <c r="J536" s="21">
        <f>' turmas sistema atual'!J536</f>
        <v>0</v>
      </c>
      <c r="K536" s="21" t="str">
        <f>' turmas sistema atual'!K536</f>
        <v>SA</v>
      </c>
      <c r="L536" s="21" t="str">
        <f>' turmas sistema atual'!L536</f>
        <v>Noturno</v>
      </c>
      <c r="M536" s="21" t="str">
        <f>' turmas sistema atual'!M536</f>
        <v>4-0-6</v>
      </c>
      <c r="N536" s="21">
        <f>' turmas sistema atual'!N536</f>
        <v>30</v>
      </c>
      <c r="O536" s="21">
        <f>' turmas sistema atual'!O536</f>
        <v>0</v>
      </c>
      <c r="P536" s="21">
        <f t="shared" si="8"/>
        <v>30</v>
      </c>
      <c r="Q536" s="20" t="str">
        <f>UPPER(' turmas sistema atual'!P536)</f>
        <v>SERGIO BROCHSZTAIN</v>
      </c>
      <c r="R536" s="20" t="str">
        <f>UPPER(' turmas sistema atual'!S536)</f>
        <v/>
      </c>
      <c r="S536" s="20" t="str">
        <f>UPPER(' turmas sistema atual'!V536)</f>
        <v/>
      </c>
      <c r="T536" s="20" t="str">
        <f>UPPER(' turmas sistema atual'!Y536)</f>
        <v/>
      </c>
      <c r="U536" s="20" t="str">
        <f>UPPER(' turmas sistema atual'!AB536)</f>
        <v/>
      </c>
      <c r="V536" s="20" t="str">
        <f>UPPER(' turmas sistema atual'!AE536)</f>
        <v/>
      </c>
    </row>
    <row r="537" spans="1:22" ht="48" customHeight="1" thickBot="1">
      <c r="A537" s="20" t="str">
        <f>' turmas sistema atual'!A537</f>
        <v>BACHARELADO EM ENGENHARIA DE ENERGIA</v>
      </c>
      <c r="B537" s="20" t="str">
        <f>' turmas sistema atual'!B537</f>
        <v>NA1ESTE015-17SA</v>
      </c>
      <c r="C537" s="20" t="str">
        <f>' turmas sistema atual'!C537</f>
        <v>FUNDAMENTOS DE CONVERSÃO DE ENERGIA ELÉTRICA A1-Noturno (SA)</v>
      </c>
      <c r="D537" s="20" t="str">
        <f>' turmas sistema atual'!D537</f>
        <v>BACHARELADO EM ENGENHARIA DE ENERGIA</v>
      </c>
      <c r="E537" s="20" t="str">
        <f>' turmas sistema atual'!F537</f>
        <v>NA1ESTE015-17SA</v>
      </c>
      <c r="F537" s="20" t="str">
        <f>' turmas sistema atual'!G537</f>
        <v>ESTE015-17</v>
      </c>
      <c r="G537" s="20" t="str">
        <f>' turmas sistema atual'!AO537</f>
        <v xml:space="preserve">quarta das 19:00 às 21:00, semanal ; sexta das 21:00 às 23:00, semanal </v>
      </c>
      <c r="H537" s="20" t="str">
        <f>' turmas sistema atual'!AP537</f>
        <v/>
      </c>
      <c r="I537" s="21" t="str">
        <f>' turmas sistema atual'!I537</f>
        <v xml:space="preserve">quarta das 19:00 às 21:00, sala S-311-2, semanal , sexta das 21:00 às 23:00, sala S-311-2, semanal </v>
      </c>
      <c r="J537" s="21">
        <f>' turmas sistema atual'!J537</f>
        <v>0</v>
      </c>
      <c r="K537" s="21" t="str">
        <f>' turmas sistema atual'!K537</f>
        <v>SA</v>
      </c>
      <c r="L537" s="21" t="str">
        <f>' turmas sistema atual'!L537</f>
        <v>Noturno</v>
      </c>
      <c r="M537" s="21" t="str">
        <f>' turmas sistema atual'!M537</f>
        <v>4-0-4</v>
      </c>
      <c r="N537" s="21">
        <f>' turmas sistema atual'!N537</f>
        <v>60</v>
      </c>
      <c r="O537" s="21">
        <f>' turmas sistema atual'!O537</f>
        <v>0</v>
      </c>
      <c r="P537" s="21">
        <f t="shared" si="8"/>
        <v>60</v>
      </c>
      <c r="Q537" s="20" t="str">
        <f>UPPER(' turmas sistema atual'!P537)</f>
        <v>ADEMIR PELIZARI</v>
      </c>
      <c r="R537" s="20" t="str">
        <f>UPPER(' turmas sistema atual'!S537)</f>
        <v/>
      </c>
      <c r="S537" s="20" t="str">
        <f>UPPER(' turmas sistema atual'!V537)</f>
        <v/>
      </c>
      <c r="T537" s="20" t="str">
        <f>UPPER(' turmas sistema atual'!Y537)</f>
        <v/>
      </c>
      <c r="U537" s="20" t="str">
        <f>UPPER(' turmas sistema atual'!AB537)</f>
        <v/>
      </c>
      <c r="V537" s="20" t="str">
        <f>UPPER(' turmas sistema atual'!AE537)</f>
        <v/>
      </c>
    </row>
    <row r="538" spans="1:22" ht="48" customHeight="1" thickBot="1">
      <c r="A538" s="20" t="str">
        <f>' turmas sistema atual'!A538</f>
        <v>BACHARELADO EM ENGENHARIA DE ENERGIA</v>
      </c>
      <c r="B538" s="20" t="str">
        <f>' turmas sistema atual'!B538</f>
        <v>DA1ESTE018-17SA</v>
      </c>
      <c r="C538" s="20" t="str">
        <f>' turmas sistema atual'!C538</f>
        <v>FUNDAMENTOS DE SISTEMAS DINÂMICOS A1-Matutino (SA)</v>
      </c>
      <c r="D538" s="20" t="str">
        <f>' turmas sistema atual'!D538</f>
        <v>BACHARELADO EM ENGENHARIA DE ENERGIA</v>
      </c>
      <c r="E538" s="20" t="str">
        <f>' turmas sistema atual'!F538</f>
        <v>DA1ESTE018-17SA</v>
      </c>
      <c r="F538" s="20" t="str">
        <f>' turmas sistema atual'!G538</f>
        <v>ESTE018-17</v>
      </c>
      <c r="G538" s="20" t="str">
        <f>' turmas sistema atual'!AO538</f>
        <v xml:space="preserve">quarta das 08:00 às 10:00, semanal ; sexta das 10:00 às 12:00, semanal </v>
      </c>
      <c r="H538" s="20" t="str">
        <f>' turmas sistema atual'!AP538</f>
        <v/>
      </c>
      <c r="I538" s="21" t="str">
        <f>' turmas sistema atual'!I538</f>
        <v xml:space="preserve">quarta das 08:00 às 10:00, sala A-110-0, semanal , sexta das 10:00 às 12:00, sala A-110-0, semanal </v>
      </c>
      <c r="J538" s="21">
        <f>' turmas sistema atual'!J538</f>
        <v>0</v>
      </c>
      <c r="K538" s="21" t="str">
        <f>' turmas sistema atual'!K538</f>
        <v>SA</v>
      </c>
      <c r="L538" s="21" t="str">
        <f>' turmas sistema atual'!L538</f>
        <v>Matutino</v>
      </c>
      <c r="M538" s="21" t="str">
        <f>' turmas sistema atual'!M538</f>
        <v>4-0-4</v>
      </c>
      <c r="N538" s="21">
        <f>' turmas sistema atual'!N538</f>
        <v>54</v>
      </c>
      <c r="O538" s="21">
        <f>' turmas sistema atual'!O538</f>
        <v>0</v>
      </c>
      <c r="P538" s="21">
        <f t="shared" si="8"/>
        <v>54</v>
      </c>
      <c r="Q538" s="20" t="str">
        <f>UPPER(' turmas sistema atual'!P538)</f>
        <v>JOEL DAVID MELO TRUJILLO</v>
      </c>
      <c r="R538" s="20" t="str">
        <f>UPPER(' turmas sistema atual'!S538)</f>
        <v/>
      </c>
      <c r="S538" s="20" t="str">
        <f>UPPER(' turmas sistema atual'!V538)</f>
        <v/>
      </c>
      <c r="T538" s="20" t="str">
        <f>UPPER(' turmas sistema atual'!Y538)</f>
        <v/>
      </c>
      <c r="U538" s="20" t="str">
        <f>UPPER(' turmas sistema atual'!AB538)</f>
        <v/>
      </c>
      <c r="V538" s="20" t="str">
        <f>UPPER(' turmas sistema atual'!AE538)</f>
        <v/>
      </c>
    </row>
    <row r="539" spans="1:22" ht="48" customHeight="1" thickBot="1">
      <c r="A539" s="20" t="str">
        <f>' turmas sistema atual'!A539</f>
        <v>BACHARELADO EM ENGENHARIA DE ENERGIA</v>
      </c>
      <c r="B539" s="20" t="str">
        <f>' turmas sistema atual'!B539</f>
        <v>NA1ESEN005-23SA</v>
      </c>
      <c r="C539" s="20" t="str">
        <f>' turmas sistema atual'!C539</f>
        <v>GEOLOGIA GERAL A1-Noturno (SA)</v>
      </c>
      <c r="D539" s="20" t="str">
        <f>' turmas sistema atual'!D539</f>
        <v>BACHARELADO EM ENGENHARIA DE ENERGIA</v>
      </c>
      <c r="E539" s="20" t="str">
        <f>' turmas sistema atual'!F539</f>
        <v>NA1ESEN005-23SA</v>
      </c>
      <c r="F539" s="20" t="str">
        <f>' turmas sistema atual'!G539</f>
        <v>ESEN005-23</v>
      </c>
      <c r="G539" s="20" t="str">
        <f>' turmas sistema atual'!AO539</f>
        <v xml:space="preserve">segunda das 19:00 às 21:00, semanal ; quarta das 21:00 às 23:00, semanal </v>
      </c>
      <c r="H539" s="20" t="str">
        <f>' turmas sistema atual'!AP539</f>
        <v/>
      </c>
      <c r="I539" s="21" t="str">
        <f>' turmas sistema atual'!I539</f>
        <v xml:space="preserve">segunda das 19:00 às 21:00, sala A-109-0, semanal , quarta das 21:00 às 23:00, sala A-109-0, semanal </v>
      </c>
      <c r="J539" s="21">
        <f>' turmas sistema atual'!J539</f>
        <v>0</v>
      </c>
      <c r="K539" s="21" t="str">
        <f>' turmas sistema atual'!K539</f>
        <v>SA</v>
      </c>
      <c r="L539" s="21" t="str">
        <f>' turmas sistema atual'!L539</f>
        <v>Noturno</v>
      </c>
      <c r="M539" s="21" t="str">
        <f>' turmas sistema atual'!M539</f>
        <v>4-0-4</v>
      </c>
      <c r="N539" s="21">
        <f>' turmas sistema atual'!N539</f>
        <v>30</v>
      </c>
      <c r="O539" s="21">
        <f>' turmas sistema atual'!O539</f>
        <v>0</v>
      </c>
      <c r="P539" s="21">
        <f t="shared" si="8"/>
        <v>30</v>
      </c>
      <c r="Q539" s="20" t="str">
        <f>UPPER(' turmas sistema atual'!P539)</f>
        <v>MAURICIO GUERREIRO MARTINHO DOS SANTOS</v>
      </c>
      <c r="R539" s="20" t="str">
        <f>UPPER(' turmas sistema atual'!S539)</f>
        <v/>
      </c>
      <c r="S539" s="20" t="str">
        <f>UPPER(' turmas sistema atual'!V539)</f>
        <v/>
      </c>
      <c r="T539" s="20" t="str">
        <f>UPPER(' turmas sistema atual'!Y539)</f>
        <v/>
      </c>
      <c r="U539" s="20" t="str">
        <f>UPPER(' turmas sistema atual'!AB539)</f>
        <v/>
      </c>
      <c r="V539" s="20" t="str">
        <f>UPPER(' turmas sistema atual'!AE539)</f>
        <v/>
      </c>
    </row>
    <row r="540" spans="1:22" ht="48" customHeight="1" thickBot="1">
      <c r="A540" s="20" t="str">
        <f>' turmas sistema atual'!A540</f>
        <v>BACHARELADO EM ENGENHARIA DE ENERGIA</v>
      </c>
      <c r="B540" s="20" t="str">
        <f>' turmas sistema atual'!B540</f>
        <v>NA1ESZE052-17SA</v>
      </c>
      <c r="C540" s="20" t="str">
        <f>' turmas sistema atual'!C540</f>
        <v>GERAÇÃO DISTRIBUÍDA A1-Noturno (SA)</v>
      </c>
      <c r="D540" s="20" t="str">
        <f>' turmas sistema atual'!D540</f>
        <v>BACHARELADO EM ENGENHARIA DE ENERGIA</v>
      </c>
      <c r="E540" s="20" t="str">
        <f>' turmas sistema atual'!F540</f>
        <v>NA1ESZE052-17SA</v>
      </c>
      <c r="F540" s="20" t="str">
        <f>' turmas sistema atual'!G540</f>
        <v>ESZE052-17</v>
      </c>
      <c r="G540" s="20" t="str">
        <f>' turmas sistema atual'!AO540</f>
        <v xml:space="preserve">segunda das 19:00 às 21:00, semanal </v>
      </c>
      <c r="H540" s="20" t="str">
        <f>' turmas sistema atual'!AP540</f>
        <v/>
      </c>
      <c r="I540" s="21" t="str">
        <f>' turmas sistema atual'!I540</f>
        <v xml:space="preserve">segunda das 19:00 às 21:00, sala S-301-1, semanal </v>
      </c>
      <c r="J540" s="21">
        <f>' turmas sistema atual'!J540</f>
        <v>0</v>
      </c>
      <c r="K540" s="21" t="str">
        <f>' turmas sistema atual'!K540</f>
        <v>SA</v>
      </c>
      <c r="L540" s="21" t="str">
        <f>' turmas sistema atual'!L540</f>
        <v>Noturno</v>
      </c>
      <c r="M540" s="21" t="str">
        <f>' turmas sistema atual'!M540</f>
        <v>2-0-3</v>
      </c>
      <c r="N540" s="21">
        <f>' turmas sistema atual'!N540</f>
        <v>30</v>
      </c>
      <c r="O540" s="21">
        <f>' turmas sistema atual'!O540</f>
        <v>0</v>
      </c>
      <c r="P540" s="21">
        <f t="shared" si="8"/>
        <v>30</v>
      </c>
      <c r="Q540" s="20" t="str">
        <f>UPPER(' turmas sistema atual'!P540)</f>
        <v>JOEL DAVID MELO TRUJILLO</v>
      </c>
      <c r="R540" s="20" t="str">
        <f>UPPER(' turmas sistema atual'!S540)</f>
        <v/>
      </c>
      <c r="S540" s="20" t="str">
        <f>UPPER(' turmas sistema atual'!V540)</f>
        <v/>
      </c>
      <c r="T540" s="20" t="str">
        <f>UPPER(' turmas sistema atual'!Y540)</f>
        <v/>
      </c>
      <c r="U540" s="20" t="str">
        <f>UPPER(' turmas sistema atual'!AB540)</f>
        <v/>
      </c>
      <c r="V540" s="20" t="str">
        <f>UPPER(' turmas sistema atual'!AE540)</f>
        <v/>
      </c>
    </row>
    <row r="541" spans="1:22" ht="48" customHeight="1" thickBot="1">
      <c r="A541" s="20" t="str">
        <f>' turmas sistema atual'!A541</f>
        <v>BACHARELADO EM ENGENHARIA DE ENERGIA</v>
      </c>
      <c r="B541" s="20" t="str">
        <f>' turmas sistema atual'!B541</f>
        <v>NA1ESTE019-17SA</v>
      </c>
      <c r="C541" s="20" t="str">
        <f>' turmas sistema atual'!C541</f>
        <v>INSTALAÇÕES ELÉTRICAS I A1-Noturno (SA)</v>
      </c>
      <c r="D541" s="20" t="str">
        <f>' turmas sistema atual'!D541</f>
        <v>BACHARELADO EM ENGENHARIA DE ENERGIA</v>
      </c>
      <c r="E541" s="20" t="str">
        <f>' turmas sistema atual'!F541</f>
        <v>NA1ESTE019-17SA</v>
      </c>
      <c r="F541" s="20" t="str">
        <f>' turmas sistema atual'!G541</f>
        <v>ESTE019-17</v>
      </c>
      <c r="G541" s="20" t="str">
        <f>' turmas sistema atual'!AO541</f>
        <v/>
      </c>
      <c r="H541" s="20" t="str">
        <f>' turmas sistema atual'!AP541</f>
        <v xml:space="preserve">quarta das 19:00 às 21:00, semanal ; sexta das 21:00 às 23:00, semanal </v>
      </c>
      <c r="I541" s="21">
        <f>' turmas sistema atual'!I541</f>
        <v>0</v>
      </c>
      <c r="J541" s="21" t="str">
        <f>' turmas sistema atual'!J541</f>
        <v xml:space="preserve">quarta das 19:00 às 21:00, sala L506, semanal , sexta das 21:00 às 23:00, sala L506, semanal </v>
      </c>
      <c r="K541" s="21" t="str">
        <f>' turmas sistema atual'!K541</f>
        <v>SA</v>
      </c>
      <c r="L541" s="21" t="str">
        <f>' turmas sistema atual'!L541</f>
        <v>Noturno</v>
      </c>
      <c r="M541" s="21" t="str">
        <f>' turmas sistema atual'!M541</f>
        <v>0-4-4</v>
      </c>
      <c r="N541" s="21">
        <f>' turmas sistema atual'!N541</f>
        <v>30</v>
      </c>
      <c r="O541" s="21">
        <f>' turmas sistema atual'!O541</f>
        <v>0</v>
      </c>
      <c r="P541" s="21">
        <f t="shared" si="8"/>
        <v>30</v>
      </c>
      <c r="Q541" s="20" t="str">
        <f>UPPER(' turmas sistema atual'!P541)</f>
        <v/>
      </c>
      <c r="R541" s="20" t="str">
        <f>UPPER(' turmas sistema atual'!S541)</f>
        <v/>
      </c>
      <c r="S541" s="20" t="str">
        <f>UPPER(' turmas sistema atual'!V541)</f>
        <v/>
      </c>
      <c r="T541" s="20" t="str">
        <f>UPPER(' turmas sistema atual'!Y541)</f>
        <v>FABIANA APARECIDA DE TOLEDO SILVA</v>
      </c>
      <c r="U541" s="20" t="str">
        <f>UPPER(' turmas sistema atual'!AB541)</f>
        <v/>
      </c>
      <c r="V541" s="20" t="str">
        <f>UPPER(' turmas sistema atual'!AE541)</f>
        <v/>
      </c>
    </row>
    <row r="542" spans="1:22" ht="48" customHeight="1" thickBot="1">
      <c r="A542" s="20" t="str">
        <f>' turmas sistema atual'!A542</f>
        <v>BACHARELADO EM ENGENHARIA DE ENERGIA</v>
      </c>
      <c r="B542" s="20" t="str">
        <f>' turmas sistema atual'!B542</f>
        <v>NA2ESTE019-17SA</v>
      </c>
      <c r="C542" s="20" t="str">
        <f>' turmas sistema atual'!C542</f>
        <v>INSTALAÇÕES ELÉTRICAS I A2-Noturno (SA)</v>
      </c>
      <c r="D542" s="20" t="str">
        <f>' turmas sistema atual'!D542</f>
        <v>BACHARELADO EM ENGENHARIA DE ENERGIA</v>
      </c>
      <c r="E542" s="20" t="str">
        <f>' turmas sistema atual'!F542</f>
        <v>NA2ESTE019-17SA</v>
      </c>
      <c r="F542" s="20" t="str">
        <f>' turmas sistema atual'!G542</f>
        <v>ESTE019-17</v>
      </c>
      <c r="G542" s="20" t="str">
        <f>' turmas sistema atual'!AO542</f>
        <v/>
      </c>
      <c r="H542" s="20" t="str">
        <f>' turmas sistema atual'!AP542</f>
        <v xml:space="preserve">sexta das 21:00 às 23:00, semanal ; quarta das 19:00 às 21:00, semanal </v>
      </c>
      <c r="I542" s="21">
        <f>' turmas sistema atual'!I542</f>
        <v>0</v>
      </c>
      <c r="J542" s="21" t="str">
        <f>' turmas sistema atual'!J542</f>
        <v xml:space="preserve">sexta das 21:00 às 23:00, sala L505, semanal , quarta das 19:00 às 21:00, sala L505, semanal </v>
      </c>
      <c r="K542" s="21" t="str">
        <f>' turmas sistema atual'!K542</f>
        <v>SA</v>
      </c>
      <c r="L542" s="21" t="str">
        <f>' turmas sistema atual'!L542</f>
        <v>Noturno</v>
      </c>
      <c r="M542" s="21" t="str">
        <f>' turmas sistema atual'!M542</f>
        <v>0-4-4</v>
      </c>
      <c r="N542" s="21">
        <f>' turmas sistema atual'!N542</f>
        <v>30</v>
      </c>
      <c r="O542" s="21">
        <f>' turmas sistema atual'!O542</f>
        <v>0</v>
      </c>
      <c r="P542" s="21">
        <f t="shared" si="8"/>
        <v>30</v>
      </c>
      <c r="Q542" s="20" t="str">
        <f>UPPER(' turmas sistema atual'!P542)</f>
        <v/>
      </c>
      <c r="R542" s="20" t="str">
        <f>UPPER(' turmas sistema atual'!S542)</f>
        <v/>
      </c>
      <c r="S542" s="20" t="str">
        <f>UPPER(' turmas sistema atual'!V542)</f>
        <v/>
      </c>
      <c r="T542" s="20" t="str">
        <f>UPPER(' turmas sistema atual'!Y542)</f>
        <v>PATRICIA TEIXEIRA LEITE ASANO</v>
      </c>
      <c r="U542" s="20" t="str">
        <f>UPPER(' turmas sistema atual'!AB542)</f>
        <v/>
      </c>
      <c r="V542" s="20" t="str">
        <f>UPPER(' turmas sistema atual'!AE542)</f>
        <v/>
      </c>
    </row>
    <row r="543" spans="1:22" ht="48" customHeight="1" thickBot="1">
      <c r="A543" s="20" t="str">
        <f>' turmas sistema atual'!A543</f>
        <v>BACHARELADO EM ENGENHARIA DE ENERGIA</v>
      </c>
      <c r="B543" s="20" t="str">
        <f>' turmas sistema atual'!B543</f>
        <v>DA1ESTE020-17SA</v>
      </c>
      <c r="C543" s="20" t="str">
        <f>' turmas sistema atual'!C543</f>
        <v>INSTALAÇÕES ELÉTRICAS II A1-Matutino (SA)</v>
      </c>
      <c r="D543" s="20" t="str">
        <f>' turmas sistema atual'!D543</f>
        <v>BACHARELADO EM ENGENHARIA DE ENERGIA</v>
      </c>
      <c r="E543" s="20" t="str">
        <f>' turmas sistema atual'!F543</f>
        <v>DA1ESTE020-17SA</v>
      </c>
      <c r="F543" s="20" t="str">
        <f>' turmas sistema atual'!G543</f>
        <v>ESTE020-17</v>
      </c>
      <c r="G543" s="20" t="str">
        <f>' turmas sistema atual'!AO543</f>
        <v/>
      </c>
      <c r="H543" s="20" t="str">
        <f>' turmas sistema atual'!AP543</f>
        <v xml:space="preserve">terça das 10:00 às 12:00, semanal ; sexta das 08:00 às 10:00, semanal </v>
      </c>
      <c r="I543" s="21">
        <f>' turmas sistema atual'!I543</f>
        <v>0</v>
      </c>
      <c r="J543" s="21" t="str">
        <f>' turmas sistema atual'!J543</f>
        <v xml:space="preserve">terça das 10:00 às 12:00, sala L505, semanal , sexta das 08:00 às 10:00, sala L505, semanal </v>
      </c>
      <c r="K543" s="21" t="str">
        <f>' turmas sistema atual'!K543</f>
        <v>SA</v>
      </c>
      <c r="L543" s="21" t="str">
        <f>' turmas sistema atual'!L543</f>
        <v>Matutino</v>
      </c>
      <c r="M543" s="21" t="str">
        <f>' turmas sistema atual'!M543</f>
        <v>0-4-4</v>
      </c>
      <c r="N543" s="21">
        <f>' turmas sistema atual'!N543</f>
        <v>30</v>
      </c>
      <c r="O543" s="21">
        <f>' turmas sistema atual'!O543</f>
        <v>0</v>
      </c>
      <c r="P543" s="21">
        <f t="shared" si="8"/>
        <v>30</v>
      </c>
      <c r="Q543" s="20" t="str">
        <f>UPPER(' turmas sistema atual'!P543)</f>
        <v/>
      </c>
      <c r="R543" s="20" t="str">
        <f>UPPER(' turmas sistema atual'!S543)</f>
        <v/>
      </c>
      <c r="S543" s="20" t="str">
        <f>UPPER(' turmas sistema atual'!V543)</f>
        <v/>
      </c>
      <c r="T543" s="20" t="str">
        <f>UPPER(' turmas sistema atual'!Y543)</f>
        <v>FABIANA APARECIDA DE TOLEDO SILVA</v>
      </c>
      <c r="U543" s="20" t="str">
        <f>UPPER(' turmas sistema atual'!AB543)</f>
        <v/>
      </c>
      <c r="V543" s="20" t="str">
        <f>UPPER(' turmas sistema atual'!AE543)</f>
        <v/>
      </c>
    </row>
    <row r="544" spans="1:22" ht="48" customHeight="1" thickBot="1">
      <c r="A544" s="20" t="str">
        <f>' turmas sistema atual'!A544</f>
        <v>BACHARELADO EM ENGENHARIA DE ENERGIA</v>
      </c>
      <c r="B544" s="20" t="str">
        <f>' turmas sistema atual'!B544</f>
        <v>DA2ESTE020-17SA</v>
      </c>
      <c r="C544" s="20" t="str">
        <f>' turmas sistema atual'!C544</f>
        <v>INSTALAÇÕES ELÉTRICAS II A2-Matutino (SA)</v>
      </c>
      <c r="D544" s="20" t="str">
        <f>' turmas sistema atual'!D544</f>
        <v>BACHARELADO EM ENGENHARIA DE ENERGIA</v>
      </c>
      <c r="E544" s="20" t="str">
        <f>' turmas sistema atual'!F544</f>
        <v>DA2ESTE020-17SA</v>
      </c>
      <c r="F544" s="20" t="str">
        <f>' turmas sistema atual'!G544</f>
        <v>ESTE020-17</v>
      </c>
      <c r="G544" s="20" t="str">
        <f>' turmas sistema atual'!AO544</f>
        <v/>
      </c>
      <c r="H544" s="20" t="str">
        <f>' turmas sistema atual'!AP544</f>
        <v xml:space="preserve">terça das 10:00 às 12:00, semanal ; sexta das 08:00 às 10:00, semanal </v>
      </c>
      <c r="I544" s="21">
        <f>' turmas sistema atual'!I544</f>
        <v>0</v>
      </c>
      <c r="J544" s="21" t="str">
        <f>' turmas sistema atual'!J544</f>
        <v xml:space="preserve">terça das 10:00 às 12:00, sala L503, semanal , sexta das 08:00 às 10:00, sala L503, semanal </v>
      </c>
      <c r="K544" s="21" t="str">
        <f>' turmas sistema atual'!K544</f>
        <v>SA</v>
      </c>
      <c r="L544" s="21" t="str">
        <f>' turmas sistema atual'!L544</f>
        <v>Matutino</v>
      </c>
      <c r="M544" s="21" t="str">
        <f>' turmas sistema atual'!M544</f>
        <v>0-4-4</v>
      </c>
      <c r="N544" s="21">
        <f>' turmas sistema atual'!N544</f>
        <v>30</v>
      </c>
      <c r="O544" s="21">
        <f>' turmas sistema atual'!O544</f>
        <v>0</v>
      </c>
      <c r="P544" s="21">
        <f t="shared" si="8"/>
        <v>30</v>
      </c>
      <c r="Q544" s="20" t="str">
        <f>UPPER(' turmas sistema atual'!P544)</f>
        <v/>
      </c>
      <c r="R544" s="20" t="str">
        <f>UPPER(' turmas sistema atual'!S544)</f>
        <v/>
      </c>
      <c r="S544" s="20" t="str">
        <f>UPPER(' turmas sistema atual'!V544)</f>
        <v/>
      </c>
      <c r="T544" s="20" t="str">
        <f>UPPER(' turmas sistema atual'!Y544)</f>
        <v>PATRICIA TEIXEIRA LEITE ASANO</v>
      </c>
      <c r="U544" s="20" t="str">
        <f>UPPER(' turmas sistema atual'!AB544)</f>
        <v/>
      </c>
      <c r="V544" s="20" t="str">
        <f>UPPER(' turmas sistema atual'!AE544)</f>
        <v/>
      </c>
    </row>
    <row r="545" spans="1:22" ht="48" customHeight="1" thickBot="1">
      <c r="A545" s="20" t="str">
        <f>' turmas sistema atual'!A545</f>
        <v>BACHARELADO EM ENGENHARIA DE ENERGIA</v>
      </c>
      <c r="B545" s="20" t="str">
        <f>' turmas sistema atual'!B545</f>
        <v>NA1ESEN004-23SA</v>
      </c>
      <c r="C545" s="20" t="str">
        <f>' turmas sistema atual'!C545</f>
        <v>INTRODUÇÃO AO PROJETO DE DISPOSITIVOS ELETROMAGNÉTICOS A1-Noturno (SA)</v>
      </c>
      <c r="D545" s="20" t="str">
        <f>' turmas sistema atual'!D545</f>
        <v>BACHARELADO EM ENGENHARIA DE ENERGIA</v>
      </c>
      <c r="E545" s="20" t="str">
        <f>' turmas sistema atual'!F545</f>
        <v>NA1ESEN004-23SA</v>
      </c>
      <c r="F545" s="20" t="str">
        <f>' turmas sistema atual'!G545</f>
        <v>ESEN004-23</v>
      </c>
      <c r="G545" s="20" t="str">
        <f>' turmas sistema atual'!AO545</f>
        <v xml:space="preserve">segunda das 18:00 às 21:00, semanal </v>
      </c>
      <c r="H545" s="20" t="str">
        <f>' turmas sistema atual'!AP545</f>
        <v xml:space="preserve">quarta das 21:00 às 23:00, semanal </v>
      </c>
      <c r="I545" s="21" t="str">
        <f>' turmas sistema atual'!I545</f>
        <v xml:space="preserve">segunda das 18:00 às 21:00, sala S-308-3, semanal </v>
      </c>
      <c r="J545" s="21" t="str">
        <f>' turmas sistema atual'!J545</f>
        <v xml:space="preserve">quarta das 21:00 às 23:00, sala L505, semanal </v>
      </c>
      <c r="K545" s="21" t="str">
        <f>' turmas sistema atual'!K545</f>
        <v>SA</v>
      </c>
      <c r="L545" s="21" t="str">
        <f>' turmas sistema atual'!L545</f>
        <v>Noturno</v>
      </c>
      <c r="M545" s="21" t="str">
        <f>' turmas sistema atual'!M545</f>
        <v>3-2-4</v>
      </c>
      <c r="N545" s="21">
        <f>' turmas sistema atual'!N545</f>
        <v>30</v>
      </c>
      <c r="O545" s="21">
        <f>' turmas sistema atual'!O545</f>
        <v>0</v>
      </c>
      <c r="P545" s="21">
        <f t="shared" si="8"/>
        <v>30</v>
      </c>
      <c r="Q545" s="20" t="str">
        <f>UPPER(' turmas sistema atual'!P545)</f>
        <v>ADEMIR PELIZARI</v>
      </c>
      <c r="R545" s="20" t="str">
        <f>UPPER(' turmas sistema atual'!S545)</f>
        <v/>
      </c>
      <c r="S545" s="20" t="str">
        <f>UPPER(' turmas sistema atual'!V545)</f>
        <v/>
      </c>
      <c r="T545" s="20" t="str">
        <f>UPPER(' turmas sistema atual'!Y545)</f>
        <v>ADEMIR PELIZARI</v>
      </c>
      <c r="U545" s="20" t="str">
        <f>UPPER(' turmas sistema atual'!AB545)</f>
        <v/>
      </c>
      <c r="V545" s="20" t="str">
        <f>UPPER(' turmas sistema atual'!AE545)</f>
        <v/>
      </c>
    </row>
    <row r="546" spans="1:22" ht="48" customHeight="1" thickBot="1">
      <c r="A546" s="20" t="str">
        <f>' turmas sistema atual'!A546</f>
        <v>BACHARELADO EM ENGENHARIA DE ENERGIA</v>
      </c>
      <c r="B546" s="20" t="str">
        <f>' turmas sistema atual'!B546</f>
        <v>DA1ESTE016-17SA</v>
      </c>
      <c r="C546" s="20" t="str">
        <f>' turmas sistema atual'!C546</f>
        <v>INTRODUÇÃO AOS SISTEMAS ELÉTRICOS DE POTÊNCIA A1-Matutino (SA)</v>
      </c>
      <c r="D546" s="20" t="str">
        <f>' turmas sistema atual'!D546</f>
        <v>BACHARELADO EM ENGENHARIA DE ENERGIA</v>
      </c>
      <c r="E546" s="20" t="str">
        <f>' turmas sistema atual'!F546</f>
        <v>DA1ESTE016-17SA</v>
      </c>
      <c r="F546" s="20" t="str">
        <f>' turmas sistema atual'!G546</f>
        <v>ESTE016-17</v>
      </c>
      <c r="G546" s="20" t="str">
        <f>' turmas sistema atual'!AO546</f>
        <v xml:space="preserve">segunda das 08:00 às 10:00, semanal ; quarta das 10:00 às 12:00, semanal </v>
      </c>
      <c r="H546" s="20" t="str">
        <f>' turmas sistema atual'!AP546</f>
        <v/>
      </c>
      <c r="I546" s="21" t="str">
        <f>' turmas sistema atual'!I546</f>
        <v xml:space="preserve">segunda das 08:00 às 10:00, sala A-110-0, semanal , quarta das 10:00 às 12:00, sala A-110-0, semanal </v>
      </c>
      <c r="J546" s="21">
        <f>' turmas sistema atual'!J546</f>
        <v>0</v>
      </c>
      <c r="K546" s="21" t="str">
        <f>' turmas sistema atual'!K546</f>
        <v>SA</v>
      </c>
      <c r="L546" s="21" t="str">
        <f>' turmas sistema atual'!L546</f>
        <v>Matutino</v>
      </c>
      <c r="M546" s="21" t="str">
        <f>' turmas sistema atual'!M546</f>
        <v>4-0-5</v>
      </c>
      <c r="N546" s="21">
        <f>' turmas sistema atual'!N546</f>
        <v>54</v>
      </c>
      <c r="O546" s="21">
        <f>' turmas sistema atual'!O546</f>
        <v>0</v>
      </c>
      <c r="P546" s="21">
        <f t="shared" si="8"/>
        <v>54</v>
      </c>
      <c r="Q546" s="20" t="str">
        <f>UPPER(' turmas sistema atual'!P546)</f>
        <v>HAROLDO DE FARIA JUNIOR</v>
      </c>
      <c r="R546" s="20" t="str">
        <f>UPPER(' turmas sistema atual'!S546)</f>
        <v/>
      </c>
      <c r="S546" s="20" t="str">
        <f>UPPER(' turmas sistema atual'!V546)</f>
        <v/>
      </c>
      <c r="T546" s="20" t="str">
        <f>UPPER(' turmas sistema atual'!Y546)</f>
        <v/>
      </c>
      <c r="U546" s="20" t="str">
        <f>UPPER(' turmas sistema atual'!AB546)</f>
        <v/>
      </c>
      <c r="V546" s="20" t="str">
        <f>UPPER(' turmas sistema atual'!AE546)</f>
        <v/>
      </c>
    </row>
    <row r="547" spans="1:22" ht="48" customHeight="1" thickBot="1">
      <c r="A547" s="20" t="str">
        <f>' turmas sistema atual'!A547</f>
        <v>BACHARELADO EM ENGENHARIA DE ENERGIA</v>
      </c>
      <c r="B547" s="20" t="str">
        <f>' turmas sistema atual'!B547</f>
        <v>NA1ESTE027-17SA</v>
      </c>
      <c r="C547" s="20" t="str">
        <f>' turmas sistema atual'!C547</f>
        <v>LABORATÓRIO DE CALOR E FLUIDOS A1-Noturno (SA)</v>
      </c>
      <c r="D547" s="20" t="str">
        <f>' turmas sistema atual'!D547</f>
        <v>BACHARELADO EM ENGENHARIA DE ENERGIA</v>
      </c>
      <c r="E547" s="20" t="str">
        <f>' turmas sistema atual'!F547</f>
        <v>NA1ESTE027-17SA</v>
      </c>
      <c r="F547" s="20" t="str">
        <f>' turmas sistema atual'!G547</f>
        <v>ESTE027-17</v>
      </c>
      <c r="G547" s="20" t="str">
        <f>' turmas sistema atual'!AO547</f>
        <v/>
      </c>
      <c r="H547" s="20" t="str">
        <f>' turmas sistema atual'!AP547</f>
        <v xml:space="preserve">terça das 19:00 às 21:00, semanal </v>
      </c>
      <c r="I547" s="21">
        <f>' turmas sistema atual'!I547</f>
        <v>0</v>
      </c>
      <c r="J547" s="21" t="str">
        <f>' turmas sistema atual'!J547</f>
        <v xml:space="preserve">terça das 19:00 às 21:00, sala 503-1, semanal </v>
      </c>
      <c r="K547" s="21" t="str">
        <f>' turmas sistema atual'!K547</f>
        <v>SA</v>
      </c>
      <c r="L547" s="21" t="str">
        <f>' turmas sistema atual'!L547</f>
        <v>Noturno</v>
      </c>
      <c r="M547" s="21" t="str">
        <f>' turmas sistema atual'!M547</f>
        <v>0-2-2</v>
      </c>
      <c r="N547" s="21">
        <f>' turmas sistema atual'!N547</f>
        <v>30</v>
      </c>
      <c r="O547" s="21">
        <f>' turmas sistema atual'!O547</f>
        <v>0</v>
      </c>
      <c r="P547" s="21">
        <f t="shared" si="8"/>
        <v>30</v>
      </c>
      <c r="Q547" s="20" t="str">
        <f>UPPER(' turmas sistema atual'!P547)</f>
        <v/>
      </c>
      <c r="R547" s="20" t="str">
        <f>UPPER(' turmas sistema atual'!S547)</f>
        <v/>
      </c>
      <c r="S547" s="20" t="str">
        <f>UPPER(' turmas sistema atual'!V547)</f>
        <v/>
      </c>
      <c r="T547" s="20" t="str">
        <f>UPPER(' turmas sistema atual'!Y547)</f>
        <v>JULIANA TOFANO DE CAMPOS LEITE</v>
      </c>
      <c r="U547" s="20" t="str">
        <f>UPPER(' turmas sistema atual'!AB547)</f>
        <v/>
      </c>
      <c r="V547" s="20" t="str">
        <f>UPPER(' turmas sistema atual'!AE547)</f>
        <v/>
      </c>
    </row>
    <row r="548" spans="1:22" ht="48" customHeight="1" thickBot="1">
      <c r="A548" s="20" t="str">
        <f>' turmas sistema atual'!A548</f>
        <v>BACHARELADO EM ENGENHARIA DE ENERGIA</v>
      </c>
      <c r="B548" s="20" t="str">
        <f>' turmas sistema atual'!B548</f>
        <v>NB1ESTE027-17SA</v>
      </c>
      <c r="C548" s="20" t="str">
        <f>' turmas sistema atual'!C548</f>
        <v>LABORATÓRIO DE CALOR E FLUIDOS B1-Noturno (SA)</v>
      </c>
      <c r="D548" s="20" t="str">
        <f>' turmas sistema atual'!D548</f>
        <v>BACHARELADO EM ENGENHARIA DE ENERGIA</v>
      </c>
      <c r="E548" s="20" t="str">
        <f>' turmas sistema atual'!F548</f>
        <v>NB1ESTE027-17SA</v>
      </c>
      <c r="F548" s="20" t="str">
        <f>' turmas sistema atual'!G548</f>
        <v>ESTE027-17</v>
      </c>
      <c r="G548" s="20" t="str">
        <f>' turmas sistema atual'!AO548</f>
        <v/>
      </c>
      <c r="H548" s="20" t="str">
        <f>' turmas sistema atual'!AP548</f>
        <v xml:space="preserve">quinta das 21:00 às 23:00, semanal </v>
      </c>
      <c r="I548" s="21">
        <f>' turmas sistema atual'!I548</f>
        <v>0</v>
      </c>
      <c r="J548" s="21" t="str">
        <f>' turmas sistema atual'!J548</f>
        <v xml:space="preserve">quinta das 21:00 às 23:00, sala 503-1, semanal </v>
      </c>
      <c r="K548" s="21" t="str">
        <f>' turmas sistema atual'!K548</f>
        <v>SA</v>
      </c>
      <c r="L548" s="21" t="str">
        <f>' turmas sistema atual'!L548</f>
        <v>Noturno</v>
      </c>
      <c r="M548" s="21" t="str">
        <f>' turmas sistema atual'!M548</f>
        <v>0-2-2</v>
      </c>
      <c r="N548" s="21">
        <f>' turmas sistema atual'!N548</f>
        <v>30</v>
      </c>
      <c r="O548" s="21">
        <f>' turmas sistema atual'!O548</f>
        <v>0</v>
      </c>
      <c r="P548" s="21">
        <f t="shared" si="8"/>
        <v>30</v>
      </c>
      <c r="Q548" s="20" t="str">
        <f>UPPER(' turmas sistema atual'!P548)</f>
        <v/>
      </c>
      <c r="R548" s="20" t="str">
        <f>UPPER(' turmas sistema atual'!S548)</f>
        <v/>
      </c>
      <c r="S548" s="20" t="str">
        <f>UPPER(' turmas sistema atual'!V548)</f>
        <v/>
      </c>
      <c r="T548" s="20" t="str">
        <f>UPPER(' turmas sistema atual'!Y548)</f>
        <v>JULIANA TOFANO DE CAMPOS LEITE</v>
      </c>
      <c r="U548" s="20" t="str">
        <f>UPPER(' turmas sistema atual'!AB548)</f>
        <v/>
      </c>
      <c r="V548" s="20" t="str">
        <f>UPPER(' turmas sistema atual'!AE548)</f>
        <v/>
      </c>
    </row>
    <row r="549" spans="1:22" ht="48" customHeight="1" thickBot="1">
      <c r="A549" s="20" t="str">
        <f>' turmas sistema atual'!A549</f>
        <v>BACHARELADO EM ENGENHARIA DE ENERGIA</v>
      </c>
      <c r="B549" s="20" t="str">
        <f>' turmas sistema atual'!B549</f>
        <v>DA1ESTA017-17SA</v>
      </c>
      <c r="C549" s="20" t="str">
        <f>' turmas sistema atual'!C549</f>
        <v>LABORATÓRIO DE MÁQUINAS ELÉTRICAS A1-Matutino (SA)</v>
      </c>
      <c r="D549" s="20" t="str">
        <f>' turmas sistema atual'!D549</f>
        <v>BACHARELADO EM ENGENHARIA DE ENERGIA</v>
      </c>
      <c r="E549" s="20" t="str">
        <f>' turmas sistema atual'!F549</f>
        <v>DA1ESTA017-17SA</v>
      </c>
      <c r="F549" s="20" t="str">
        <f>' turmas sistema atual'!G549</f>
        <v>ESTA017-17</v>
      </c>
      <c r="G549" s="20" t="str">
        <f>' turmas sistema atual'!AO549</f>
        <v/>
      </c>
      <c r="H549" s="20" t="str">
        <f>' turmas sistema atual'!AP549</f>
        <v xml:space="preserve">terça das 10:00 às 12:00, semanal </v>
      </c>
      <c r="I549" s="21">
        <f>' turmas sistema atual'!I549</f>
        <v>0</v>
      </c>
      <c r="J549" s="21" t="str">
        <f>' turmas sistema atual'!J549</f>
        <v xml:space="preserve">terça das 10:00 às 12:00, sala 402-1, semanal </v>
      </c>
      <c r="K549" s="21" t="str">
        <f>' turmas sistema atual'!K549</f>
        <v>SA</v>
      </c>
      <c r="L549" s="21" t="str">
        <f>' turmas sistema atual'!L549</f>
        <v>Matutino</v>
      </c>
      <c r="M549" s="21" t="str">
        <f>' turmas sistema atual'!M549</f>
        <v>0-2-4</v>
      </c>
      <c r="N549" s="21">
        <f>' turmas sistema atual'!N549</f>
        <v>30</v>
      </c>
      <c r="O549" s="21">
        <f>' turmas sistema atual'!O549</f>
        <v>0</v>
      </c>
      <c r="P549" s="21">
        <f t="shared" si="8"/>
        <v>30</v>
      </c>
      <c r="Q549" s="20" t="str">
        <f>UPPER(' turmas sistema atual'!P549)</f>
        <v/>
      </c>
      <c r="R549" s="20" t="str">
        <f>UPPER(' turmas sistema atual'!S549)</f>
        <v/>
      </c>
      <c r="S549" s="20" t="str">
        <f>UPPER(' turmas sistema atual'!V549)</f>
        <v/>
      </c>
      <c r="T549" s="20" t="str">
        <f>UPPER(' turmas sistema atual'!Y549)</f>
        <v>JOSE ALBERTO TORRICO ALTUNA</v>
      </c>
      <c r="U549" s="20" t="str">
        <f>UPPER(' turmas sistema atual'!AB549)</f>
        <v/>
      </c>
      <c r="V549" s="20" t="str">
        <f>UPPER(' turmas sistema atual'!AE549)</f>
        <v/>
      </c>
    </row>
    <row r="550" spans="1:22" ht="48" customHeight="1" thickBot="1">
      <c r="A550" s="20" t="str">
        <f>' turmas sistema atual'!A550</f>
        <v>BACHARELADO EM ENGENHARIA DE ENERGIA</v>
      </c>
      <c r="B550" s="20" t="str">
        <f>' turmas sistema atual'!B550</f>
        <v>DB1ESTA017-17SA</v>
      </c>
      <c r="C550" s="20" t="str">
        <f>' turmas sistema atual'!C550</f>
        <v>LABORATÓRIO DE MÁQUINAS ELÉTRICAS B1-Matutino (SA)</v>
      </c>
      <c r="D550" s="20" t="str">
        <f>' turmas sistema atual'!D550</f>
        <v>BACHARELADO EM ENGENHARIA DE ENERGIA</v>
      </c>
      <c r="E550" s="20" t="str">
        <f>' turmas sistema atual'!F550</f>
        <v>DB1ESTA017-17SA</v>
      </c>
      <c r="F550" s="20" t="str">
        <f>' turmas sistema atual'!G550</f>
        <v>ESTA017-17</v>
      </c>
      <c r="G550" s="20" t="str">
        <f>' turmas sistema atual'!AO550</f>
        <v/>
      </c>
      <c r="H550" s="20" t="str">
        <f>' turmas sistema atual'!AP550</f>
        <v xml:space="preserve">sexta das 08:00 às 10:00, semanal </v>
      </c>
      <c r="I550" s="21">
        <f>' turmas sistema atual'!I550</f>
        <v>0</v>
      </c>
      <c r="J550" s="21" t="str">
        <f>' turmas sistema atual'!J550</f>
        <v xml:space="preserve">sexta das 08:00 às 10:00, sala 402-1, semanal </v>
      </c>
      <c r="K550" s="21" t="str">
        <f>' turmas sistema atual'!K550</f>
        <v>SA</v>
      </c>
      <c r="L550" s="21" t="str">
        <f>' turmas sistema atual'!L550</f>
        <v>Matutino</v>
      </c>
      <c r="M550" s="21" t="str">
        <f>' turmas sistema atual'!M550</f>
        <v>0-2-4</v>
      </c>
      <c r="N550" s="21">
        <f>' turmas sistema atual'!N550</f>
        <v>30</v>
      </c>
      <c r="O550" s="21">
        <f>' turmas sistema atual'!O550</f>
        <v>0</v>
      </c>
      <c r="P550" s="21">
        <f t="shared" si="8"/>
        <v>30</v>
      </c>
      <c r="Q550" s="20" t="str">
        <f>UPPER(' turmas sistema atual'!P550)</f>
        <v/>
      </c>
      <c r="R550" s="20" t="str">
        <f>UPPER(' turmas sistema atual'!S550)</f>
        <v/>
      </c>
      <c r="S550" s="20" t="str">
        <f>UPPER(' turmas sistema atual'!V550)</f>
        <v/>
      </c>
      <c r="T550" s="20" t="str">
        <f>UPPER(' turmas sistema atual'!Y550)</f>
        <v>JOSE ALBERTO TORRICO ALTUNA</v>
      </c>
      <c r="U550" s="20" t="str">
        <f>UPPER(' turmas sistema atual'!AB550)</f>
        <v/>
      </c>
      <c r="V550" s="20" t="str">
        <f>UPPER(' turmas sistema atual'!AE550)</f>
        <v/>
      </c>
    </row>
    <row r="551" spans="1:22" ht="48" customHeight="1" thickBot="1">
      <c r="A551" s="20" t="str">
        <f>' turmas sistema atual'!A551</f>
        <v>BACHARELADO EM ENGENHARIA DE ENERGIA</v>
      </c>
      <c r="B551" s="20" t="str">
        <f>' turmas sistema atual'!B551</f>
        <v>DA1ESTE026-17SA</v>
      </c>
      <c r="C551" s="20" t="str">
        <f>' turmas sistema atual'!C551</f>
        <v>LABORATÓRIO DE MÁQUINAS TÉRMICAS E HIDRÁULICAS A1-Matutino (SA)</v>
      </c>
      <c r="D551" s="20" t="str">
        <f>' turmas sistema atual'!D551</f>
        <v>BACHARELADO EM ENGENHARIA DE ENERGIA</v>
      </c>
      <c r="E551" s="20" t="str">
        <f>' turmas sistema atual'!F551</f>
        <v>DA1ESTE026-17SA</v>
      </c>
      <c r="F551" s="20" t="str">
        <f>' turmas sistema atual'!G551</f>
        <v>ESTE026-17</v>
      </c>
      <c r="G551" s="20" t="str">
        <f>' turmas sistema atual'!AO551</f>
        <v/>
      </c>
      <c r="H551" s="20" t="str">
        <f>' turmas sistema atual'!AP551</f>
        <v xml:space="preserve">quarta das 08:00 às 10:00, semanal </v>
      </c>
      <c r="I551" s="21">
        <f>' turmas sistema atual'!I551</f>
        <v>0</v>
      </c>
      <c r="J551" s="21" t="str">
        <f>' turmas sistema atual'!J551</f>
        <v xml:space="preserve">quarta das 08:00 às 10:00, sala 503-1, semanal </v>
      </c>
      <c r="K551" s="21" t="str">
        <f>' turmas sistema atual'!K551</f>
        <v>SA</v>
      </c>
      <c r="L551" s="21" t="str">
        <f>' turmas sistema atual'!L551</f>
        <v>Matutino</v>
      </c>
      <c r="M551" s="21" t="str">
        <f>' turmas sistema atual'!M551</f>
        <v>0-2-4</v>
      </c>
      <c r="N551" s="21">
        <f>' turmas sistema atual'!N551</f>
        <v>30</v>
      </c>
      <c r="O551" s="21">
        <f>' turmas sistema atual'!O551</f>
        <v>0</v>
      </c>
      <c r="P551" s="21">
        <f t="shared" si="8"/>
        <v>30</v>
      </c>
      <c r="Q551" s="20" t="str">
        <f>UPPER(' turmas sistema atual'!P551)</f>
        <v/>
      </c>
      <c r="R551" s="20" t="str">
        <f>UPPER(' turmas sistema atual'!S551)</f>
        <v/>
      </c>
      <c r="S551" s="20" t="str">
        <f>UPPER(' turmas sistema atual'!V551)</f>
        <v/>
      </c>
      <c r="T551" s="20" t="str">
        <f>UPPER(' turmas sistema atual'!Y551)</f>
        <v>ANA MARIA PEREIRA NETO</v>
      </c>
      <c r="U551" s="20" t="str">
        <f>UPPER(' turmas sistema atual'!AB551)</f>
        <v/>
      </c>
      <c r="V551" s="20" t="str">
        <f>UPPER(' turmas sistema atual'!AE551)</f>
        <v/>
      </c>
    </row>
    <row r="552" spans="1:22" ht="48" customHeight="1" thickBot="1">
      <c r="A552" s="20" t="str">
        <f>' turmas sistema atual'!A552</f>
        <v>BACHARELADO EM ENGENHARIA DE ENERGIA</v>
      </c>
      <c r="B552" s="20" t="str">
        <f>' turmas sistema atual'!B552</f>
        <v>DB1ESTE026-17SA</v>
      </c>
      <c r="C552" s="20" t="str">
        <f>' turmas sistema atual'!C552</f>
        <v>LABORATÓRIO DE MÁQUINAS TÉRMICAS E HIDRÁULICAS B1-Matutino (SA)</v>
      </c>
      <c r="D552" s="20" t="str">
        <f>' turmas sistema atual'!D552</f>
        <v>BACHARELADO EM ENGENHARIA DE ENERGIA</v>
      </c>
      <c r="E552" s="20" t="str">
        <f>' turmas sistema atual'!F552</f>
        <v>DB1ESTE026-17SA</v>
      </c>
      <c r="F552" s="20" t="str">
        <f>' turmas sistema atual'!G552</f>
        <v>ESTE026-17</v>
      </c>
      <c r="G552" s="20" t="str">
        <f>' turmas sistema atual'!AO552</f>
        <v/>
      </c>
      <c r="H552" s="20" t="str">
        <f>' turmas sistema atual'!AP552</f>
        <v xml:space="preserve">sexta das 10:00 às 12:00, semanal </v>
      </c>
      <c r="I552" s="21">
        <f>' turmas sistema atual'!I552</f>
        <v>0</v>
      </c>
      <c r="J552" s="21" t="str">
        <f>' turmas sistema atual'!J552</f>
        <v xml:space="preserve">sexta das 10:00 às 12:00, sala 503-1, semanal </v>
      </c>
      <c r="K552" s="21" t="str">
        <f>' turmas sistema atual'!K552</f>
        <v>SA</v>
      </c>
      <c r="L552" s="21" t="str">
        <f>' turmas sistema atual'!L552</f>
        <v>Matutino</v>
      </c>
      <c r="M552" s="21" t="str">
        <f>' turmas sistema atual'!M552</f>
        <v>0-2-4</v>
      </c>
      <c r="N552" s="21">
        <f>' turmas sistema atual'!N552</f>
        <v>30</v>
      </c>
      <c r="O552" s="21">
        <f>' turmas sistema atual'!O552</f>
        <v>0</v>
      </c>
      <c r="P552" s="21">
        <f t="shared" si="8"/>
        <v>30</v>
      </c>
      <c r="Q552" s="20" t="str">
        <f>UPPER(' turmas sistema atual'!P552)</f>
        <v/>
      </c>
      <c r="R552" s="20" t="str">
        <f>UPPER(' turmas sistema atual'!S552)</f>
        <v/>
      </c>
      <c r="S552" s="20" t="str">
        <f>UPPER(' turmas sistema atual'!V552)</f>
        <v/>
      </c>
      <c r="T552" s="20" t="str">
        <f>UPPER(' turmas sistema atual'!Y552)</f>
        <v>ANA MARIA PEREIRA NETO</v>
      </c>
      <c r="U552" s="20" t="str">
        <f>UPPER(' turmas sistema atual'!AB552)</f>
        <v/>
      </c>
      <c r="V552" s="20" t="str">
        <f>UPPER(' turmas sistema atual'!AE552)</f>
        <v/>
      </c>
    </row>
    <row r="553" spans="1:22" ht="48" customHeight="1" thickBot="1">
      <c r="A553" s="20" t="str">
        <f>' turmas sistema atual'!A553</f>
        <v>BACHARELADO EM ENGENHARIA DE ENERGIA</v>
      </c>
      <c r="B553" s="20" t="str">
        <f>' turmas sistema atual'!B553</f>
        <v>NA1ESTE017-17SA</v>
      </c>
      <c r="C553" s="20" t="str">
        <f>' turmas sistema atual'!C553</f>
        <v>OPERAÇÃO DE SISTEMAS ELÉTRICOS DE POTÊNCIA A1-Noturno (SA)</v>
      </c>
      <c r="D553" s="20" t="str">
        <f>' turmas sistema atual'!D553</f>
        <v>BACHARELADO EM ENGENHARIA DE ENERGIA</v>
      </c>
      <c r="E553" s="20" t="str">
        <f>' turmas sistema atual'!F553</f>
        <v>NA1ESTE017-17SA</v>
      </c>
      <c r="F553" s="20" t="str">
        <f>' turmas sistema atual'!G553</f>
        <v>ESTE017-17</v>
      </c>
      <c r="G553" s="20" t="str">
        <f>' turmas sistema atual'!AO553</f>
        <v xml:space="preserve">terça das 21:00 às 23:00, semanal ; sexta das 19:00 às 21:00, semanal </v>
      </c>
      <c r="H553" s="20" t="str">
        <f>' turmas sistema atual'!AP553</f>
        <v/>
      </c>
      <c r="I553" s="21" t="str">
        <f>' turmas sistema atual'!I553</f>
        <v xml:space="preserve">terça das 21:00 às 23:00, sala A-110-0, semanal , sexta das 19:00 às 21:00, sala A-110-0, semanal </v>
      </c>
      <c r="J553" s="21">
        <f>' turmas sistema atual'!J553</f>
        <v>0</v>
      </c>
      <c r="K553" s="21" t="str">
        <f>' turmas sistema atual'!K553</f>
        <v>SA</v>
      </c>
      <c r="L553" s="21" t="str">
        <f>' turmas sistema atual'!L553</f>
        <v>Noturno</v>
      </c>
      <c r="M553" s="21" t="str">
        <f>' turmas sistema atual'!M553</f>
        <v>4-0-4</v>
      </c>
      <c r="N553" s="21">
        <f>' turmas sistema atual'!N553</f>
        <v>54</v>
      </c>
      <c r="O553" s="21">
        <f>' turmas sistema atual'!O553</f>
        <v>0</v>
      </c>
      <c r="P553" s="21">
        <f t="shared" si="8"/>
        <v>54</v>
      </c>
      <c r="Q553" s="20" t="str">
        <f>UPPER(' turmas sistema atual'!P553)</f>
        <v>THALES SOUSA</v>
      </c>
      <c r="R553" s="20" t="str">
        <f>UPPER(' turmas sistema atual'!S553)</f>
        <v/>
      </c>
      <c r="S553" s="20" t="str">
        <f>UPPER(' turmas sistema atual'!V553)</f>
        <v/>
      </c>
      <c r="T553" s="20" t="str">
        <f>UPPER(' turmas sistema atual'!Y553)</f>
        <v/>
      </c>
      <c r="U553" s="20" t="str">
        <f>UPPER(' turmas sistema atual'!AB553)</f>
        <v/>
      </c>
      <c r="V553" s="20" t="str">
        <f>UPPER(' turmas sistema atual'!AE553)</f>
        <v/>
      </c>
    </row>
    <row r="554" spans="1:22" ht="48" customHeight="1" thickBot="1">
      <c r="A554" s="20" t="str">
        <f>' turmas sistema atual'!A554</f>
        <v>BACHARELADO EM ENGENHARIA DE ENERGIA</v>
      </c>
      <c r="B554" s="20" t="str">
        <f>' turmas sistema atual'!B554</f>
        <v>DA1ESZE095-17SA</v>
      </c>
      <c r="C554" s="20" t="str">
        <f>' turmas sistema atual'!C554</f>
        <v>OPERAÇÕES E EQUIPAMENTOS INDUSTRIAIS I A1-Matutino (SA)</v>
      </c>
      <c r="D554" s="20" t="str">
        <f>' turmas sistema atual'!D554</f>
        <v>BACHARELADO EM ENGENHARIA DE ENERGIA</v>
      </c>
      <c r="E554" s="20" t="str">
        <f>' turmas sistema atual'!F554</f>
        <v>DA1ESZE095-17SA</v>
      </c>
      <c r="F554" s="20" t="str">
        <f>' turmas sistema atual'!G554</f>
        <v>ESZE095-17</v>
      </c>
      <c r="G554" s="20" t="str">
        <f>' turmas sistema atual'!AO554</f>
        <v xml:space="preserve">segunda das 17:00 às 19:00, semanal ; quarta das 17:00 às 19:00, semanal </v>
      </c>
      <c r="H554" s="20" t="str">
        <f>' turmas sistema atual'!AP554</f>
        <v/>
      </c>
      <c r="I554" s="21" t="str">
        <f>' turmas sistema atual'!I554</f>
        <v xml:space="preserve">segunda das 17:00 às 19:00, sala S-306-3, semanal , quarta das 17:00 às 19:00, sala S - 305-3, semanal </v>
      </c>
      <c r="J554" s="21">
        <f>' turmas sistema atual'!J554</f>
        <v>0</v>
      </c>
      <c r="K554" s="21" t="str">
        <f>' turmas sistema atual'!K554</f>
        <v>SA</v>
      </c>
      <c r="L554" s="21" t="str">
        <f>' turmas sistema atual'!L554</f>
        <v>Matutino</v>
      </c>
      <c r="M554" s="21" t="str">
        <f>' turmas sistema atual'!M554</f>
        <v>4-0-4</v>
      </c>
      <c r="N554" s="21">
        <f>' turmas sistema atual'!N554</f>
        <v>30</v>
      </c>
      <c r="O554" s="21">
        <f>' turmas sistema atual'!O554</f>
        <v>0</v>
      </c>
      <c r="P554" s="21">
        <f t="shared" si="8"/>
        <v>30</v>
      </c>
      <c r="Q554" s="20" t="str">
        <f>UPPER(' turmas sistema atual'!P554)</f>
        <v>JULIANA MARTIN DO PRADO</v>
      </c>
      <c r="R554" s="20" t="str">
        <f>UPPER(' turmas sistema atual'!S554)</f>
        <v/>
      </c>
      <c r="S554" s="20" t="str">
        <f>UPPER(' turmas sistema atual'!V554)</f>
        <v/>
      </c>
      <c r="T554" s="20" t="str">
        <f>UPPER(' turmas sistema atual'!Y554)</f>
        <v/>
      </c>
      <c r="U554" s="20" t="str">
        <f>UPPER(' turmas sistema atual'!AB554)</f>
        <v/>
      </c>
      <c r="V554" s="20" t="str">
        <f>UPPER(' turmas sistema atual'!AE554)</f>
        <v/>
      </c>
    </row>
    <row r="555" spans="1:22" ht="48" customHeight="1" thickBot="1">
      <c r="A555" s="20" t="str">
        <f>' turmas sistema atual'!A555</f>
        <v>BACHARELADO EM ENGENHARIA DE ENERGIA</v>
      </c>
      <c r="B555" s="20" t="str">
        <f>' turmas sistema atual'!B555</f>
        <v>NA1ESZE073-17SA</v>
      </c>
      <c r="C555" s="20" t="str">
        <f>' turmas sistema atual'!C555</f>
        <v>QUALIDADE DA ENERGIA ELÉTRICA A1-Noturno (SA)</v>
      </c>
      <c r="D555" s="20" t="str">
        <f>' turmas sistema atual'!D555</f>
        <v>BACHARELADO EM ENGENHARIA DE ENERGIA</v>
      </c>
      <c r="E555" s="20" t="str">
        <f>' turmas sistema atual'!F555</f>
        <v>NA1ESZE073-17SA</v>
      </c>
      <c r="F555" s="20" t="str">
        <f>' turmas sistema atual'!G555</f>
        <v>ESZE073-17</v>
      </c>
      <c r="G555" s="20" t="str">
        <f>' turmas sistema atual'!AO555</f>
        <v xml:space="preserve">segunda das 19:00 às 21:00, semanal ; quarta das 21:00 às 23:00, semanal </v>
      </c>
      <c r="H555" s="20" t="str">
        <f>' turmas sistema atual'!AP555</f>
        <v/>
      </c>
      <c r="I555" s="21" t="str">
        <f>' turmas sistema atual'!I555</f>
        <v xml:space="preserve">segunda das 19:00 às 21:00, sala S-301-2, semanal , quarta das 21:00 às 23:00, sala S-301-2, semanal </v>
      </c>
      <c r="J555" s="21">
        <f>' turmas sistema atual'!J555</f>
        <v>0</v>
      </c>
      <c r="K555" s="21" t="str">
        <f>' turmas sistema atual'!K555</f>
        <v>SA</v>
      </c>
      <c r="L555" s="21" t="str">
        <f>' turmas sistema atual'!L555</f>
        <v>Noturno</v>
      </c>
      <c r="M555" s="21" t="str">
        <f>' turmas sistema atual'!M555</f>
        <v>4-0-4</v>
      </c>
      <c r="N555" s="21">
        <f>' turmas sistema atual'!N555</f>
        <v>30</v>
      </c>
      <c r="O555" s="21">
        <f>' turmas sistema atual'!O555</f>
        <v>0</v>
      </c>
      <c r="P555" s="21">
        <f t="shared" si="8"/>
        <v>30</v>
      </c>
      <c r="Q555" s="20" t="str">
        <f>UPPER(' turmas sistema atual'!P555)</f>
        <v>FABIANA APARECIDA DE TOLEDO SILVA</v>
      </c>
      <c r="R555" s="20" t="str">
        <f>UPPER(' turmas sistema atual'!S555)</f>
        <v/>
      </c>
      <c r="S555" s="20" t="str">
        <f>UPPER(' turmas sistema atual'!V555)</f>
        <v/>
      </c>
      <c r="T555" s="20" t="str">
        <f>UPPER(' turmas sistema atual'!Y555)</f>
        <v/>
      </c>
      <c r="U555" s="20" t="str">
        <f>UPPER(' turmas sistema atual'!AB555)</f>
        <v/>
      </c>
      <c r="V555" s="20" t="str">
        <f>UPPER(' turmas sistema atual'!AE555)</f>
        <v/>
      </c>
    </row>
    <row r="556" spans="1:22" ht="48" customHeight="1" thickBot="1">
      <c r="A556" s="20" t="str">
        <f>' turmas sistema atual'!A556</f>
        <v>BACHARELADO EM ENGENHARIA DE ENERGIA</v>
      </c>
      <c r="B556" s="20" t="str">
        <f>' turmas sistema atual'!B556</f>
        <v>NA1ESZE077-17SA</v>
      </c>
      <c r="C556" s="20" t="str">
        <f>' turmas sistema atual'!C556</f>
        <v>REDES DE DISTRIBUIÇÃO DE ENERGIA ELÉTRICA A1-Noturno (SA)</v>
      </c>
      <c r="D556" s="20" t="str">
        <f>' turmas sistema atual'!D556</f>
        <v>BACHARELADO EM ENGENHARIA DE ENERGIA</v>
      </c>
      <c r="E556" s="20" t="str">
        <f>' turmas sistema atual'!F556</f>
        <v>NA1ESZE077-17SA</v>
      </c>
      <c r="F556" s="20" t="str">
        <f>' turmas sistema atual'!G556</f>
        <v>ESZE077-17</v>
      </c>
      <c r="G556" s="20" t="str">
        <f>' turmas sistema atual'!AO556</f>
        <v xml:space="preserve">segunda das 19:00 às 21:00, semanal ; quarta das 21:00 às 23:00, semanal </v>
      </c>
      <c r="H556" s="20" t="str">
        <f>' turmas sistema atual'!AP556</f>
        <v/>
      </c>
      <c r="I556" s="21" t="str">
        <f>' turmas sistema atual'!I556</f>
        <v xml:space="preserve">segunda das 19:00 às 21:00, sala S-302-1, semanal , quarta das 21:00 às 23:00, sala S-302-1, semanal </v>
      </c>
      <c r="J556" s="21">
        <f>' turmas sistema atual'!J556</f>
        <v>0</v>
      </c>
      <c r="K556" s="21" t="str">
        <f>' turmas sistema atual'!K556</f>
        <v>SA</v>
      </c>
      <c r="L556" s="21" t="str">
        <f>' turmas sistema atual'!L556</f>
        <v>Noturno</v>
      </c>
      <c r="M556" s="21" t="str">
        <f>' turmas sistema atual'!M556</f>
        <v>4-0-4</v>
      </c>
      <c r="N556" s="21">
        <f>' turmas sistema atual'!N556</f>
        <v>30</v>
      </c>
      <c r="O556" s="21">
        <f>' turmas sistema atual'!O556</f>
        <v>0</v>
      </c>
      <c r="P556" s="21">
        <f t="shared" si="8"/>
        <v>30</v>
      </c>
      <c r="Q556" s="20" t="str">
        <f>UPPER(' turmas sistema atual'!P556)</f>
        <v>HAROLDO DE FARIA JUNIOR</v>
      </c>
      <c r="R556" s="20" t="str">
        <f>UPPER(' turmas sistema atual'!S556)</f>
        <v/>
      </c>
      <c r="S556" s="20" t="str">
        <f>UPPER(' turmas sistema atual'!V556)</f>
        <v/>
      </c>
      <c r="T556" s="20" t="str">
        <f>UPPER(' turmas sistema atual'!Y556)</f>
        <v/>
      </c>
      <c r="U556" s="20" t="str">
        <f>UPPER(' turmas sistema atual'!AB556)</f>
        <v/>
      </c>
      <c r="V556" s="20" t="str">
        <f>UPPER(' turmas sistema atual'!AE556)</f>
        <v/>
      </c>
    </row>
    <row r="557" spans="1:22" ht="48" customHeight="1" thickBot="1">
      <c r="A557" s="20" t="str">
        <f>' turmas sistema atual'!A557</f>
        <v>BACHARELADO EM ENGENHARIA DE ENERGIA</v>
      </c>
      <c r="B557" s="20" t="str">
        <f>' turmas sistema atual'!B557</f>
        <v>NA1ESZE078-17SA</v>
      </c>
      <c r="C557" s="20" t="str">
        <f>' turmas sistema atual'!C557</f>
        <v>REGULAÇÃO E MERCADO DE ENERGIA ELÉTRICA A1-Noturno (SA)</v>
      </c>
      <c r="D557" s="20" t="str">
        <f>' turmas sistema atual'!D557</f>
        <v>BACHARELADO EM ENGENHARIA DE ENERGIA</v>
      </c>
      <c r="E557" s="20" t="str">
        <f>' turmas sistema atual'!F557</f>
        <v>NA1ESZE078-17SA</v>
      </c>
      <c r="F557" s="20" t="str">
        <f>' turmas sistema atual'!G557</f>
        <v>ESZE078-17</v>
      </c>
      <c r="G557" s="20" t="str">
        <f>' turmas sistema atual'!AO557</f>
        <v xml:space="preserve">terça das 19:00 às 21:00, semanal </v>
      </c>
      <c r="H557" s="20" t="str">
        <f>' turmas sistema atual'!AP557</f>
        <v/>
      </c>
      <c r="I557" s="21" t="str">
        <f>' turmas sistema atual'!I557</f>
        <v xml:space="preserve">terça das 19:00 às 21:00, sala S-306-3, semanal </v>
      </c>
      <c r="J557" s="21">
        <f>' turmas sistema atual'!J557</f>
        <v>0</v>
      </c>
      <c r="K557" s="21" t="str">
        <f>' turmas sistema atual'!K557</f>
        <v>SA</v>
      </c>
      <c r="L557" s="21" t="str">
        <f>' turmas sistema atual'!L557</f>
        <v>Noturno</v>
      </c>
      <c r="M557" s="21" t="str">
        <f>' turmas sistema atual'!M557</f>
        <v>2-0-4</v>
      </c>
      <c r="N557" s="21">
        <f>' turmas sistema atual'!N557</f>
        <v>30</v>
      </c>
      <c r="O557" s="21">
        <f>' turmas sistema atual'!O557</f>
        <v>0</v>
      </c>
      <c r="P557" s="21">
        <f t="shared" si="8"/>
        <v>30</v>
      </c>
      <c r="Q557" s="20" t="str">
        <f>UPPER(' turmas sistema atual'!P557)</f>
        <v>PATRICIA TEIXEIRA LEITE ASANO</v>
      </c>
      <c r="R557" s="20" t="str">
        <f>UPPER(' turmas sistema atual'!S557)</f>
        <v/>
      </c>
      <c r="S557" s="20" t="str">
        <f>UPPER(' turmas sistema atual'!V557)</f>
        <v/>
      </c>
      <c r="T557" s="20" t="str">
        <f>UPPER(' turmas sistema atual'!Y557)</f>
        <v/>
      </c>
      <c r="U557" s="20" t="str">
        <f>UPPER(' turmas sistema atual'!AB557)</f>
        <v/>
      </c>
      <c r="V557" s="20" t="str">
        <f>UPPER(' turmas sistema atual'!AE557)</f>
        <v/>
      </c>
    </row>
    <row r="558" spans="1:22" ht="48" customHeight="1" thickBot="1">
      <c r="A558" s="20" t="str">
        <f>' turmas sistema atual'!A558</f>
        <v>BACHARELADO EM ENGENHARIA DE ENERGIA</v>
      </c>
      <c r="B558" s="20" t="str">
        <f>' turmas sistema atual'!B558</f>
        <v>NA1ESZE009-17SA</v>
      </c>
      <c r="C558" s="20" t="str">
        <f>' turmas sistema atual'!C558</f>
        <v>SISTEMAS DE POTÊNCIA II A1-Noturno (SA)</v>
      </c>
      <c r="D558" s="20" t="str">
        <f>' turmas sistema atual'!D558</f>
        <v>BACHARELADO EM ENGENHARIA DE ENERGIA</v>
      </c>
      <c r="E558" s="20" t="str">
        <f>' turmas sistema atual'!F558</f>
        <v>NA1ESZE009-17SA</v>
      </c>
      <c r="F558" s="20" t="str">
        <f>' turmas sistema atual'!G558</f>
        <v>ESZE009-17</v>
      </c>
      <c r="G558" s="20" t="str">
        <f>' turmas sistema atual'!AO558</f>
        <v xml:space="preserve">segunda das 21:00 às 23:00, semanal </v>
      </c>
      <c r="H558" s="20" t="str">
        <f>' turmas sistema atual'!AP558</f>
        <v xml:space="preserve">quinta das 19:00 às 21:00, semanal </v>
      </c>
      <c r="I558" s="21" t="str">
        <f>' turmas sistema atual'!I558</f>
        <v xml:space="preserve">segunda das 21:00 às 23:00, sala S - 305-1, semanal </v>
      </c>
      <c r="J558" s="21" t="str">
        <f>' turmas sistema atual'!J558</f>
        <v xml:space="preserve">quinta das 19:00 às 21:00, sala L506, semanal </v>
      </c>
      <c r="K558" s="21" t="str">
        <f>' turmas sistema atual'!K558</f>
        <v>SA</v>
      </c>
      <c r="L558" s="21" t="str">
        <f>' turmas sistema atual'!L558</f>
        <v>Noturno</v>
      </c>
      <c r="M558" s="21" t="str">
        <f>' turmas sistema atual'!M558</f>
        <v>2-2-4</v>
      </c>
      <c r="N558" s="21">
        <f>' turmas sistema atual'!N558</f>
        <v>30</v>
      </c>
      <c r="O558" s="21">
        <f>' turmas sistema atual'!O558</f>
        <v>0</v>
      </c>
      <c r="P558" s="21">
        <f t="shared" si="8"/>
        <v>30</v>
      </c>
      <c r="Q558" s="20" t="str">
        <f>UPPER(' turmas sistema atual'!P558)</f>
        <v>AHDA PIONKOSKI GRILO PAVANI</v>
      </c>
      <c r="R558" s="20" t="str">
        <f>UPPER(' turmas sistema atual'!S558)</f>
        <v/>
      </c>
      <c r="S558" s="20" t="str">
        <f>UPPER(' turmas sistema atual'!V558)</f>
        <v/>
      </c>
      <c r="T558" s="20" t="str">
        <f>UPPER(' turmas sistema atual'!Y558)</f>
        <v>AHDA PIONKOSKI GRILO PAVANI</v>
      </c>
      <c r="U558" s="20" t="str">
        <f>UPPER(' turmas sistema atual'!AB558)</f>
        <v/>
      </c>
      <c r="V558" s="20" t="str">
        <f>UPPER(' turmas sistema atual'!AE558)</f>
        <v/>
      </c>
    </row>
    <row r="559" spans="1:22" ht="48" customHeight="1" thickBot="1">
      <c r="A559" s="20" t="str">
        <f>' turmas sistema atual'!A559</f>
        <v>BACHARELADO EM ENGENHARIA DE ENERGIA</v>
      </c>
      <c r="B559" s="20" t="str">
        <f>' turmas sistema atual'!B559</f>
        <v>NA1ESZE107-17SA</v>
      </c>
      <c r="C559" s="20" t="str">
        <f>' turmas sistema atual'!C559</f>
        <v>SISTEMAS FOTOVOLTAICOS ISOLADOS A1-Noturno (SA)</v>
      </c>
      <c r="D559" s="20" t="str">
        <f>' turmas sistema atual'!D559</f>
        <v>BACHARELADO EM ENGENHARIA DE ENERGIA</v>
      </c>
      <c r="E559" s="20" t="str">
        <f>' turmas sistema atual'!F559</f>
        <v>NA1ESZE107-17SA</v>
      </c>
      <c r="F559" s="20" t="str">
        <f>' turmas sistema atual'!G559</f>
        <v>ESZE107-17</v>
      </c>
      <c r="G559" s="20" t="str">
        <f>' turmas sistema atual'!AO559</f>
        <v xml:space="preserve">segunda das 19:00 às 21:00, semanal ; quarta das 21:00 às 23:00, semanal </v>
      </c>
      <c r="H559" s="20" t="str">
        <f>' turmas sistema atual'!AP559</f>
        <v/>
      </c>
      <c r="I559" s="21" t="str">
        <f>' turmas sistema atual'!I559</f>
        <v xml:space="preserve">segunda das 19:00 às 21:00, sala S-309-1, semanal , quarta das 21:00 às 23:00, sala S - 305-1, semanal </v>
      </c>
      <c r="J559" s="21">
        <f>' turmas sistema atual'!J559</f>
        <v>0</v>
      </c>
      <c r="K559" s="21" t="str">
        <f>' turmas sistema atual'!K559</f>
        <v>SA</v>
      </c>
      <c r="L559" s="21" t="str">
        <f>' turmas sistema atual'!L559</f>
        <v>Noturno</v>
      </c>
      <c r="M559" s="21" t="str">
        <f>' turmas sistema atual'!M559</f>
        <v>4-0-4</v>
      </c>
      <c r="N559" s="21">
        <f>' turmas sistema atual'!N559</f>
        <v>30</v>
      </c>
      <c r="O559" s="21">
        <f>' turmas sistema atual'!O559</f>
        <v>0</v>
      </c>
      <c r="P559" s="21">
        <f t="shared" si="8"/>
        <v>30</v>
      </c>
      <c r="Q559" s="20" t="str">
        <f>UPPER(' turmas sistema atual'!P559)</f>
        <v>RICARDO DA SILVA BENEDITO</v>
      </c>
      <c r="R559" s="20" t="str">
        <f>UPPER(' turmas sistema atual'!S559)</f>
        <v/>
      </c>
      <c r="S559" s="20" t="str">
        <f>UPPER(' turmas sistema atual'!V559)</f>
        <v/>
      </c>
      <c r="T559" s="20" t="str">
        <f>UPPER(' turmas sistema atual'!Y559)</f>
        <v/>
      </c>
      <c r="U559" s="20" t="str">
        <f>UPPER(' turmas sistema atual'!AB559)</f>
        <v/>
      </c>
      <c r="V559" s="20" t="str">
        <f>UPPER(' turmas sistema atual'!AE559)</f>
        <v/>
      </c>
    </row>
    <row r="560" spans="1:22" ht="48" customHeight="1" thickBot="1">
      <c r="A560" s="20" t="str">
        <f>' turmas sistema atual'!A560</f>
        <v>BACHARELADO EM ENGENHARIA DE ENERGIA</v>
      </c>
      <c r="B560" s="20" t="str">
        <f>' turmas sistema atual'!B560</f>
        <v>DA1ESTE021-17SA</v>
      </c>
      <c r="C560" s="20" t="str">
        <f>' turmas sistema atual'!C560</f>
        <v>TERMODINÂMICA APLICADA II A1-Matutino (SA)</v>
      </c>
      <c r="D560" s="20" t="str">
        <f>' turmas sistema atual'!D560</f>
        <v>BACHARELADO EM ENGENHARIA DE ENERGIA</v>
      </c>
      <c r="E560" s="20" t="str">
        <f>' turmas sistema atual'!F560</f>
        <v>DA1ESTE021-17SA</v>
      </c>
      <c r="F560" s="20" t="str">
        <f>' turmas sistema atual'!G560</f>
        <v>ESTE021-17</v>
      </c>
      <c r="G560" s="20" t="str">
        <f>' turmas sistema atual'!AO560</f>
        <v xml:space="preserve">terça das 10:00 às 12:00, semanal ; sexta das 08:00 às 10:00, semanal </v>
      </c>
      <c r="H560" s="20" t="str">
        <f>' turmas sistema atual'!AP560</f>
        <v/>
      </c>
      <c r="I560" s="21" t="str">
        <f>' turmas sistema atual'!I560</f>
        <v xml:space="preserve">terça das 10:00 às 12:00, sala A-110-0, semanal , sexta das 08:00 às 10:00, sala A-110-0, semanal </v>
      </c>
      <c r="J560" s="21">
        <f>' turmas sistema atual'!J560</f>
        <v>0</v>
      </c>
      <c r="K560" s="21" t="str">
        <f>' turmas sistema atual'!K560</f>
        <v>SA</v>
      </c>
      <c r="L560" s="21" t="str">
        <f>' turmas sistema atual'!L560</f>
        <v>Matutino</v>
      </c>
      <c r="M560" s="21" t="str">
        <f>' turmas sistema atual'!M560</f>
        <v>4-0-5</v>
      </c>
      <c r="N560" s="21">
        <f>' turmas sistema atual'!N560</f>
        <v>54</v>
      </c>
      <c r="O560" s="21">
        <f>' turmas sistema atual'!O560</f>
        <v>0</v>
      </c>
      <c r="P560" s="21">
        <f t="shared" si="8"/>
        <v>54</v>
      </c>
      <c r="Q560" s="20" t="str">
        <f>UPPER(' turmas sistema atual'!P560)</f>
        <v>JULIANA MARTIN DO PRADO</v>
      </c>
      <c r="R560" s="20" t="str">
        <f>UPPER(' turmas sistema atual'!S560)</f>
        <v/>
      </c>
      <c r="S560" s="20" t="str">
        <f>UPPER(' turmas sistema atual'!V560)</f>
        <v/>
      </c>
      <c r="T560" s="20" t="str">
        <f>UPPER(' turmas sistema atual'!Y560)</f>
        <v/>
      </c>
      <c r="U560" s="20" t="str">
        <f>UPPER(' turmas sistema atual'!AB560)</f>
        <v/>
      </c>
      <c r="V560" s="20" t="str">
        <f>UPPER(' turmas sistema atual'!AE560)</f>
        <v/>
      </c>
    </row>
    <row r="561" spans="1:22" ht="48" customHeight="1" thickBot="1">
      <c r="A561" s="20" t="str">
        <f>' turmas sistema atual'!A561</f>
        <v>BACHARELADO EM ENGENHARIA DE ENERGIA</v>
      </c>
      <c r="B561" s="20" t="str">
        <f>' turmas sistema atual'!B561</f>
        <v>NA1ESZE092-17SA</v>
      </c>
      <c r="C561" s="20" t="str">
        <f>' turmas sistema atual'!C561</f>
        <v>TRANSFERÊNCIA DE CALOR E MECÂNICA DOS FLUIDOS COMPUTACIONAL II A1-Noturno (SA)</v>
      </c>
      <c r="D561" s="20" t="str">
        <f>' turmas sistema atual'!D561</f>
        <v>BACHARELADO EM ENGENHARIA DE ENERGIA</v>
      </c>
      <c r="E561" s="20" t="str">
        <f>' turmas sistema atual'!F561</f>
        <v>NA1ESZE092-17SA</v>
      </c>
      <c r="F561" s="20" t="str">
        <f>' turmas sistema atual'!G561</f>
        <v>ESZE092-17</v>
      </c>
      <c r="G561" s="20" t="str">
        <f>' turmas sistema atual'!AO561</f>
        <v/>
      </c>
      <c r="H561" s="20" t="str">
        <f>' turmas sistema atual'!AP561</f>
        <v xml:space="preserve">segunda das 19:00 às 21:00, semanal ; quarta das 21:00 às 23:00, semanal </v>
      </c>
      <c r="I561" s="21">
        <f>' turmas sistema atual'!I561</f>
        <v>0</v>
      </c>
      <c r="J561" s="21" t="str">
        <f>' turmas sistema atual'!J561</f>
        <v xml:space="preserve">segunda das 19:00 às 21:00, sala 409-2, semanal , quarta das 21:00 às 23:00, sala 409-2, semanal </v>
      </c>
      <c r="K561" s="21" t="str">
        <f>' turmas sistema atual'!K561</f>
        <v>SA</v>
      </c>
      <c r="L561" s="21" t="str">
        <f>' turmas sistema atual'!L561</f>
        <v>Noturno</v>
      </c>
      <c r="M561" s="21" t="str">
        <f>' turmas sistema atual'!M561</f>
        <v>0-4-4</v>
      </c>
      <c r="N561" s="21">
        <f>' turmas sistema atual'!N561</f>
        <v>30</v>
      </c>
      <c r="O561" s="21">
        <f>' turmas sistema atual'!O561</f>
        <v>0</v>
      </c>
      <c r="P561" s="21">
        <f t="shared" si="8"/>
        <v>30</v>
      </c>
      <c r="Q561" s="20" t="str">
        <f>UPPER(' turmas sistema atual'!P561)</f>
        <v/>
      </c>
      <c r="R561" s="20" t="str">
        <f>UPPER(' turmas sistema atual'!S561)</f>
        <v/>
      </c>
      <c r="S561" s="20" t="str">
        <f>UPPER(' turmas sistema atual'!V561)</f>
        <v/>
      </c>
      <c r="T561" s="20" t="str">
        <f>UPPER(' turmas sistema atual'!Y561)</f>
        <v>ANDRE DAMIANI ROCHA</v>
      </c>
      <c r="U561" s="20" t="str">
        <f>UPPER(' turmas sistema atual'!AB561)</f>
        <v/>
      </c>
      <c r="V561" s="20" t="str">
        <f>UPPER(' turmas sistema atual'!AE561)</f>
        <v/>
      </c>
    </row>
    <row r="562" spans="1:22" ht="48" customHeight="1" thickBot="1">
      <c r="A562" s="20" t="str">
        <f>' turmas sistema atual'!A562</f>
        <v>BACHARELADO EM ENGENHARIA DE ENERGIA</v>
      </c>
      <c r="B562" s="20" t="str">
        <f>' turmas sistema atual'!B562</f>
        <v>NA1ESTE022-17SA</v>
      </c>
      <c r="C562" s="20" t="str">
        <f>' turmas sistema atual'!C562</f>
        <v>TRANSFERÊNCIA DE CALOR I A1-Noturno (SA)</v>
      </c>
      <c r="D562" s="20" t="str">
        <f>' turmas sistema atual'!D562</f>
        <v>BACHARELADO EM ENGENHARIA DE ENERGIA</v>
      </c>
      <c r="E562" s="20" t="str">
        <f>' turmas sistema atual'!F562</f>
        <v>NA1ESTE022-17SA</v>
      </c>
      <c r="F562" s="20" t="str">
        <f>' turmas sistema atual'!G562</f>
        <v>ESTE022-17</v>
      </c>
      <c r="G562" s="20" t="str">
        <f>' turmas sistema atual'!AO562</f>
        <v xml:space="preserve">terça das 21:00 às 23:00, semanal ; sexta das 19:00 às 21:00, semanal </v>
      </c>
      <c r="H562" s="20" t="str">
        <f>' turmas sistema atual'!AP562</f>
        <v/>
      </c>
      <c r="I562" s="21" t="str">
        <f>' turmas sistema atual'!I562</f>
        <v xml:space="preserve">terça das 21:00 às 23:00, sala S-301-3, semanal , sexta das 19:00 às 21:00, sala S-301-3, semanal </v>
      </c>
      <c r="J562" s="21">
        <f>' turmas sistema atual'!J562</f>
        <v>0</v>
      </c>
      <c r="K562" s="21" t="str">
        <f>' turmas sistema atual'!K562</f>
        <v>SA</v>
      </c>
      <c r="L562" s="21" t="str">
        <f>' turmas sistema atual'!L562</f>
        <v>Noturno</v>
      </c>
      <c r="M562" s="21" t="str">
        <f>' turmas sistema atual'!M562</f>
        <v>4-0-4</v>
      </c>
      <c r="N562" s="21">
        <f>' turmas sistema atual'!N562</f>
        <v>60</v>
      </c>
      <c r="O562" s="21">
        <f>' turmas sistema atual'!O562</f>
        <v>0</v>
      </c>
      <c r="P562" s="21">
        <f t="shared" si="8"/>
        <v>60</v>
      </c>
      <c r="Q562" s="20" t="str">
        <f>UPPER(' turmas sistema atual'!P562)</f>
        <v>GRAZIELLA COLATO ANTONIO ZANINETTI</v>
      </c>
      <c r="R562" s="20" t="str">
        <f>UPPER(' turmas sistema atual'!S562)</f>
        <v/>
      </c>
      <c r="S562" s="20" t="str">
        <f>UPPER(' turmas sistema atual'!V562)</f>
        <v/>
      </c>
      <c r="T562" s="20" t="str">
        <f>UPPER(' turmas sistema atual'!Y562)</f>
        <v/>
      </c>
      <c r="U562" s="20" t="str">
        <f>UPPER(' turmas sistema atual'!AB562)</f>
        <v/>
      </c>
      <c r="V562" s="20" t="str">
        <f>UPPER(' turmas sistema atual'!AE562)</f>
        <v/>
      </c>
    </row>
    <row r="563" spans="1:22" ht="48" customHeight="1" thickBot="1">
      <c r="A563" s="20" t="str">
        <f>' turmas sistema atual'!A563</f>
        <v>BACHARELADO EM ENGENHARIA DE ENERGIA</v>
      </c>
      <c r="B563" s="20" t="str">
        <f>' turmas sistema atual'!B563</f>
        <v>DA1ESTE023-17SA</v>
      </c>
      <c r="C563" s="20" t="str">
        <f>' turmas sistema atual'!C563</f>
        <v>TRANSFERÊNCIA DE CALOR II A1-Matutino (SA)</v>
      </c>
      <c r="D563" s="20" t="str">
        <f>' turmas sistema atual'!D563</f>
        <v>BACHARELADO EM ENGENHARIA DE ENERGIA</v>
      </c>
      <c r="E563" s="20" t="str">
        <f>' turmas sistema atual'!F563</f>
        <v>DA1ESTE023-17SA</v>
      </c>
      <c r="F563" s="20" t="str">
        <f>' turmas sistema atual'!G563</f>
        <v>ESTE023-17</v>
      </c>
      <c r="G563" s="20" t="str">
        <f>' turmas sistema atual'!AO563</f>
        <v xml:space="preserve">terça das 08:00 às 10:00, semanal ; quinta das 10:00 às 12:00, semanal </v>
      </c>
      <c r="H563" s="20" t="str">
        <f>' turmas sistema atual'!AP563</f>
        <v/>
      </c>
      <c r="I563" s="21" t="str">
        <f>' turmas sistema atual'!I563</f>
        <v xml:space="preserve">terça das 08:00 às 10:00, sala A-110-0, semanal , quinta das 10:00 às 12:00, sala A-110-0, semanal </v>
      </c>
      <c r="J563" s="21">
        <f>' turmas sistema atual'!J563</f>
        <v>0</v>
      </c>
      <c r="K563" s="21" t="str">
        <f>' turmas sistema atual'!K563</f>
        <v>SA</v>
      </c>
      <c r="L563" s="21" t="str">
        <f>' turmas sistema atual'!L563</f>
        <v>Matutino</v>
      </c>
      <c r="M563" s="21" t="str">
        <f>' turmas sistema atual'!M563</f>
        <v>4-0-4</v>
      </c>
      <c r="N563" s="21">
        <f>' turmas sistema atual'!N563</f>
        <v>54</v>
      </c>
      <c r="O563" s="21">
        <f>' turmas sistema atual'!O563</f>
        <v>0</v>
      </c>
      <c r="P563" s="21">
        <f t="shared" si="8"/>
        <v>54</v>
      </c>
      <c r="Q563" s="20" t="str">
        <f>UPPER(' turmas sistema atual'!P563)</f>
        <v>JULIANA TOFANO DE CAMPOS LEITE</v>
      </c>
      <c r="R563" s="20" t="str">
        <f>UPPER(' turmas sistema atual'!S563)</f>
        <v/>
      </c>
      <c r="S563" s="20" t="str">
        <f>UPPER(' turmas sistema atual'!V563)</f>
        <v/>
      </c>
      <c r="T563" s="20" t="str">
        <f>UPPER(' turmas sistema atual'!Y563)</f>
        <v/>
      </c>
      <c r="U563" s="20" t="str">
        <f>UPPER(' turmas sistema atual'!AB563)</f>
        <v/>
      </c>
      <c r="V563" s="20" t="str">
        <f>UPPER(' turmas sistema atual'!AE563)</f>
        <v/>
      </c>
    </row>
    <row r="564" spans="1:22" ht="48" customHeight="1" thickBot="1">
      <c r="A564" s="20" t="str">
        <f>' turmas sistema atual'!A564</f>
        <v>BACHARELADO EM ENGENHARIA DE GESTÃO</v>
      </c>
      <c r="B564" s="20" t="str">
        <f>' turmas sistema atual'!B564</f>
        <v>DA1ESZG028-17SB</v>
      </c>
      <c r="C564" s="20" t="str">
        <f>' turmas sistema atual'!C564</f>
        <v>AUTOMAÇÃO EM SISTEMAS DE MANUFATURA A1-Matutino (SB)</v>
      </c>
      <c r="D564" s="20" t="str">
        <f>' turmas sistema atual'!D564</f>
        <v>BACHARELADO EM ENGENHARIA DE GESTÃO</v>
      </c>
      <c r="E564" s="20" t="str">
        <f>' turmas sistema atual'!F564</f>
        <v>DA1ESZG028-17SB</v>
      </c>
      <c r="F564" s="20" t="str">
        <f>' turmas sistema atual'!G564</f>
        <v>ESZG028-17</v>
      </c>
      <c r="G564" s="20" t="str">
        <f>' turmas sistema atual'!AO564</f>
        <v xml:space="preserve">segunda das 08:00 às 10:00, semanal ; quinta das 10:00 às 12:00, semanal </v>
      </c>
      <c r="H564" s="20" t="str">
        <f>' turmas sistema atual'!AP564</f>
        <v/>
      </c>
      <c r="I564" s="21" t="str">
        <f>' turmas sistema atual'!I564</f>
        <v xml:space="preserve">segunda das 08:00 às 10:00, sala A2-S201-SB, semanal , quinta das 10:00 às 12:00, sala A2-S201-SB, semanal </v>
      </c>
      <c r="J564" s="21">
        <f>' turmas sistema atual'!J564</f>
        <v>0</v>
      </c>
      <c r="K564" s="21" t="str">
        <f>' turmas sistema atual'!K564</f>
        <v>SB</v>
      </c>
      <c r="L564" s="21" t="str">
        <f>' turmas sistema atual'!L564</f>
        <v>Matutino</v>
      </c>
      <c r="M564" s="21" t="str">
        <f>' turmas sistema atual'!M564</f>
        <v>2-2-4</v>
      </c>
      <c r="N564" s="21">
        <f>' turmas sistema atual'!N564</f>
        <v>42</v>
      </c>
      <c r="O564" s="21">
        <f>' turmas sistema atual'!O564</f>
        <v>0</v>
      </c>
      <c r="P564" s="21">
        <f t="shared" si="8"/>
        <v>42</v>
      </c>
      <c r="Q564" s="20" t="str">
        <f>UPPER(' turmas sistema atual'!P564)</f>
        <v>THADEU ALFREDO FARIAS SILVA</v>
      </c>
      <c r="R564" s="20" t="str">
        <f>UPPER(' turmas sistema atual'!S564)</f>
        <v/>
      </c>
      <c r="S564" s="20" t="str">
        <f>UPPER(' turmas sistema atual'!V564)</f>
        <v/>
      </c>
      <c r="T564" s="20" t="str">
        <f>UPPER(' turmas sistema atual'!Y564)</f>
        <v>THADEU ALFREDO FARIAS SILVA</v>
      </c>
      <c r="U564" s="20" t="str">
        <f>UPPER(' turmas sistema atual'!AB564)</f>
        <v/>
      </c>
      <c r="V564" s="20" t="str">
        <f>UPPER(' turmas sistema atual'!AE564)</f>
        <v/>
      </c>
    </row>
    <row r="565" spans="1:22" ht="48" customHeight="1" thickBot="1">
      <c r="A565" s="20" t="str">
        <f>' turmas sistema atual'!A565</f>
        <v>BACHARELADO EM ENGENHARIA DE GESTÃO</v>
      </c>
      <c r="B565" s="20" t="str">
        <f>' turmas sistema atual'!B565</f>
        <v>DA1ESZG002-17SB</v>
      </c>
      <c r="C565" s="20" t="str">
        <f>' turmas sistema atual'!C565</f>
        <v>CONFIABILIDADE INDUSTRIAL EM SISTEMAS DE GESTÃO A1-Matutino (SB)</v>
      </c>
      <c r="D565" s="20" t="str">
        <f>' turmas sistema atual'!D565</f>
        <v>BACHARELADO EM ENGENHARIA DE GESTÃO</v>
      </c>
      <c r="E565" s="20" t="str">
        <f>' turmas sistema atual'!F565</f>
        <v>DA1ESZG002-17SB</v>
      </c>
      <c r="F565" s="20" t="str">
        <f>' turmas sistema atual'!G565</f>
        <v>ESZG002-17</v>
      </c>
      <c r="G565" s="20" t="str">
        <f>' turmas sistema atual'!AO565</f>
        <v xml:space="preserve">quarta das 14:30 às 18:30, semanal </v>
      </c>
      <c r="H565" s="20" t="str">
        <f>' turmas sistema atual'!AP565</f>
        <v/>
      </c>
      <c r="I565" s="21" t="str">
        <f>' turmas sistema atual'!I565</f>
        <v xml:space="preserve">quarta das 14:30 às 18:30, sala A2-S101-SB, semanal </v>
      </c>
      <c r="J565" s="21">
        <f>' turmas sistema atual'!J565</f>
        <v>0</v>
      </c>
      <c r="K565" s="21" t="str">
        <f>' turmas sistema atual'!K565</f>
        <v>SB</v>
      </c>
      <c r="L565" s="21" t="str">
        <f>' turmas sistema atual'!L565</f>
        <v>Matutino</v>
      </c>
      <c r="M565" s="21" t="str">
        <f>' turmas sistema atual'!M565</f>
        <v>2-2-4</v>
      </c>
      <c r="N565" s="21">
        <f>' turmas sistema atual'!N565</f>
        <v>63</v>
      </c>
      <c r="O565" s="21">
        <f>' turmas sistema atual'!O565</f>
        <v>0</v>
      </c>
      <c r="P565" s="21">
        <f t="shared" si="8"/>
        <v>63</v>
      </c>
      <c r="Q565" s="20" t="str">
        <f>UPPER(' turmas sistema atual'!P565)</f>
        <v>OSMAR DOMINGUES</v>
      </c>
      <c r="R565" s="20" t="str">
        <f>UPPER(' turmas sistema atual'!S565)</f>
        <v/>
      </c>
      <c r="S565" s="20" t="str">
        <f>UPPER(' turmas sistema atual'!V565)</f>
        <v/>
      </c>
      <c r="T565" s="20" t="str">
        <f>UPPER(' turmas sistema atual'!Y565)</f>
        <v>OSMAR DOMINGUES</v>
      </c>
      <c r="U565" s="20" t="str">
        <f>UPPER(' turmas sistema atual'!AB565)</f>
        <v/>
      </c>
      <c r="V565" s="20" t="str">
        <f>UPPER(' turmas sistema atual'!AE565)</f>
        <v/>
      </c>
    </row>
    <row r="566" spans="1:22" ht="48" customHeight="1" thickBot="1">
      <c r="A566" s="20" t="str">
        <f>' turmas sistema atual'!A566</f>
        <v>BACHARELADO EM ENGENHARIA DE GESTÃO</v>
      </c>
      <c r="B566" s="20" t="str">
        <f>' turmas sistema atual'!B566</f>
        <v>DA1ESTG001-17SB</v>
      </c>
      <c r="C566" s="20" t="str">
        <f>' turmas sistema atual'!C566</f>
        <v>CUSTOS A1-Matutino (SB)</v>
      </c>
      <c r="D566" s="20" t="str">
        <f>' turmas sistema atual'!D566</f>
        <v>BACHARELADO EM ENGENHARIA DE GESTÃO</v>
      </c>
      <c r="E566" s="20" t="str">
        <f>' turmas sistema atual'!F566</f>
        <v>DA1ESTG001-17SB</v>
      </c>
      <c r="F566" s="20" t="str">
        <f>' turmas sistema atual'!G566</f>
        <v>ESTG001-17</v>
      </c>
      <c r="G566" s="20" t="str">
        <f>' turmas sistema atual'!AO566</f>
        <v xml:space="preserve">quarta das 08:00 às 10:00, semanal ; sexta das 08:00 às 12:00, semanal </v>
      </c>
      <c r="H566" s="20" t="str">
        <f>' turmas sistema atual'!AP566</f>
        <v/>
      </c>
      <c r="I566" s="21" t="str">
        <f>' turmas sistema atual'!I566</f>
        <v xml:space="preserve">quarta das 08:00 às 10:00, sala A2-S103-SB, semanal , sexta das 08:00 às 12:00, sala A1-S205-SB, semanal </v>
      </c>
      <c r="J566" s="21">
        <f>' turmas sistema atual'!J566</f>
        <v>0</v>
      </c>
      <c r="K566" s="21" t="str">
        <f>' turmas sistema atual'!K566</f>
        <v>SB</v>
      </c>
      <c r="L566" s="21" t="str">
        <f>' turmas sistema atual'!L566</f>
        <v>Matutino</v>
      </c>
      <c r="M566" s="21" t="str">
        <f>' turmas sistema atual'!M566</f>
        <v>4-2-9</v>
      </c>
      <c r="N566" s="21">
        <f>' turmas sistema atual'!N566</f>
        <v>65</v>
      </c>
      <c r="O566" s="21">
        <f>' turmas sistema atual'!O566</f>
        <v>0</v>
      </c>
      <c r="P566" s="21">
        <f t="shared" si="8"/>
        <v>65</v>
      </c>
      <c r="Q566" s="20" t="str">
        <f>UPPER(' turmas sistema atual'!P566)</f>
        <v>EVANDIR MEGLIORINI</v>
      </c>
      <c r="R566" s="20" t="str">
        <f>UPPER(' turmas sistema atual'!S566)</f>
        <v/>
      </c>
      <c r="S566" s="20" t="str">
        <f>UPPER(' turmas sistema atual'!V566)</f>
        <v/>
      </c>
      <c r="T566" s="20" t="str">
        <f>UPPER(' turmas sistema atual'!Y566)</f>
        <v>EVANDIR MEGLIORINI</v>
      </c>
      <c r="U566" s="20" t="str">
        <f>UPPER(' turmas sistema atual'!AB566)</f>
        <v/>
      </c>
      <c r="V566" s="20" t="str">
        <f>UPPER(' turmas sistema atual'!AE566)</f>
        <v/>
      </c>
    </row>
    <row r="567" spans="1:22" ht="48" customHeight="1" thickBot="1">
      <c r="A567" s="20" t="str">
        <f>' turmas sistema atual'!A567</f>
        <v>BACHARELADO EM ENGENHARIA DE GESTÃO</v>
      </c>
      <c r="B567" s="20" t="str">
        <f>' turmas sistema atual'!B567</f>
        <v>DA1ESTG002-17SB</v>
      </c>
      <c r="C567" s="20" t="str">
        <f>' turmas sistema atual'!C567</f>
        <v>DESENVOLVIMENTO INTEGRADO DO PRODUTO A1-Matutino (SB)</v>
      </c>
      <c r="D567" s="20" t="str">
        <f>' turmas sistema atual'!D567</f>
        <v>BACHARELADO EM ENGENHARIA DE GESTÃO</v>
      </c>
      <c r="E567" s="20" t="str">
        <f>' turmas sistema atual'!F567</f>
        <v>DA1ESTG002-17SB</v>
      </c>
      <c r="F567" s="20" t="str">
        <f>' turmas sistema atual'!G567</f>
        <v>ESTG002-17</v>
      </c>
      <c r="G567" s="20" t="str">
        <f>' turmas sistema atual'!AO567</f>
        <v xml:space="preserve">segunda das 08:00 às 12:00, semanal </v>
      </c>
      <c r="H567" s="20" t="str">
        <f>' turmas sistema atual'!AP567</f>
        <v/>
      </c>
      <c r="I567" s="21" t="str">
        <f>' turmas sistema atual'!I567</f>
        <v xml:space="preserve">segunda das 08:00 às 12:00, sala A2-S301-SB, semanal </v>
      </c>
      <c r="J567" s="21">
        <f>' turmas sistema atual'!J567</f>
        <v>0</v>
      </c>
      <c r="K567" s="21" t="str">
        <f>' turmas sistema atual'!K567</f>
        <v>SB</v>
      </c>
      <c r="L567" s="21" t="str">
        <f>' turmas sistema atual'!L567</f>
        <v>Matutino</v>
      </c>
      <c r="M567" s="21" t="str">
        <f>' turmas sistema atual'!M567</f>
        <v>2-2-5</v>
      </c>
      <c r="N567" s="21">
        <f>' turmas sistema atual'!N567</f>
        <v>63</v>
      </c>
      <c r="O567" s="21">
        <f>' turmas sistema atual'!O567</f>
        <v>0</v>
      </c>
      <c r="P567" s="21">
        <f t="shared" si="8"/>
        <v>63</v>
      </c>
      <c r="Q567" s="20" t="str">
        <f>UPPER(' turmas sistema atual'!P567)</f>
        <v>FERNANDO GASI</v>
      </c>
      <c r="R567" s="20" t="str">
        <f>UPPER(' turmas sistema atual'!S567)</f>
        <v/>
      </c>
      <c r="S567" s="20" t="str">
        <f>UPPER(' turmas sistema atual'!V567)</f>
        <v/>
      </c>
      <c r="T567" s="20" t="str">
        <f>UPPER(' turmas sistema atual'!Y567)</f>
        <v>FERNANDO GASI</v>
      </c>
      <c r="U567" s="20" t="str">
        <f>UPPER(' turmas sistema atual'!AB567)</f>
        <v/>
      </c>
      <c r="V567" s="20" t="str">
        <f>UPPER(' turmas sistema atual'!AE567)</f>
        <v/>
      </c>
    </row>
    <row r="568" spans="1:22" ht="48" customHeight="1" thickBot="1">
      <c r="A568" s="20" t="str">
        <f>' turmas sistema atual'!A568</f>
        <v>BACHARELADO EM ENGENHARIA DE GESTÃO</v>
      </c>
      <c r="B568" s="20" t="str">
        <f>' turmas sistema atual'!B568</f>
        <v>DA1ESTG003-17SB</v>
      </c>
      <c r="C568" s="20" t="str">
        <f>' turmas sistema atual'!C568</f>
        <v>ECONOMIA DE EMPRESAS A1-Matutino (SB)</v>
      </c>
      <c r="D568" s="20" t="str">
        <f>' turmas sistema atual'!D568</f>
        <v>BACHARELADO EM ENGENHARIA DE GESTÃO</v>
      </c>
      <c r="E568" s="20" t="str">
        <f>' turmas sistema atual'!F568</f>
        <v>DA1ESTG003-17SB</v>
      </c>
      <c r="F568" s="20" t="str">
        <f>' turmas sistema atual'!G568</f>
        <v>ESTG003-17</v>
      </c>
      <c r="G568" s="20" t="str">
        <f>' turmas sistema atual'!AO568</f>
        <v xml:space="preserve">quarta das 10:00 às 12:00, semanal </v>
      </c>
      <c r="H568" s="20" t="str">
        <f>' turmas sistema atual'!AP568</f>
        <v/>
      </c>
      <c r="I568" s="21" t="str">
        <f>' turmas sistema atual'!I568</f>
        <v xml:space="preserve">quarta das 10:00 às 12:00, sala A2-S201-SB, semanal </v>
      </c>
      <c r="J568" s="21">
        <f>' turmas sistema atual'!J568</f>
        <v>0</v>
      </c>
      <c r="K568" s="21" t="str">
        <f>' turmas sistema atual'!K568</f>
        <v>SB</v>
      </c>
      <c r="L568" s="21" t="str">
        <f>' turmas sistema atual'!L568</f>
        <v>Matutino</v>
      </c>
      <c r="M568" s="21" t="str">
        <f>' turmas sistema atual'!M568</f>
        <v>2-0-3</v>
      </c>
      <c r="N568" s="21">
        <f>' turmas sistema atual'!N568</f>
        <v>62</v>
      </c>
      <c r="O568" s="21">
        <f>' turmas sistema atual'!O568</f>
        <v>0</v>
      </c>
      <c r="P568" s="21">
        <f t="shared" si="8"/>
        <v>62</v>
      </c>
      <c r="Q568" s="20" t="str">
        <f>UPPER(' turmas sistema atual'!P568)</f>
        <v>OSMAR DOMINGUES</v>
      </c>
      <c r="R568" s="20" t="str">
        <f>UPPER(' turmas sistema atual'!S568)</f>
        <v/>
      </c>
      <c r="S568" s="20" t="str">
        <f>UPPER(' turmas sistema atual'!V568)</f>
        <v/>
      </c>
      <c r="T568" s="20" t="str">
        <f>UPPER(' turmas sistema atual'!Y568)</f>
        <v/>
      </c>
      <c r="U568" s="20" t="str">
        <f>UPPER(' turmas sistema atual'!AB568)</f>
        <v/>
      </c>
      <c r="V568" s="20" t="str">
        <f>UPPER(' turmas sistema atual'!AE568)</f>
        <v/>
      </c>
    </row>
    <row r="569" spans="1:22" ht="48" customHeight="1" thickBot="1">
      <c r="A569" s="20" t="str">
        <f>' turmas sistema atual'!A569</f>
        <v>BACHARELADO EM ENGENHARIA DE GESTÃO</v>
      </c>
      <c r="B569" s="20" t="str">
        <f>' turmas sistema atual'!B569</f>
        <v>NA1ESTG003-17SB</v>
      </c>
      <c r="C569" s="20" t="str">
        <f>' turmas sistema atual'!C569</f>
        <v>ECONOMIA DE EMPRESAS A1-Noturno (SB)</v>
      </c>
      <c r="D569" s="20" t="str">
        <f>' turmas sistema atual'!D569</f>
        <v>BACHARELADO EM ENGENHARIA DE GESTÃO</v>
      </c>
      <c r="E569" s="20" t="str">
        <f>' turmas sistema atual'!F569</f>
        <v>NA1ESTG003-17SB</v>
      </c>
      <c r="F569" s="20" t="str">
        <f>' turmas sistema atual'!G569</f>
        <v>ESTG003-17</v>
      </c>
      <c r="G569" s="20" t="str">
        <f>' turmas sistema atual'!AO569</f>
        <v xml:space="preserve">quinta das 19:00 às 21:00, semanal </v>
      </c>
      <c r="H569" s="20" t="str">
        <f>' turmas sistema atual'!AP569</f>
        <v/>
      </c>
      <c r="I569" s="21" t="str">
        <f>' turmas sistema atual'!I569</f>
        <v xml:space="preserve">quinta das 19:00 às 21:00, sala A2-S201-SB, semanal </v>
      </c>
      <c r="J569" s="21">
        <f>' turmas sistema atual'!J569</f>
        <v>0</v>
      </c>
      <c r="K569" s="21" t="str">
        <f>' turmas sistema atual'!K569</f>
        <v>SB</v>
      </c>
      <c r="L569" s="21" t="str">
        <f>' turmas sistema atual'!L569</f>
        <v>Noturno</v>
      </c>
      <c r="M569" s="21" t="str">
        <f>' turmas sistema atual'!M569</f>
        <v>2-0-3</v>
      </c>
      <c r="N569" s="21">
        <f>' turmas sistema atual'!N569</f>
        <v>63</v>
      </c>
      <c r="O569" s="21">
        <f>' turmas sistema atual'!O569</f>
        <v>0</v>
      </c>
      <c r="P569" s="21">
        <f t="shared" si="8"/>
        <v>63</v>
      </c>
      <c r="Q569" s="20" t="str">
        <f>UPPER(' turmas sistema atual'!P569)</f>
        <v>OSMAR DOMINGUES</v>
      </c>
      <c r="R569" s="20" t="str">
        <f>UPPER(' turmas sistema atual'!S569)</f>
        <v/>
      </c>
      <c r="S569" s="20" t="str">
        <f>UPPER(' turmas sistema atual'!V569)</f>
        <v/>
      </c>
      <c r="T569" s="20" t="str">
        <f>UPPER(' turmas sistema atual'!Y569)</f>
        <v/>
      </c>
      <c r="U569" s="20" t="str">
        <f>UPPER(' turmas sistema atual'!AB569)</f>
        <v/>
      </c>
      <c r="V569" s="20" t="str">
        <f>UPPER(' turmas sistema atual'!AE569)</f>
        <v/>
      </c>
    </row>
    <row r="570" spans="1:22" ht="48" customHeight="1" thickBot="1">
      <c r="A570" s="20" t="str">
        <f>' turmas sistema atual'!A570</f>
        <v>BACHARELADO EM ENGENHARIA DE GESTÃO</v>
      </c>
      <c r="B570" s="20" t="str">
        <f>' turmas sistema atual'!B570</f>
        <v>NA1ESZG013-17SB</v>
      </c>
      <c r="C570" s="20" t="str">
        <f>' turmas sistema atual'!C570</f>
        <v>EMPREENDEDORISMO A1-Noturno (SB)</v>
      </c>
      <c r="D570" s="20" t="str">
        <f>' turmas sistema atual'!D570</f>
        <v>BACHARELADO EM ENGENHARIA DE GESTÃO</v>
      </c>
      <c r="E570" s="20" t="str">
        <f>' turmas sistema atual'!F570</f>
        <v>NA1ESZG013-17SB</v>
      </c>
      <c r="F570" s="20" t="str">
        <f>' turmas sistema atual'!G570</f>
        <v>ESZG013-17</v>
      </c>
      <c r="G570" s="20" t="str">
        <f>' turmas sistema atual'!AO570</f>
        <v xml:space="preserve">segunda das 19:00 às 21:00, semanal ; quarta das 21:00 às 23:00, semanal </v>
      </c>
      <c r="H570" s="20" t="str">
        <f>' turmas sistema atual'!AP570</f>
        <v/>
      </c>
      <c r="I570" s="21" t="str">
        <f>' turmas sistema atual'!I570</f>
        <v xml:space="preserve">segunda das 19:00 às 21:00, sala A2-S201-SB, semanal , quarta das 21:00 às 23:00, sala A2-S201-SB, semanal </v>
      </c>
      <c r="J570" s="21">
        <f>' turmas sistema atual'!J570</f>
        <v>0</v>
      </c>
      <c r="K570" s="21" t="str">
        <f>' turmas sistema atual'!K570</f>
        <v>SB</v>
      </c>
      <c r="L570" s="21" t="str">
        <f>' turmas sistema atual'!L570</f>
        <v>Noturno</v>
      </c>
      <c r="M570" s="21" t="str">
        <f>' turmas sistema atual'!M570</f>
        <v>2-2-4</v>
      </c>
      <c r="N570" s="21">
        <f>' turmas sistema atual'!N570</f>
        <v>63</v>
      </c>
      <c r="O570" s="21">
        <f>' turmas sistema atual'!O570</f>
        <v>0</v>
      </c>
      <c r="P570" s="21">
        <f t="shared" si="8"/>
        <v>63</v>
      </c>
      <c r="Q570" s="20" t="str">
        <f>UPPER(' turmas sistema atual'!P570)</f>
        <v>ANNE CRISTINE CHINELLATO</v>
      </c>
      <c r="R570" s="20" t="str">
        <f>UPPER(' turmas sistema atual'!S570)</f>
        <v/>
      </c>
      <c r="S570" s="20" t="str">
        <f>UPPER(' turmas sistema atual'!V570)</f>
        <v/>
      </c>
      <c r="T570" s="20" t="str">
        <f>UPPER(' turmas sistema atual'!Y570)</f>
        <v>ANNE CRISTINE CHINELLATO</v>
      </c>
      <c r="U570" s="20" t="str">
        <f>UPPER(' turmas sistema atual'!AB570)</f>
        <v/>
      </c>
      <c r="V570" s="20" t="str">
        <f>UPPER(' turmas sistema atual'!AE570)</f>
        <v/>
      </c>
    </row>
    <row r="571" spans="1:22" ht="48" customHeight="1" thickBot="1">
      <c r="A571" s="20" t="str">
        <f>' turmas sistema atual'!A571</f>
        <v>BACHARELADO EM ENGENHARIA DE GESTÃO</v>
      </c>
      <c r="B571" s="20" t="str">
        <f>' turmas sistema atual'!B571</f>
        <v>DA1ESGE001-23SB</v>
      </c>
      <c r="C571" s="20" t="str">
        <f>' turmas sistema atual'!C571</f>
        <v>ENGENHARIA DE SEGURANÇA DO TRABALHO A1-Matutino (SB)</v>
      </c>
      <c r="D571" s="20" t="str">
        <f>' turmas sistema atual'!D571</f>
        <v>BACHARELADO EM ENGENHARIA DE GESTÃO</v>
      </c>
      <c r="E571" s="20" t="str">
        <f>' turmas sistema atual'!F571</f>
        <v>DA1ESGE001-23SB</v>
      </c>
      <c r="F571" s="20" t="str">
        <f>' turmas sistema atual'!G571</f>
        <v>ESGE001-23</v>
      </c>
      <c r="G571" s="20" t="str">
        <f>' turmas sistema atual'!AO571</f>
        <v xml:space="preserve">segunda das 10:00 às 12:00, semanal ; quinta das 08:00 às 10:00, semanal </v>
      </c>
      <c r="H571" s="20" t="str">
        <f>' turmas sistema atual'!AP571</f>
        <v/>
      </c>
      <c r="I571" s="21" t="str">
        <f>' turmas sistema atual'!I571</f>
        <v xml:space="preserve">segunda das 10:00 às 12:00, sala A2-S201-SB, semanal , quinta das 08:00 às 10:00, sala A2-S201-SB, semanal </v>
      </c>
      <c r="J571" s="21">
        <f>' turmas sistema atual'!J571</f>
        <v>0</v>
      </c>
      <c r="K571" s="21" t="str">
        <f>' turmas sistema atual'!K571</f>
        <v>SB</v>
      </c>
      <c r="L571" s="21" t="str">
        <f>' turmas sistema atual'!L571</f>
        <v>Matutino</v>
      </c>
      <c r="M571" s="21" t="str">
        <f>' turmas sistema atual'!M571</f>
        <v>4-0-5</v>
      </c>
      <c r="N571" s="21">
        <f>' turmas sistema atual'!N571</f>
        <v>65</v>
      </c>
      <c r="O571" s="21">
        <f>' turmas sistema atual'!O571</f>
        <v>0</v>
      </c>
      <c r="P571" s="21">
        <f t="shared" si="8"/>
        <v>65</v>
      </c>
      <c r="Q571" s="20" t="str">
        <f>UPPER(' turmas sistema atual'!P571)</f>
        <v>GISELLE RAMIREZ CANEDO</v>
      </c>
      <c r="R571" s="20" t="str">
        <f>UPPER(' turmas sistema atual'!S571)</f>
        <v/>
      </c>
      <c r="S571" s="20" t="str">
        <f>UPPER(' turmas sistema atual'!V571)</f>
        <v/>
      </c>
      <c r="T571" s="20" t="str">
        <f>UPPER(' turmas sistema atual'!Y571)</f>
        <v/>
      </c>
      <c r="U571" s="20" t="str">
        <f>UPPER(' turmas sistema atual'!AB571)</f>
        <v/>
      </c>
      <c r="V571" s="20" t="str">
        <f>UPPER(' turmas sistema atual'!AE571)</f>
        <v/>
      </c>
    </row>
    <row r="572" spans="1:22" ht="48" customHeight="1" thickBot="1">
      <c r="A572" s="20" t="str">
        <f>' turmas sistema atual'!A572</f>
        <v>BACHARELADO EM ENGENHARIA DE GESTÃO</v>
      </c>
      <c r="B572" s="20" t="str">
        <f>' turmas sistema atual'!B572</f>
        <v>NA1ESGE006-23SB</v>
      </c>
      <c r="C572" s="20" t="str">
        <f>' turmas sistema atual'!C572</f>
        <v>ENGENHARIA DE SEGURANÇA DO TRABALHO: ERGONOMIA A1-Noturno (SB)</v>
      </c>
      <c r="D572" s="20" t="str">
        <f>' turmas sistema atual'!D572</f>
        <v>BACHARELADO EM ENGENHARIA DE GESTÃO</v>
      </c>
      <c r="E572" s="20" t="str">
        <f>' turmas sistema atual'!F572</f>
        <v>NA1ESGE006-23SB</v>
      </c>
      <c r="F572" s="20" t="str">
        <f>' turmas sistema atual'!G572</f>
        <v>ESGE006-23</v>
      </c>
      <c r="G572" s="20" t="str">
        <f>' turmas sistema atual'!AO572</f>
        <v xml:space="preserve">terça das 19:00 às 21:00, semanal ; quinta das 21:00 às 23:00, semanal </v>
      </c>
      <c r="H572" s="20" t="str">
        <f>' turmas sistema atual'!AP572</f>
        <v/>
      </c>
      <c r="I572" s="21" t="str">
        <f>' turmas sistema atual'!I572</f>
        <v xml:space="preserve">terça das 19:00 às 21:00, sala A2-S102-SB, semanal , quinta das 21:00 às 23:00, sala A2-S308-SB, semanal </v>
      </c>
      <c r="J572" s="21">
        <f>' turmas sistema atual'!J572</f>
        <v>0</v>
      </c>
      <c r="K572" s="21" t="str">
        <f>' turmas sistema atual'!K572</f>
        <v>SB</v>
      </c>
      <c r="L572" s="21" t="str">
        <f>' turmas sistema atual'!L572</f>
        <v>Noturno</v>
      </c>
      <c r="M572" s="21" t="str">
        <f>' turmas sistema atual'!M572</f>
        <v>4-0-5</v>
      </c>
      <c r="N572" s="21">
        <f>' turmas sistema atual'!N572</f>
        <v>63</v>
      </c>
      <c r="O572" s="21">
        <f>' turmas sistema atual'!O572</f>
        <v>0</v>
      </c>
      <c r="P572" s="21">
        <f t="shared" si="8"/>
        <v>63</v>
      </c>
      <c r="Q572" s="20" t="str">
        <f>UPPER(' turmas sistema atual'!P572)</f>
        <v>GISELLE RAMIREZ CANEDO</v>
      </c>
      <c r="R572" s="20" t="str">
        <f>UPPER(' turmas sistema atual'!S572)</f>
        <v/>
      </c>
      <c r="S572" s="20" t="str">
        <f>UPPER(' turmas sistema atual'!V572)</f>
        <v/>
      </c>
      <c r="T572" s="20" t="str">
        <f>UPPER(' turmas sistema atual'!Y572)</f>
        <v/>
      </c>
      <c r="U572" s="20" t="str">
        <f>UPPER(' turmas sistema atual'!AB572)</f>
        <v/>
      </c>
      <c r="V572" s="20" t="str">
        <f>UPPER(' turmas sistema atual'!AE572)</f>
        <v/>
      </c>
    </row>
    <row r="573" spans="1:22" ht="48" customHeight="1" thickBot="1">
      <c r="A573" s="20" t="str">
        <f>' turmas sistema atual'!A573</f>
        <v>BACHARELADO EM ENGENHARIA DE GESTÃO</v>
      </c>
      <c r="B573" s="20" t="str">
        <f>' turmas sistema atual'!B573</f>
        <v>NA1ESTG005-17SB</v>
      </c>
      <c r="C573" s="20" t="str">
        <f>' turmas sistema atual'!C573</f>
        <v>ENGENHARIA ECONÔMICA APLICADA A SISTEMAS DE GESTÃO A1-Noturno (SB)</v>
      </c>
      <c r="D573" s="20" t="str">
        <f>' turmas sistema atual'!D573</f>
        <v>BACHARELADO EM ENGENHARIA DE GESTÃO</v>
      </c>
      <c r="E573" s="20" t="str">
        <f>' turmas sistema atual'!F573</f>
        <v>NA1ESTG005-17SB</v>
      </c>
      <c r="F573" s="20" t="str">
        <f>' turmas sistema atual'!G573</f>
        <v>ESTG005-17</v>
      </c>
      <c r="G573" s="20" t="str">
        <f>' turmas sistema atual'!AO573</f>
        <v xml:space="preserve">terça das 21:00 às 23:00, semanal ; sexta das 19:00 às 21:00, semanal </v>
      </c>
      <c r="H573" s="20" t="str">
        <f>' turmas sistema atual'!AP573</f>
        <v/>
      </c>
      <c r="I573" s="21" t="str">
        <f>' turmas sistema atual'!I573</f>
        <v xml:space="preserve">terça das 21:00 às 23:00, sala A2-S201-SB, semanal , sexta das 19:00 às 21:00, sala A2-S201-SB, semanal </v>
      </c>
      <c r="J573" s="21">
        <f>' turmas sistema atual'!J573</f>
        <v>0</v>
      </c>
      <c r="K573" s="21" t="str">
        <f>' turmas sistema atual'!K573</f>
        <v>SB</v>
      </c>
      <c r="L573" s="21" t="str">
        <f>' turmas sistema atual'!L573</f>
        <v>Noturno</v>
      </c>
      <c r="M573" s="21" t="str">
        <f>' turmas sistema atual'!M573</f>
        <v>4-0-5</v>
      </c>
      <c r="N573" s="21">
        <f>' turmas sistema atual'!N573</f>
        <v>63</v>
      </c>
      <c r="O573" s="21">
        <f>' turmas sistema atual'!O573</f>
        <v>0</v>
      </c>
      <c r="P573" s="21">
        <f t="shared" si="8"/>
        <v>63</v>
      </c>
      <c r="Q573" s="20" t="str">
        <f>UPPER(' turmas sistema atual'!P573)</f>
        <v>RICARDO REOLON JORGE</v>
      </c>
      <c r="R573" s="20" t="str">
        <f>UPPER(' turmas sistema atual'!S573)</f>
        <v/>
      </c>
      <c r="S573" s="20" t="str">
        <f>UPPER(' turmas sistema atual'!V573)</f>
        <v/>
      </c>
      <c r="T573" s="20" t="str">
        <f>UPPER(' turmas sistema atual'!Y573)</f>
        <v/>
      </c>
      <c r="U573" s="20" t="str">
        <f>UPPER(' turmas sistema atual'!AB573)</f>
        <v/>
      </c>
      <c r="V573" s="20" t="str">
        <f>UPPER(' turmas sistema atual'!AE573)</f>
        <v/>
      </c>
    </row>
    <row r="574" spans="1:22" ht="48" customHeight="1" thickBot="1">
      <c r="A574" s="20" t="str">
        <f>' turmas sistema atual'!A574</f>
        <v>BACHARELADO EM ENGENHARIA DE GESTÃO</v>
      </c>
      <c r="B574" s="20" t="str">
        <f>' turmas sistema atual'!B574</f>
        <v>NA1ESTG007-17SB</v>
      </c>
      <c r="C574" s="20" t="str">
        <f>' turmas sistema atual'!C574</f>
        <v>ENGENHARIA LOGÍSTICA A1-Noturno (SB)</v>
      </c>
      <c r="D574" s="20" t="str">
        <f>' turmas sistema atual'!D574</f>
        <v>BACHARELADO EM ENGENHARIA DE GESTÃO</v>
      </c>
      <c r="E574" s="20" t="str">
        <f>' turmas sistema atual'!F574</f>
        <v>NA1ESTG007-17SB</v>
      </c>
      <c r="F574" s="20" t="str">
        <f>' turmas sistema atual'!G574</f>
        <v>ESTG007-17</v>
      </c>
      <c r="G574" s="20" t="str">
        <f>' turmas sistema atual'!AO574</f>
        <v xml:space="preserve">segunda das 19:00 às 21:00, semanal ; quarta das 21:00 às 23:00, semanal </v>
      </c>
      <c r="H574" s="20" t="str">
        <f>' turmas sistema atual'!AP574</f>
        <v/>
      </c>
      <c r="I574" s="21" t="str">
        <f>' turmas sistema atual'!I574</f>
        <v xml:space="preserve">segunda das 19:00 às 21:00, sala A2-S301-SB, semanal , quarta das 21:00 às 23:00, sala A2-S301-SB, semanal </v>
      </c>
      <c r="J574" s="21">
        <f>' turmas sistema atual'!J574</f>
        <v>0</v>
      </c>
      <c r="K574" s="21" t="str">
        <f>' turmas sistema atual'!K574</f>
        <v>SB</v>
      </c>
      <c r="L574" s="21" t="str">
        <f>' turmas sistema atual'!L574</f>
        <v>Noturno</v>
      </c>
      <c r="M574" s="21" t="str">
        <f>' turmas sistema atual'!M574</f>
        <v>2-2-4</v>
      </c>
      <c r="N574" s="21">
        <f>' turmas sistema atual'!N574</f>
        <v>63</v>
      </c>
      <c r="O574" s="21">
        <f>' turmas sistema atual'!O574</f>
        <v>0</v>
      </c>
      <c r="P574" s="21">
        <f t="shared" ref="P574:P637" si="9">N574-O574</f>
        <v>63</v>
      </c>
      <c r="Q574" s="20" t="str">
        <f>UPPER(' turmas sistema atual'!P574)</f>
        <v>LUIS HENRIQUE RODRIGUES</v>
      </c>
      <c r="R574" s="20" t="str">
        <f>UPPER(' turmas sistema atual'!S574)</f>
        <v/>
      </c>
      <c r="S574" s="20" t="str">
        <f>UPPER(' turmas sistema atual'!V574)</f>
        <v/>
      </c>
      <c r="T574" s="20" t="str">
        <f>UPPER(' turmas sistema atual'!Y574)</f>
        <v>LUIS HENRIQUE RODRIGUES</v>
      </c>
      <c r="U574" s="20" t="str">
        <f>UPPER(' turmas sistema atual'!AB574)</f>
        <v/>
      </c>
      <c r="V574" s="20" t="str">
        <f>UPPER(' turmas sistema atual'!AE574)</f>
        <v/>
      </c>
    </row>
    <row r="575" spans="1:22" ht="48" customHeight="1" thickBot="1">
      <c r="A575" s="20" t="str">
        <f>' turmas sistema atual'!A575</f>
        <v>BACHARELADO EM ENGENHARIA DE GESTÃO</v>
      </c>
      <c r="B575" s="20" t="str">
        <f>' turmas sistema atual'!B575</f>
        <v>NA1ESTG008-17SB</v>
      </c>
      <c r="C575" s="20" t="str">
        <f>' turmas sistema atual'!C575</f>
        <v>GERÊNCIA DE ATIVOS A1-Noturno (SB)</v>
      </c>
      <c r="D575" s="20" t="str">
        <f>' turmas sistema atual'!D575</f>
        <v>BACHARELADO EM ENGENHARIA DE GESTÃO</v>
      </c>
      <c r="E575" s="20" t="str">
        <f>' turmas sistema atual'!F575</f>
        <v>NA1ESTG008-17SB</v>
      </c>
      <c r="F575" s="20" t="str">
        <f>' turmas sistema atual'!G575</f>
        <v>ESTG008-17</v>
      </c>
      <c r="G575" s="20" t="str">
        <f>' turmas sistema atual'!AO575</f>
        <v xml:space="preserve">quarta das 19:00 às 21:00, semanal </v>
      </c>
      <c r="H575" s="20" t="str">
        <f>' turmas sistema atual'!AP575</f>
        <v/>
      </c>
      <c r="I575" s="21" t="str">
        <f>' turmas sistema atual'!I575</f>
        <v xml:space="preserve">quarta das 19:00 às 21:00, sala B-A002-SB, semanal </v>
      </c>
      <c r="J575" s="21">
        <f>' turmas sistema atual'!J575</f>
        <v>0</v>
      </c>
      <c r="K575" s="21" t="str">
        <f>' turmas sistema atual'!K575</f>
        <v>SB</v>
      </c>
      <c r="L575" s="21" t="str">
        <f>' turmas sistema atual'!L575</f>
        <v>Noturno</v>
      </c>
      <c r="M575" s="21" t="str">
        <f>' turmas sistema atual'!M575</f>
        <v>2-0-3</v>
      </c>
      <c r="N575" s="21">
        <f>' turmas sistema atual'!N575</f>
        <v>63</v>
      </c>
      <c r="O575" s="21">
        <f>' turmas sistema atual'!O575</f>
        <v>0</v>
      </c>
      <c r="P575" s="21">
        <f t="shared" si="9"/>
        <v>63</v>
      </c>
      <c r="Q575" s="20" t="str">
        <f>UPPER(' turmas sistema atual'!P575)</f>
        <v>MARCOS VIDO</v>
      </c>
      <c r="R575" s="20" t="str">
        <f>UPPER(' turmas sistema atual'!S575)</f>
        <v/>
      </c>
      <c r="S575" s="20" t="str">
        <f>UPPER(' turmas sistema atual'!V575)</f>
        <v/>
      </c>
      <c r="T575" s="20" t="str">
        <f>UPPER(' turmas sistema atual'!Y575)</f>
        <v/>
      </c>
      <c r="U575" s="20" t="str">
        <f>UPPER(' turmas sistema atual'!AB575)</f>
        <v/>
      </c>
      <c r="V575" s="20" t="str">
        <f>UPPER(' turmas sistema atual'!AE575)</f>
        <v/>
      </c>
    </row>
    <row r="576" spans="1:22" ht="48" customHeight="1" thickBot="1">
      <c r="A576" s="20" t="str">
        <f>' turmas sistema atual'!A576</f>
        <v>BACHARELADO EM ENGENHARIA DE GESTÃO</v>
      </c>
      <c r="B576" s="20" t="str">
        <f>' turmas sistema atual'!B576</f>
        <v>DA1ESZG041-17SB</v>
      </c>
      <c r="C576" s="20" t="str">
        <f>' turmas sistema atual'!C576</f>
        <v>GESTÃO DA INOVAÇÃO A1-Matutino (SB)</v>
      </c>
      <c r="D576" s="20" t="str">
        <f>' turmas sistema atual'!D576</f>
        <v>BACHARELADO EM ENGENHARIA DE GESTÃO</v>
      </c>
      <c r="E576" s="20" t="str">
        <f>' turmas sistema atual'!F576</f>
        <v>DA1ESZG041-17SB</v>
      </c>
      <c r="F576" s="20" t="str">
        <f>' turmas sistema atual'!G576</f>
        <v>ESZG041-17</v>
      </c>
      <c r="G576" s="20" t="str">
        <f>' turmas sistema atual'!AO576</f>
        <v xml:space="preserve">segunda das 14:30 às 18:30, semanal </v>
      </c>
      <c r="H576" s="20" t="str">
        <f>' turmas sistema atual'!AP576</f>
        <v/>
      </c>
      <c r="I576" s="21" t="str">
        <f>' turmas sistema atual'!I576</f>
        <v xml:space="preserve">segunda das 14:30 às 18:30, sala A2-S101-SB, semanal </v>
      </c>
      <c r="J576" s="21">
        <f>' turmas sistema atual'!J576</f>
        <v>0</v>
      </c>
      <c r="K576" s="21" t="str">
        <f>' turmas sistema atual'!K576</f>
        <v>SB</v>
      </c>
      <c r="L576" s="21" t="str">
        <f>' turmas sistema atual'!L576</f>
        <v>Matutino</v>
      </c>
      <c r="M576" s="21" t="str">
        <f>' turmas sistema atual'!M576</f>
        <v>2-2-6</v>
      </c>
      <c r="N576" s="21">
        <f>' turmas sistema atual'!N576</f>
        <v>80</v>
      </c>
      <c r="O576" s="21">
        <f>' turmas sistema atual'!O576</f>
        <v>0</v>
      </c>
      <c r="P576" s="21">
        <f t="shared" si="9"/>
        <v>80</v>
      </c>
      <c r="Q576" s="20" t="str">
        <f>UPPER(' turmas sistema atual'!P576)</f>
        <v>LUCELIA BORGES DA COSTA</v>
      </c>
      <c r="R576" s="20" t="str">
        <f>UPPER(' turmas sistema atual'!S576)</f>
        <v/>
      </c>
      <c r="S576" s="20" t="str">
        <f>UPPER(' turmas sistema atual'!V576)</f>
        <v/>
      </c>
      <c r="T576" s="20" t="str">
        <f>UPPER(' turmas sistema atual'!Y576)</f>
        <v>LUCELIA BORGES DA COSTA</v>
      </c>
      <c r="U576" s="20" t="str">
        <f>UPPER(' turmas sistema atual'!AB576)</f>
        <v/>
      </c>
      <c r="V576" s="20" t="str">
        <f>UPPER(' turmas sistema atual'!AE576)</f>
        <v/>
      </c>
    </row>
    <row r="577" spans="1:22" ht="48" customHeight="1" thickBot="1">
      <c r="A577" s="20" t="str">
        <f>' turmas sistema atual'!A577</f>
        <v>BACHARELADO EM ENGENHARIA DE GESTÃO</v>
      </c>
      <c r="B577" s="20" t="str">
        <f>' turmas sistema atual'!B577</f>
        <v>NA1ESTG010-17SB</v>
      </c>
      <c r="C577" s="20" t="str">
        <f>' turmas sistema atual'!C577</f>
        <v>INOVAÇÃO TECNOLÓGICA A1-Noturno (SB)</v>
      </c>
      <c r="D577" s="20" t="str">
        <f>' turmas sistema atual'!D577</f>
        <v>BACHARELADO EM ENGENHARIA DE GESTÃO</v>
      </c>
      <c r="E577" s="20" t="str">
        <f>' turmas sistema atual'!F577</f>
        <v>NA1ESTG010-17SB</v>
      </c>
      <c r="F577" s="20" t="str">
        <f>' turmas sistema atual'!G577</f>
        <v>ESTG010-17</v>
      </c>
      <c r="G577" s="20" t="str">
        <f>' turmas sistema atual'!AO577</f>
        <v xml:space="preserve">quinta das 21:00 às 23:00, semanal ; terça das 19:00 às 21:00, semanal </v>
      </c>
      <c r="H577" s="20" t="str">
        <f>' turmas sistema atual'!AP577</f>
        <v/>
      </c>
      <c r="I577" s="21" t="str">
        <f>' turmas sistema atual'!I577</f>
        <v xml:space="preserve">quinta das 21:00 às 23:00, sala B-A002-SB, semanal , terça das 19:00 às 21:00, sala B-A002-SB, semanal </v>
      </c>
      <c r="J577" s="21">
        <f>' turmas sistema atual'!J577</f>
        <v>0</v>
      </c>
      <c r="K577" s="21" t="str">
        <f>' turmas sistema atual'!K577</f>
        <v>SB</v>
      </c>
      <c r="L577" s="21" t="str">
        <f>' turmas sistema atual'!L577</f>
        <v>Noturno</v>
      </c>
      <c r="M577" s="21" t="str">
        <f>' turmas sistema atual'!M577</f>
        <v>2-2-2</v>
      </c>
      <c r="N577" s="21">
        <f>' turmas sistema atual'!N577</f>
        <v>72</v>
      </c>
      <c r="O577" s="21">
        <f>' turmas sistema atual'!O577</f>
        <v>0</v>
      </c>
      <c r="P577" s="21">
        <f t="shared" si="9"/>
        <v>72</v>
      </c>
      <c r="Q577" s="20" t="str">
        <f>UPPER(' turmas sistema atual'!P577)</f>
        <v>SILVIA NOVAES ZILBER TURRI</v>
      </c>
      <c r="R577" s="20" t="str">
        <f>UPPER(' turmas sistema atual'!S577)</f>
        <v/>
      </c>
      <c r="S577" s="20" t="str">
        <f>UPPER(' turmas sistema atual'!V577)</f>
        <v/>
      </c>
      <c r="T577" s="20" t="str">
        <f>UPPER(' turmas sistema atual'!Y577)</f>
        <v>SILVIA NOVAES ZILBER TURRI</v>
      </c>
      <c r="U577" s="20" t="str">
        <f>UPPER(' turmas sistema atual'!AB577)</f>
        <v/>
      </c>
      <c r="V577" s="20" t="str">
        <f>UPPER(' turmas sistema atual'!AE577)</f>
        <v/>
      </c>
    </row>
    <row r="578" spans="1:22" ht="48" customHeight="1" thickBot="1">
      <c r="A578" s="20" t="str">
        <f>' turmas sistema atual'!A578</f>
        <v>BACHARELADO EM ENGENHARIA DE GESTÃO</v>
      </c>
      <c r="B578" s="20" t="str">
        <f>' turmas sistema atual'!B578</f>
        <v>DA1ESTG017-17SB</v>
      </c>
      <c r="C578" s="20" t="str">
        <f>' turmas sistema atual'!C578</f>
        <v>INTRODUÇÃO AOS PROCESSOS DE FABRICAÇÃO METAL MECÂNICO A1-Matutino (SB)</v>
      </c>
      <c r="D578" s="20" t="str">
        <f>' turmas sistema atual'!D578</f>
        <v>BACHARELADO EM ENGENHARIA DE GESTÃO</v>
      </c>
      <c r="E578" s="20" t="str">
        <f>' turmas sistema atual'!F578</f>
        <v>DA1ESTG017-17SB</v>
      </c>
      <c r="F578" s="20" t="str">
        <f>' turmas sistema atual'!G578</f>
        <v>ESTG017-17</v>
      </c>
      <c r="G578" s="20" t="str">
        <f>' turmas sistema atual'!AO578</f>
        <v xml:space="preserve">quarta das 08:00 às 12:00, semanal </v>
      </c>
      <c r="H578" s="20" t="str">
        <f>' turmas sistema atual'!AP578</f>
        <v xml:space="preserve">sexta das 08:00 às 10:00, semanal </v>
      </c>
      <c r="I578" s="21" t="str">
        <f>' turmas sistema atual'!I578</f>
        <v xml:space="preserve">quarta das 08:00 às 12:00, sala A2-S208-SB, semanal </v>
      </c>
      <c r="J578" s="21" t="str">
        <f>' turmas sistema atual'!J578</f>
        <v xml:space="preserve">sexta das 08:00 às 10:00, sala O-L010, semanal </v>
      </c>
      <c r="K578" s="21" t="str">
        <f>' turmas sistema atual'!K578</f>
        <v>SB</v>
      </c>
      <c r="L578" s="21" t="str">
        <f>' turmas sistema atual'!L578</f>
        <v>Matutino</v>
      </c>
      <c r="M578" s="21" t="str">
        <f>' turmas sistema atual'!M578</f>
        <v>4-2-4</v>
      </c>
      <c r="N578" s="21">
        <f>' turmas sistema atual'!N578</f>
        <v>33</v>
      </c>
      <c r="O578" s="21">
        <f>' turmas sistema atual'!O578</f>
        <v>0</v>
      </c>
      <c r="P578" s="21">
        <f t="shared" si="9"/>
        <v>33</v>
      </c>
      <c r="Q578" s="20" t="str">
        <f>UPPER(' turmas sistema atual'!P578)</f>
        <v>GUILHERME CANUTO DA SILVA</v>
      </c>
      <c r="R578" s="20" t="str">
        <f>UPPER(' turmas sistema atual'!S578)</f>
        <v/>
      </c>
      <c r="S578" s="20" t="str">
        <f>UPPER(' turmas sistema atual'!V578)</f>
        <v/>
      </c>
      <c r="T578" s="20" t="str">
        <f>UPPER(' turmas sistema atual'!Y578)</f>
        <v>GUILHERME CANUTO DA SILVA</v>
      </c>
      <c r="U578" s="20" t="str">
        <f>UPPER(' turmas sistema atual'!AB578)</f>
        <v/>
      </c>
      <c r="V578" s="20" t="str">
        <f>UPPER(' turmas sistema atual'!AE578)</f>
        <v/>
      </c>
    </row>
    <row r="579" spans="1:22" ht="48" customHeight="1" thickBot="1">
      <c r="A579" s="20" t="str">
        <f>' turmas sistema atual'!A579</f>
        <v>BACHARELADO EM ENGENHARIA DE GESTÃO</v>
      </c>
      <c r="B579" s="20" t="str">
        <f>' turmas sistema atual'!B579</f>
        <v>DA2ESTG017-17SB</v>
      </c>
      <c r="C579" s="20" t="str">
        <f>' turmas sistema atual'!C579</f>
        <v>INTRODUÇÃO AOS PROCESSOS DE FABRICAÇÃO METAL MECÂNICO A2-Matutino (SB)</v>
      </c>
      <c r="D579" s="20" t="str">
        <f>' turmas sistema atual'!D579</f>
        <v>BACHARELADO EM ENGENHARIA DE GESTÃO</v>
      </c>
      <c r="E579" s="20" t="str">
        <f>' turmas sistema atual'!F579</f>
        <v>DA2ESTG017-17SB</v>
      </c>
      <c r="F579" s="20" t="str">
        <f>' turmas sistema atual'!G579</f>
        <v>ESTG017-17</v>
      </c>
      <c r="G579" s="20" t="str">
        <f>' turmas sistema atual'!AO579</f>
        <v xml:space="preserve">quarta das 08:00 às 12:00, semanal </v>
      </c>
      <c r="H579" s="20" t="str">
        <f>' turmas sistema atual'!AP579</f>
        <v xml:space="preserve">sexta das 10:00 às 12:00, semanal </v>
      </c>
      <c r="I579" s="21" t="str">
        <f>' turmas sistema atual'!I579</f>
        <v xml:space="preserve">quarta das 08:00 às 12:00, sala A2-S208-SB, semanal </v>
      </c>
      <c r="J579" s="21" t="str">
        <f>' turmas sistema atual'!J579</f>
        <v xml:space="preserve">sexta das 10:00 às 12:00, sala O-L010, semanal </v>
      </c>
      <c r="K579" s="21" t="str">
        <f>' turmas sistema atual'!K579</f>
        <v>SB</v>
      </c>
      <c r="L579" s="21" t="str">
        <f>' turmas sistema atual'!L579</f>
        <v>Matutino</v>
      </c>
      <c r="M579" s="21" t="str">
        <f>' turmas sistema atual'!M579</f>
        <v>4-2-4</v>
      </c>
      <c r="N579" s="21">
        <f>' turmas sistema atual'!N579</f>
        <v>32</v>
      </c>
      <c r="O579" s="21">
        <f>' turmas sistema atual'!O579</f>
        <v>0</v>
      </c>
      <c r="P579" s="21">
        <f t="shared" si="9"/>
        <v>32</v>
      </c>
      <c r="Q579" s="20" t="str">
        <f>UPPER(' turmas sistema atual'!P579)</f>
        <v>GUILHERME CANUTO DA SILVA</v>
      </c>
      <c r="R579" s="20" t="str">
        <f>UPPER(' turmas sistema atual'!S579)</f>
        <v/>
      </c>
      <c r="S579" s="20" t="str">
        <f>UPPER(' turmas sistema atual'!V579)</f>
        <v/>
      </c>
      <c r="T579" s="20" t="str">
        <f>UPPER(' turmas sistema atual'!Y579)</f>
        <v>GUILHERME CANUTO DA SILVA</v>
      </c>
      <c r="U579" s="20" t="str">
        <f>UPPER(' turmas sistema atual'!AB579)</f>
        <v/>
      </c>
      <c r="V579" s="20" t="str">
        <f>UPPER(' turmas sistema atual'!AE579)</f>
        <v/>
      </c>
    </row>
    <row r="580" spans="1:22" ht="48" customHeight="1" thickBot="1">
      <c r="A580" s="20" t="str">
        <f>' turmas sistema atual'!A580</f>
        <v>BACHARELADO EM ENGENHARIA DE GESTÃO</v>
      </c>
      <c r="B580" s="20" t="str">
        <f>' turmas sistema atual'!B580</f>
        <v>NA1ESZG040-17SB</v>
      </c>
      <c r="C580" s="20" t="str">
        <f>' turmas sistema atual'!C580</f>
        <v>MODELOS DE DECISÃO MULTICRITÉRIO A1-Noturno (SB)</v>
      </c>
      <c r="D580" s="20" t="str">
        <f>' turmas sistema atual'!D580</f>
        <v>BACHARELADO EM ENGENHARIA DE GESTÃO</v>
      </c>
      <c r="E580" s="20" t="str">
        <f>' turmas sistema atual'!F580</f>
        <v>NA1ESZG040-17SB</v>
      </c>
      <c r="F580" s="20" t="str">
        <f>' turmas sistema atual'!G580</f>
        <v>ESZG040-17</v>
      </c>
      <c r="G580" s="20" t="str">
        <f>' turmas sistema atual'!AO580</f>
        <v/>
      </c>
      <c r="H580" s="20" t="str">
        <f>' turmas sistema atual'!AP580</f>
        <v xml:space="preserve">sexta das 21:00 às 23:00, semanal </v>
      </c>
      <c r="I580" s="21">
        <f>' turmas sistema atual'!I580</f>
        <v>0</v>
      </c>
      <c r="J580" s="21" t="str">
        <f>' turmas sistema atual'!J580</f>
        <v xml:space="preserve">sexta das 21:00 às 23:00, sala A1-L001-SB, semanal </v>
      </c>
      <c r="K580" s="21" t="str">
        <f>' turmas sistema atual'!K580</f>
        <v>SB</v>
      </c>
      <c r="L580" s="21" t="str">
        <f>' turmas sistema atual'!L580</f>
        <v>Noturno</v>
      </c>
      <c r="M580" s="21" t="str">
        <f>' turmas sistema atual'!M580</f>
        <v>0-2-3</v>
      </c>
      <c r="N580" s="21">
        <f>' turmas sistema atual'!N580</f>
        <v>35</v>
      </c>
      <c r="O580" s="21">
        <f>' turmas sistema atual'!O580</f>
        <v>0</v>
      </c>
      <c r="P580" s="21">
        <f t="shared" si="9"/>
        <v>35</v>
      </c>
      <c r="Q580" s="20" t="str">
        <f>UPPER(' turmas sistema atual'!P580)</f>
        <v>DOUGLAS ALVES CASSIANO</v>
      </c>
      <c r="R580" s="20" t="str">
        <f>UPPER(' turmas sistema atual'!S580)</f>
        <v/>
      </c>
      <c r="S580" s="20" t="str">
        <f>UPPER(' turmas sistema atual'!V580)</f>
        <v/>
      </c>
      <c r="T580" s="20" t="str">
        <f>UPPER(' turmas sistema atual'!Y580)</f>
        <v>DOUGLAS ALVES CASSIANO</v>
      </c>
      <c r="U580" s="20" t="str">
        <f>UPPER(' turmas sistema atual'!AB580)</f>
        <v/>
      </c>
      <c r="V580" s="20" t="str">
        <f>UPPER(' turmas sistema atual'!AE580)</f>
        <v/>
      </c>
    </row>
    <row r="581" spans="1:22" ht="48" customHeight="1" thickBot="1">
      <c r="A581" s="20" t="str">
        <f>' turmas sistema atual'!A581</f>
        <v>BACHARELADO EM ENGENHARIA DE GESTÃO</v>
      </c>
      <c r="B581" s="20" t="str">
        <f>' turmas sistema atual'!B581</f>
        <v>NA1ESTG023-17SB</v>
      </c>
      <c r="C581" s="20" t="str">
        <f>' turmas sistema atual'!C581</f>
        <v>ORGANIZAÇÃO DO TRABALHO A1-Noturno (SB)</v>
      </c>
      <c r="D581" s="20" t="str">
        <f>' turmas sistema atual'!D581</f>
        <v>BACHARELADO EM ENGENHARIA DE GESTÃO</v>
      </c>
      <c r="E581" s="20" t="str">
        <f>' turmas sistema atual'!F581</f>
        <v>NA1ESTG023-17SB</v>
      </c>
      <c r="F581" s="20" t="str">
        <f>' turmas sistema atual'!G581</f>
        <v>ESTG023-17</v>
      </c>
      <c r="G581" s="20" t="str">
        <f>' turmas sistema atual'!AO581</f>
        <v xml:space="preserve">segunda das 21:00 às 23:00, semanal </v>
      </c>
      <c r="H581" s="20" t="str">
        <f>' turmas sistema atual'!AP581</f>
        <v/>
      </c>
      <c r="I581" s="21" t="str">
        <f>' turmas sistema atual'!I581</f>
        <v xml:space="preserve">segunda das 21:00 às 23:00, sala A2-S201-SB, semanal </v>
      </c>
      <c r="J581" s="21">
        <f>' turmas sistema atual'!J581</f>
        <v>0</v>
      </c>
      <c r="K581" s="21" t="str">
        <f>' turmas sistema atual'!K581</f>
        <v>SB</v>
      </c>
      <c r="L581" s="21" t="str">
        <f>' turmas sistema atual'!L581</f>
        <v>Noturno</v>
      </c>
      <c r="M581" s="21" t="str">
        <f>' turmas sistema atual'!M581</f>
        <v>2-0-3</v>
      </c>
      <c r="N581" s="21">
        <f>' turmas sistema atual'!N581</f>
        <v>63</v>
      </c>
      <c r="O581" s="21">
        <f>' turmas sistema atual'!O581</f>
        <v>0</v>
      </c>
      <c r="P581" s="21">
        <f t="shared" si="9"/>
        <v>63</v>
      </c>
      <c r="Q581" s="20" t="str">
        <f>UPPER(' turmas sistema atual'!P581)</f>
        <v>LUCELIA BORGES DA COSTA</v>
      </c>
      <c r="R581" s="20" t="str">
        <f>UPPER(' turmas sistema atual'!S581)</f>
        <v/>
      </c>
      <c r="S581" s="20" t="str">
        <f>UPPER(' turmas sistema atual'!V581)</f>
        <v/>
      </c>
      <c r="T581" s="20" t="str">
        <f>UPPER(' turmas sistema atual'!Y581)</f>
        <v/>
      </c>
      <c r="U581" s="20" t="str">
        <f>UPPER(' turmas sistema atual'!AB581)</f>
        <v/>
      </c>
      <c r="V581" s="20" t="str">
        <f>UPPER(' turmas sistema atual'!AE581)</f>
        <v/>
      </c>
    </row>
    <row r="582" spans="1:22" ht="48" customHeight="1" thickBot="1">
      <c r="A582" s="20" t="str">
        <f>' turmas sistema atual'!A582</f>
        <v>BACHARELADO EM ENGENHARIA DE GESTÃO</v>
      </c>
      <c r="B582" s="20" t="str">
        <f>' turmas sistema atual'!B582</f>
        <v>NA1ESGE002-23SB</v>
      </c>
      <c r="C582" s="20" t="str">
        <f>' turmas sistema atual'!C582</f>
        <v>PESQUISA OPERACIONAL A1-Noturno (SB) - Carga Horária Extensionista</v>
      </c>
      <c r="D582" s="20" t="str">
        <f>' turmas sistema atual'!D582</f>
        <v>BACHARELADO EM ENGENHARIA DE GESTÃO</v>
      </c>
      <c r="E582" s="20" t="str">
        <f>' turmas sistema atual'!F582</f>
        <v>NA1ESGE002-23SB</v>
      </c>
      <c r="F582" s="20" t="str">
        <f>' turmas sistema atual'!G582</f>
        <v>ESGE002-23</v>
      </c>
      <c r="G582" s="20" t="str">
        <f>' turmas sistema atual'!AO582</f>
        <v xml:space="preserve">segunda das 19:00 às 21:00, semanal ; quarta das 19:00 às 23:00, semanal </v>
      </c>
      <c r="H582" s="20" t="str">
        <f>' turmas sistema atual'!AP582</f>
        <v/>
      </c>
      <c r="I582" s="21" t="str">
        <f>' turmas sistema atual'!I582</f>
        <v xml:space="preserve">segunda das 19:00 às 21:00, sala A2-S208-SB, semanal , quarta das 19:00 às 23:00, sala A2-S208-SB, semanal </v>
      </c>
      <c r="J582" s="21">
        <f>' turmas sistema atual'!J582</f>
        <v>0</v>
      </c>
      <c r="K582" s="21" t="str">
        <f>' turmas sistema atual'!K582</f>
        <v>SB</v>
      </c>
      <c r="L582" s="21" t="str">
        <f>' turmas sistema atual'!L582</f>
        <v>Noturno</v>
      </c>
      <c r="M582" s="21" t="str">
        <f>' turmas sistema atual'!M582</f>
        <v>4-2-9</v>
      </c>
      <c r="N582" s="21">
        <f>' turmas sistema atual'!N582</f>
        <v>63</v>
      </c>
      <c r="O582" s="21">
        <f>' turmas sistema atual'!O582</f>
        <v>0</v>
      </c>
      <c r="P582" s="21">
        <f t="shared" si="9"/>
        <v>63</v>
      </c>
      <c r="Q582" s="20" t="str">
        <f>UPPER(' turmas sistema atual'!P582)</f>
        <v>EDER DE OLIVEIRA ABENSUR</v>
      </c>
      <c r="R582" s="20" t="str">
        <f>UPPER(' turmas sistema atual'!S582)</f>
        <v/>
      </c>
      <c r="S582" s="20" t="str">
        <f>UPPER(' turmas sistema atual'!V582)</f>
        <v/>
      </c>
      <c r="T582" s="20" t="str">
        <f>UPPER(' turmas sistema atual'!Y582)</f>
        <v>EDER DE OLIVEIRA ABENSUR</v>
      </c>
      <c r="U582" s="20" t="str">
        <f>UPPER(' turmas sistema atual'!AB582)</f>
        <v/>
      </c>
      <c r="V582" s="20" t="str">
        <f>UPPER(' turmas sistema atual'!AE582)</f>
        <v/>
      </c>
    </row>
    <row r="583" spans="1:22" ht="48" customHeight="1" thickBot="1">
      <c r="A583" s="20" t="str">
        <f>' turmas sistema atual'!A583</f>
        <v>BACHARELADO EM ENGENHARIA DE GESTÃO</v>
      </c>
      <c r="B583" s="20" t="str">
        <f>' turmas sistema atual'!B583</f>
        <v>DA1ESZG006-17SB</v>
      </c>
      <c r="C583" s="20" t="str">
        <f>' turmas sistema atual'!C583</f>
        <v>PESQUISA OPERACIONAL APLICADA A1-Matutino (SB)</v>
      </c>
      <c r="D583" s="20" t="str">
        <f>' turmas sistema atual'!D583</f>
        <v>BACHARELADO EM ENGENHARIA DE GESTÃO</v>
      </c>
      <c r="E583" s="20" t="str">
        <f>' turmas sistema atual'!F583</f>
        <v>DA1ESZG006-17SB</v>
      </c>
      <c r="F583" s="20" t="str">
        <f>' turmas sistema atual'!G583</f>
        <v>ESZG006-17</v>
      </c>
      <c r="G583" s="20" t="str">
        <f>' turmas sistema atual'!AO583</f>
        <v xml:space="preserve">quinta das 14:30 às 18:30, semanal </v>
      </c>
      <c r="H583" s="20" t="str">
        <f>' turmas sistema atual'!AP583</f>
        <v/>
      </c>
      <c r="I583" s="21" t="str">
        <f>' turmas sistema atual'!I583</f>
        <v xml:space="preserve">quinta das 14:30 às 18:30, sala A2-S101-SB, semanal </v>
      </c>
      <c r="J583" s="21">
        <f>' turmas sistema atual'!J583</f>
        <v>0</v>
      </c>
      <c r="K583" s="21" t="str">
        <f>' turmas sistema atual'!K583</f>
        <v>SB</v>
      </c>
      <c r="L583" s="21" t="str">
        <f>' turmas sistema atual'!L583</f>
        <v>Matutino</v>
      </c>
      <c r="M583" s="21" t="str">
        <f>' turmas sistema atual'!M583</f>
        <v>4-0-5</v>
      </c>
      <c r="N583" s="21">
        <f>' turmas sistema atual'!N583</f>
        <v>63</v>
      </c>
      <c r="O583" s="21">
        <f>' turmas sistema atual'!O583</f>
        <v>0</v>
      </c>
      <c r="P583" s="21">
        <f t="shared" si="9"/>
        <v>63</v>
      </c>
      <c r="Q583" s="20" t="str">
        <f>UPPER(' turmas sistema atual'!P583)</f>
        <v>CAROLINA CORREA DE CARVALHO</v>
      </c>
      <c r="R583" s="20" t="str">
        <f>UPPER(' turmas sistema atual'!S583)</f>
        <v/>
      </c>
      <c r="S583" s="20" t="str">
        <f>UPPER(' turmas sistema atual'!V583)</f>
        <v/>
      </c>
      <c r="T583" s="20" t="str">
        <f>UPPER(' turmas sistema atual'!Y583)</f>
        <v/>
      </c>
      <c r="U583" s="20" t="str">
        <f>UPPER(' turmas sistema atual'!AB583)</f>
        <v/>
      </c>
      <c r="V583" s="20" t="str">
        <f>UPPER(' turmas sistema atual'!AE583)</f>
        <v/>
      </c>
    </row>
    <row r="584" spans="1:22" ht="48" customHeight="1" thickBot="1">
      <c r="A584" s="20" t="str">
        <f>' turmas sistema atual'!A584</f>
        <v>BACHARELADO EM ENGENHARIA DE GESTÃO</v>
      </c>
      <c r="B584" s="20" t="str">
        <f>' turmas sistema atual'!B584</f>
        <v>DA1ESTG014-17SB</v>
      </c>
      <c r="C584" s="20" t="str">
        <f>' turmas sistema atual'!C584</f>
        <v>PLANEJAMENTO E CONTROLE DA PRODUÇÃO A1-Matutino (SB)</v>
      </c>
      <c r="D584" s="20" t="str">
        <f>' turmas sistema atual'!D584</f>
        <v>BACHARELADO EM ENGENHARIA DE GESTÃO</v>
      </c>
      <c r="E584" s="20" t="str">
        <f>' turmas sistema atual'!F584</f>
        <v>DA1ESTG014-17SB</v>
      </c>
      <c r="F584" s="20" t="str">
        <f>' turmas sistema atual'!G584</f>
        <v>ESTG014-17</v>
      </c>
      <c r="G584" s="20" t="str">
        <f>' turmas sistema atual'!AO584</f>
        <v xml:space="preserve">terça das 08:00 às 12:00, semanal </v>
      </c>
      <c r="H584" s="20" t="str">
        <f>' turmas sistema atual'!AP584</f>
        <v xml:space="preserve">sexta das 08:00 às 10:00, semanal </v>
      </c>
      <c r="I584" s="21" t="str">
        <f>' turmas sistema atual'!I584</f>
        <v xml:space="preserve">terça das 08:00 às 12:00, sala A2-S201-SB, semanal </v>
      </c>
      <c r="J584" s="21" t="str">
        <f>' turmas sistema atual'!J584</f>
        <v xml:space="preserve">sexta das 08:00 às 10:00, sala A1-L101-SB, semanal </v>
      </c>
      <c r="K584" s="21" t="str">
        <f>' turmas sistema atual'!K584</f>
        <v>SB</v>
      </c>
      <c r="L584" s="21" t="str">
        <f>' turmas sistema atual'!L584</f>
        <v>Matutino</v>
      </c>
      <c r="M584" s="21" t="str">
        <f>' turmas sistema atual'!M584</f>
        <v>4-2-9</v>
      </c>
      <c r="N584" s="21">
        <f>' turmas sistema atual'!N584</f>
        <v>33</v>
      </c>
      <c r="O584" s="21">
        <f>' turmas sistema atual'!O584</f>
        <v>0</v>
      </c>
      <c r="P584" s="21">
        <f t="shared" si="9"/>
        <v>33</v>
      </c>
      <c r="Q584" s="20" t="str">
        <f>UPPER(' turmas sistema atual'!P584)</f>
        <v>GERALDO CARDOSO DE OLIVEIRA NETO</v>
      </c>
      <c r="R584" s="20" t="str">
        <f>UPPER(' turmas sistema atual'!S584)</f>
        <v/>
      </c>
      <c r="S584" s="20" t="str">
        <f>UPPER(' turmas sistema atual'!V584)</f>
        <v/>
      </c>
      <c r="T584" s="20" t="str">
        <f>UPPER(' turmas sistema atual'!Y584)</f>
        <v>GERALDO CARDOSO DE OLIVEIRA NETO</v>
      </c>
      <c r="U584" s="20" t="str">
        <f>UPPER(' turmas sistema atual'!AB584)</f>
        <v/>
      </c>
      <c r="V584" s="20" t="str">
        <f>UPPER(' turmas sistema atual'!AE584)</f>
        <v/>
      </c>
    </row>
    <row r="585" spans="1:22" ht="48" customHeight="1" thickBot="1">
      <c r="A585" s="20" t="str">
        <f>' turmas sistema atual'!A585</f>
        <v>BACHARELADO EM ENGENHARIA DE GESTÃO</v>
      </c>
      <c r="B585" s="20" t="str">
        <f>' turmas sistema atual'!B585</f>
        <v>DA2ESTG014-17SB</v>
      </c>
      <c r="C585" s="20" t="str">
        <f>' turmas sistema atual'!C585</f>
        <v>PLANEJAMENTO E CONTROLE DA PRODUÇÃO A2-Matutino (SB)</v>
      </c>
      <c r="D585" s="20" t="str">
        <f>' turmas sistema atual'!D585</f>
        <v>BACHARELADO EM ENGENHARIA DE GESTÃO</v>
      </c>
      <c r="E585" s="20" t="str">
        <f>' turmas sistema atual'!F585</f>
        <v>DA2ESTG014-17SB</v>
      </c>
      <c r="F585" s="20" t="str">
        <f>' turmas sistema atual'!G585</f>
        <v>ESTG014-17</v>
      </c>
      <c r="G585" s="20" t="str">
        <f>' turmas sistema atual'!AO585</f>
        <v xml:space="preserve">terça das 08:00 às 12:00, semanal </v>
      </c>
      <c r="H585" s="20" t="str">
        <f>' turmas sistema atual'!AP585</f>
        <v xml:space="preserve">sexta das 10:00 às 12:00, semanal </v>
      </c>
      <c r="I585" s="21" t="str">
        <f>' turmas sistema atual'!I585</f>
        <v xml:space="preserve">terça das 08:00 às 12:00, sala A2-S201-SB, semanal </v>
      </c>
      <c r="J585" s="21" t="str">
        <f>' turmas sistema atual'!J585</f>
        <v xml:space="preserve">sexta das 10:00 às 12:00, sala A1-L101-SB, semanal </v>
      </c>
      <c r="K585" s="21" t="str">
        <f>' turmas sistema atual'!K585</f>
        <v>SB</v>
      </c>
      <c r="L585" s="21" t="str">
        <f>' turmas sistema atual'!L585</f>
        <v>Matutino</v>
      </c>
      <c r="M585" s="21" t="str">
        <f>' turmas sistema atual'!M585</f>
        <v>4-2-9</v>
      </c>
      <c r="N585" s="21">
        <f>' turmas sistema atual'!N585</f>
        <v>32</v>
      </c>
      <c r="O585" s="21">
        <f>' turmas sistema atual'!O585</f>
        <v>0</v>
      </c>
      <c r="P585" s="21">
        <f t="shared" si="9"/>
        <v>32</v>
      </c>
      <c r="Q585" s="20" t="str">
        <f>UPPER(' turmas sistema atual'!P585)</f>
        <v>GERALDO CARDOSO DE OLIVEIRA NETO</v>
      </c>
      <c r="R585" s="20" t="str">
        <f>UPPER(' turmas sistema atual'!S585)</f>
        <v/>
      </c>
      <c r="S585" s="20" t="str">
        <f>UPPER(' turmas sistema atual'!V585)</f>
        <v/>
      </c>
      <c r="T585" s="20" t="str">
        <f>UPPER(' turmas sistema atual'!Y585)</f>
        <v>GERALDO CARDOSO DE OLIVEIRA NETO</v>
      </c>
      <c r="U585" s="20" t="str">
        <f>UPPER(' turmas sistema atual'!AB585)</f>
        <v/>
      </c>
      <c r="V585" s="20" t="str">
        <f>UPPER(' turmas sistema atual'!AE585)</f>
        <v/>
      </c>
    </row>
    <row r="586" spans="1:22" ht="48" customHeight="1" thickBot="1">
      <c r="A586" s="20" t="str">
        <f>' turmas sistema atual'!A586</f>
        <v>BACHARELADO EM ENGENHARIA DE GESTÃO</v>
      </c>
      <c r="B586" s="20" t="str">
        <f>' turmas sistema atual'!B586</f>
        <v>NA1ESZG010-17SB</v>
      </c>
      <c r="C586" s="20" t="str">
        <f>' turmas sistema atual'!C586</f>
        <v>PLANEJAMENTO E CONTROLE DE PROJETOS A1-Noturno (SB)</v>
      </c>
      <c r="D586" s="20" t="str">
        <f>' turmas sistema atual'!D586</f>
        <v>BACHARELADO EM ENGENHARIA DE GESTÃO</v>
      </c>
      <c r="E586" s="20" t="str">
        <f>' turmas sistema atual'!F586</f>
        <v>NA1ESZG010-17SB</v>
      </c>
      <c r="F586" s="20" t="str">
        <f>' turmas sistema atual'!G586</f>
        <v>ESZG010-17</v>
      </c>
      <c r="G586" s="20" t="str">
        <f>' turmas sistema atual'!AO586</f>
        <v xml:space="preserve">terça das 21:00 às 23:00, semanal ; sexta das 19:00 às 21:00, semanal </v>
      </c>
      <c r="H586" s="20" t="str">
        <f>' turmas sistema atual'!AP586</f>
        <v/>
      </c>
      <c r="I586" s="21" t="str">
        <f>' turmas sistema atual'!I586</f>
        <v xml:space="preserve">terça das 21:00 às 23:00, sala A2-S104-SB, semanal , sexta das 19:00 às 21:00, sala A2-S104-SB, semanal </v>
      </c>
      <c r="J586" s="21">
        <f>' turmas sistema atual'!J586</f>
        <v>0</v>
      </c>
      <c r="K586" s="21" t="str">
        <f>' turmas sistema atual'!K586</f>
        <v>SB</v>
      </c>
      <c r="L586" s="21" t="str">
        <f>' turmas sistema atual'!L586</f>
        <v>Noturno</v>
      </c>
      <c r="M586" s="21" t="str">
        <f>' turmas sistema atual'!M586</f>
        <v>2-2-4</v>
      </c>
      <c r="N586" s="21">
        <f>' turmas sistema atual'!N586</f>
        <v>63</v>
      </c>
      <c r="O586" s="21">
        <f>' turmas sistema atual'!O586</f>
        <v>0</v>
      </c>
      <c r="P586" s="21">
        <f t="shared" si="9"/>
        <v>63</v>
      </c>
      <c r="Q586" s="20" t="str">
        <f>UPPER(' turmas sistema atual'!P586)</f>
        <v>DOUGLAS ALVES CASSIANO</v>
      </c>
      <c r="R586" s="20" t="str">
        <f>UPPER(' turmas sistema atual'!S586)</f>
        <v/>
      </c>
      <c r="S586" s="20" t="str">
        <f>UPPER(' turmas sistema atual'!V586)</f>
        <v/>
      </c>
      <c r="T586" s="20" t="str">
        <f>UPPER(' turmas sistema atual'!Y586)</f>
        <v>DOUGLAS ALVES CASSIANO</v>
      </c>
      <c r="U586" s="20" t="str">
        <f>UPPER(' turmas sistema atual'!AB586)</f>
        <v/>
      </c>
      <c r="V586" s="20" t="str">
        <f>UPPER(' turmas sistema atual'!AE586)</f>
        <v/>
      </c>
    </row>
    <row r="587" spans="1:22" ht="48" customHeight="1" thickBot="1">
      <c r="A587" s="20" t="str">
        <f>' turmas sistema atual'!A587</f>
        <v>BACHARELADO EM ENGENHARIA DE GESTÃO</v>
      </c>
      <c r="B587" s="20" t="str">
        <f>' turmas sistema atual'!B587</f>
        <v>NA1ESZG011-17SB</v>
      </c>
      <c r="C587" s="20" t="str">
        <f>' turmas sistema atual'!C587</f>
        <v>PLANEJAMENTO ESTRATÉGICO EM GESTÃO DE PROJETOS A1-Noturno (SB)</v>
      </c>
      <c r="D587" s="20" t="str">
        <f>' turmas sistema atual'!D587</f>
        <v>BACHARELADO EM ENGENHARIA DE GESTÃO</v>
      </c>
      <c r="E587" s="20" t="str">
        <f>' turmas sistema atual'!F587</f>
        <v>NA1ESZG011-17SB</v>
      </c>
      <c r="F587" s="20" t="str">
        <f>' turmas sistema atual'!G587</f>
        <v>ESZG011-17</v>
      </c>
      <c r="G587" s="20" t="str">
        <f>' turmas sistema atual'!AO587</f>
        <v xml:space="preserve">segunda das 19:00 às 21:00, semanal ; quarta das 21:00 às 23:00, semanal </v>
      </c>
      <c r="H587" s="20" t="str">
        <f>' turmas sistema atual'!AP587</f>
        <v/>
      </c>
      <c r="I587" s="21" t="str">
        <f>' turmas sistema atual'!I587</f>
        <v xml:space="preserve">segunda das 19:00 às 21:00, sala A2-S202-SB, semanal , quarta das 21:00 às 23:00, sala A2-S202-SB, semanal </v>
      </c>
      <c r="J587" s="21">
        <f>' turmas sistema atual'!J587</f>
        <v>0</v>
      </c>
      <c r="K587" s="21" t="str">
        <f>' turmas sistema atual'!K587</f>
        <v>SB</v>
      </c>
      <c r="L587" s="21" t="str">
        <f>' turmas sistema atual'!L587</f>
        <v>Noturno</v>
      </c>
      <c r="M587" s="21" t="str">
        <f>' turmas sistema atual'!M587</f>
        <v>2-2-4</v>
      </c>
      <c r="N587" s="21">
        <f>' turmas sistema atual'!N587</f>
        <v>63</v>
      </c>
      <c r="O587" s="21">
        <f>' turmas sistema atual'!O587</f>
        <v>0</v>
      </c>
      <c r="P587" s="21">
        <f t="shared" si="9"/>
        <v>63</v>
      </c>
      <c r="Q587" s="20" t="str">
        <f>UPPER(' turmas sistema atual'!P587)</f>
        <v>VANDERLI CORREIA</v>
      </c>
      <c r="R587" s="20" t="str">
        <f>UPPER(' turmas sistema atual'!S587)</f>
        <v/>
      </c>
      <c r="S587" s="20" t="str">
        <f>UPPER(' turmas sistema atual'!V587)</f>
        <v/>
      </c>
      <c r="T587" s="20" t="str">
        <f>UPPER(' turmas sistema atual'!Y587)</f>
        <v>VANDERLI CORREIA</v>
      </c>
      <c r="U587" s="20" t="str">
        <f>UPPER(' turmas sistema atual'!AB587)</f>
        <v/>
      </c>
      <c r="V587" s="20" t="str">
        <f>UPPER(' turmas sistema atual'!AE587)</f>
        <v/>
      </c>
    </row>
    <row r="588" spans="1:22" ht="48" customHeight="1" thickBot="1">
      <c r="A588" s="20" t="str">
        <f>' turmas sistema atual'!A588</f>
        <v>BACHARELADO EM ENGENHARIA DE GESTÃO</v>
      </c>
      <c r="B588" s="20" t="str">
        <f>' turmas sistema atual'!B588</f>
        <v>NA1ESZG012-17SB</v>
      </c>
      <c r="C588" s="20" t="str">
        <f>' turmas sistema atual'!C588</f>
        <v>PROJETOS INDUSTRIAIS A1-Noturno (SB)</v>
      </c>
      <c r="D588" s="20" t="str">
        <f>' turmas sistema atual'!D588</f>
        <v>BACHARELADO EM ENGENHARIA DE GESTÃO</v>
      </c>
      <c r="E588" s="20" t="str">
        <f>' turmas sistema atual'!F588</f>
        <v>NA1ESZG012-17SB</v>
      </c>
      <c r="F588" s="20" t="str">
        <f>' turmas sistema atual'!G588</f>
        <v>ESZG012-17</v>
      </c>
      <c r="G588" s="20" t="str">
        <f>' turmas sistema atual'!AO588</f>
        <v xml:space="preserve">quarta das 19:00 às 23:00, semanal </v>
      </c>
      <c r="H588" s="20" t="str">
        <f>' turmas sistema atual'!AP588</f>
        <v/>
      </c>
      <c r="I588" s="21" t="str">
        <f>' turmas sistema atual'!I588</f>
        <v xml:space="preserve">quarta das 19:00 às 23:00, sala A2-S309-SB, semanal </v>
      </c>
      <c r="J588" s="21">
        <f>' turmas sistema atual'!J588</f>
        <v>0</v>
      </c>
      <c r="K588" s="21" t="str">
        <f>' turmas sistema atual'!K588</f>
        <v>SB</v>
      </c>
      <c r="L588" s="21" t="str">
        <f>' turmas sistema atual'!L588</f>
        <v>Noturno</v>
      </c>
      <c r="M588" s="21" t="str">
        <f>' turmas sistema atual'!M588</f>
        <v>2-2-6</v>
      </c>
      <c r="N588" s="21">
        <f>' turmas sistema atual'!N588</f>
        <v>40</v>
      </c>
      <c r="O588" s="21">
        <f>' turmas sistema atual'!O588</f>
        <v>0</v>
      </c>
      <c r="P588" s="21">
        <f t="shared" si="9"/>
        <v>40</v>
      </c>
      <c r="Q588" s="20" t="str">
        <f>UPPER(' turmas sistema atual'!P588)</f>
        <v>SERGIO RICARDO LOURENCO</v>
      </c>
      <c r="R588" s="20" t="str">
        <f>UPPER(' turmas sistema atual'!S588)</f>
        <v/>
      </c>
      <c r="S588" s="20" t="str">
        <f>UPPER(' turmas sistema atual'!V588)</f>
        <v/>
      </c>
      <c r="T588" s="20" t="str">
        <f>UPPER(' turmas sistema atual'!Y588)</f>
        <v>SERGIO RICARDO LOURENCO</v>
      </c>
      <c r="U588" s="20" t="str">
        <f>UPPER(' turmas sistema atual'!AB588)</f>
        <v/>
      </c>
      <c r="V588" s="20" t="str">
        <f>UPPER(' turmas sistema atual'!AE588)</f>
        <v/>
      </c>
    </row>
    <row r="589" spans="1:22" ht="48" customHeight="1" thickBot="1">
      <c r="A589" s="20" t="str">
        <f>' turmas sistema atual'!A589</f>
        <v>BACHARELADO EM ENGENHARIA DE GESTÃO</v>
      </c>
      <c r="B589" s="20" t="str">
        <f>' turmas sistema atual'!B589</f>
        <v>NA1ESTG025-17SB</v>
      </c>
      <c r="C589" s="20" t="str">
        <f>' turmas sistema atual'!C589</f>
        <v>PROPRIEDADE INTELECTUAL A1-Noturno (SB)</v>
      </c>
      <c r="D589" s="20" t="str">
        <f>' turmas sistema atual'!D589</f>
        <v>BACHARELADO EM ENGENHARIA DE GESTÃO</v>
      </c>
      <c r="E589" s="20" t="str">
        <f>' turmas sistema atual'!F589</f>
        <v>NA1ESTG025-17SB</v>
      </c>
      <c r="F589" s="20" t="str">
        <f>' turmas sistema atual'!G589</f>
        <v>ESTG025-17</v>
      </c>
      <c r="G589" s="20" t="str">
        <f>' turmas sistema atual'!AO589</f>
        <v xml:space="preserve">segunda das 21:00 às 23:00, semanal ; quinta das 19:00 às 21:00, semanal </v>
      </c>
      <c r="H589" s="20" t="str">
        <f>' turmas sistema atual'!AP589</f>
        <v/>
      </c>
      <c r="I589" s="21" t="str">
        <f>' turmas sistema atual'!I589</f>
        <v xml:space="preserve">segunda das 21:00 às 23:00, sala A2-S308-SB, semanal , quinta das 19:00 às 21:00, sala A2-S308-SB, semanal </v>
      </c>
      <c r="J589" s="21">
        <f>' turmas sistema atual'!J589</f>
        <v>0</v>
      </c>
      <c r="K589" s="21" t="str">
        <f>' turmas sistema atual'!K589</f>
        <v>SB</v>
      </c>
      <c r="L589" s="21" t="str">
        <f>' turmas sistema atual'!L589</f>
        <v>Noturno</v>
      </c>
      <c r="M589" s="21" t="str">
        <f>' turmas sistema atual'!M589</f>
        <v>4-0-4</v>
      </c>
      <c r="N589" s="21">
        <f>' turmas sistema atual'!N589</f>
        <v>60</v>
      </c>
      <c r="O589" s="21">
        <f>' turmas sistema atual'!O589</f>
        <v>0</v>
      </c>
      <c r="P589" s="21">
        <f t="shared" si="9"/>
        <v>60</v>
      </c>
      <c r="Q589" s="20" t="str">
        <f>UPPER(' turmas sistema atual'!P589)</f>
        <v>ANNE CRISTINE CHINELLATO</v>
      </c>
      <c r="R589" s="20" t="str">
        <f>UPPER(' turmas sistema atual'!S589)</f>
        <v/>
      </c>
      <c r="S589" s="20" t="str">
        <f>UPPER(' turmas sistema atual'!V589)</f>
        <v/>
      </c>
      <c r="T589" s="20" t="str">
        <f>UPPER(' turmas sistema atual'!Y589)</f>
        <v/>
      </c>
      <c r="U589" s="20" t="str">
        <f>UPPER(' turmas sistema atual'!AB589)</f>
        <v/>
      </c>
      <c r="V589" s="20" t="str">
        <f>UPPER(' turmas sistema atual'!AE589)</f>
        <v/>
      </c>
    </row>
    <row r="590" spans="1:22" ht="48" customHeight="1" thickBot="1">
      <c r="A590" s="20" t="str">
        <f>' turmas sistema atual'!A590</f>
        <v>BACHARELADO EM ENGENHARIA DE GESTÃO</v>
      </c>
      <c r="B590" s="20" t="str">
        <f>' turmas sistema atual'!B590</f>
        <v>NA1ESTG016-17SB</v>
      </c>
      <c r="C590" s="20" t="str">
        <f>' turmas sistema atual'!C590</f>
        <v>QUALIDADE EM SISTEMAS A1-Noturno (SB)</v>
      </c>
      <c r="D590" s="20" t="str">
        <f>' turmas sistema atual'!D590</f>
        <v>BACHARELADO EM ENGENHARIA DE GESTÃO</v>
      </c>
      <c r="E590" s="20" t="str">
        <f>' turmas sistema atual'!F590</f>
        <v>NA1ESTG016-17SB</v>
      </c>
      <c r="F590" s="20" t="str">
        <f>' turmas sistema atual'!G590</f>
        <v>ESTG016-17</v>
      </c>
      <c r="G590" s="20" t="str">
        <f>' turmas sistema atual'!AO590</f>
        <v xml:space="preserve">segunda das 21:00 às 23:00, semanal ; quinta das 19:00 às 21:00, semanal </v>
      </c>
      <c r="H590" s="20" t="str">
        <f>' turmas sistema atual'!AP590</f>
        <v/>
      </c>
      <c r="I590" s="21" t="str">
        <f>' turmas sistema atual'!I590</f>
        <v xml:space="preserve">segunda das 21:00 às 23:00, sala A2-S301-SB, semanal , quinta das 19:00 às 21:00, sala A2-S301-SB, semanal </v>
      </c>
      <c r="J590" s="21">
        <f>' turmas sistema atual'!J590</f>
        <v>0</v>
      </c>
      <c r="K590" s="21" t="str">
        <f>' turmas sistema atual'!K590</f>
        <v>SB</v>
      </c>
      <c r="L590" s="21" t="str">
        <f>' turmas sistema atual'!L590</f>
        <v>Noturno</v>
      </c>
      <c r="M590" s="21" t="str">
        <f>' turmas sistema atual'!M590</f>
        <v>4-0-5</v>
      </c>
      <c r="N590" s="21">
        <f>' turmas sistema atual'!N590</f>
        <v>60</v>
      </c>
      <c r="O590" s="21">
        <f>' turmas sistema atual'!O590</f>
        <v>0</v>
      </c>
      <c r="P590" s="21">
        <f t="shared" si="9"/>
        <v>60</v>
      </c>
      <c r="Q590" s="20" t="str">
        <f>UPPER(' turmas sistema atual'!P590)</f>
        <v>VANDERLI CORREIA</v>
      </c>
      <c r="R590" s="20" t="str">
        <f>UPPER(' turmas sistema atual'!S590)</f>
        <v/>
      </c>
      <c r="S590" s="20" t="str">
        <f>UPPER(' turmas sistema atual'!V590)</f>
        <v/>
      </c>
      <c r="T590" s="20" t="str">
        <f>UPPER(' turmas sistema atual'!Y590)</f>
        <v/>
      </c>
      <c r="U590" s="20" t="str">
        <f>UPPER(' turmas sistema atual'!AB590)</f>
        <v/>
      </c>
      <c r="V590" s="20" t="str">
        <f>UPPER(' turmas sistema atual'!AE590)</f>
        <v/>
      </c>
    </row>
    <row r="591" spans="1:22" ht="48" customHeight="1" thickBot="1">
      <c r="A591" s="20" t="str">
        <f>' turmas sistema atual'!A591</f>
        <v>BACHARELADO EM ENGENHARIA DE GESTÃO</v>
      </c>
      <c r="B591" s="20" t="str">
        <f>' turmas sistema atual'!B591</f>
        <v>DA1ESTG021-17SB</v>
      </c>
      <c r="C591" s="20" t="str">
        <f>' turmas sistema atual'!C591</f>
        <v>SISTEMAS CAD/CAE A1-Matutino (SB)</v>
      </c>
      <c r="D591" s="20" t="str">
        <f>' turmas sistema atual'!D591</f>
        <v>BACHARELADO EM ENGENHARIA DE GESTÃO</v>
      </c>
      <c r="E591" s="20" t="str">
        <f>' turmas sistema atual'!F591</f>
        <v>DA1ESTG021-17SB</v>
      </c>
      <c r="F591" s="20" t="str">
        <f>' turmas sistema atual'!G591</f>
        <v>ESTG021-17</v>
      </c>
      <c r="G591" s="20" t="str">
        <f>' turmas sistema atual'!AO591</f>
        <v/>
      </c>
      <c r="H591" s="20" t="str">
        <f>' turmas sistema atual'!AP591</f>
        <v xml:space="preserve">segunda das 08:00 às 12:00, semanal </v>
      </c>
      <c r="I591" s="21">
        <f>' turmas sistema atual'!I591</f>
        <v>0</v>
      </c>
      <c r="J591" s="21" t="str">
        <f>' turmas sistema atual'!J591</f>
        <v xml:space="preserve">segunda das 08:00 às 12:00, sala A1-L102-SB, semanal </v>
      </c>
      <c r="K591" s="21" t="str">
        <f>' turmas sistema atual'!K591</f>
        <v>SB</v>
      </c>
      <c r="L591" s="21" t="str">
        <f>' turmas sistema atual'!L591</f>
        <v>Matutino</v>
      </c>
      <c r="M591" s="21" t="str">
        <f>' turmas sistema atual'!M591</f>
        <v>1-3-5</v>
      </c>
      <c r="N591" s="21">
        <f>' turmas sistema atual'!N591</f>
        <v>42</v>
      </c>
      <c r="O591" s="21">
        <f>' turmas sistema atual'!O591</f>
        <v>0</v>
      </c>
      <c r="P591" s="21">
        <f t="shared" si="9"/>
        <v>42</v>
      </c>
      <c r="Q591" s="20" t="str">
        <f>UPPER(' turmas sistema atual'!P591)</f>
        <v>MARCOS VIDO</v>
      </c>
      <c r="R591" s="20" t="str">
        <f>UPPER(' turmas sistema atual'!S591)</f>
        <v/>
      </c>
      <c r="S591" s="20" t="str">
        <f>UPPER(' turmas sistema atual'!V591)</f>
        <v/>
      </c>
      <c r="T591" s="20" t="str">
        <f>UPPER(' turmas sistema atual'!Y591)</f>
        <v>MARCOS VIDO</v>
      </c>
      <c r="U591" s="20" t="str">
        <f>UPPER(' turmas sistema atual'!AB591)</f>
        <v/>
      </c>
      <c r="V591" s="20" t="str">
        <f>UPPER(' turmas sistema atual'!AE591)</f>
        <v/>
      </c>
    </row>
    <row r="592" spans="1:22" ht="48" customHeight="1" thickBot="1">
      <c r="A592" s="20" t="str">
        <f>' turmas sistema atual'!A592</f>
        <v>BACHARELADO EM ENGENHARIA DE GESTÃO</v>
      </c>
      <c r="B592" s="20" t="str">
        <f>' turmas sistema atual'!B592</f>
        <v>DB1ESTG021-17SB</v>
      </c>
      <c r="C592" s="20" t="str">
        <f>' turmas sistema atual'!C592</f>
        <v>SISTEMAS CAD/CAE B1-Matutino (SB)</v>
      </c>
      <c r="D592" s="20" t="str">
        <f>' turmas sistema atual'!D592</f>
        <v>BACHARELADO EM ENGENHARIA DE GESTÃO</v>
      </c>
      <c r="E592" s="20" t="str">
        <f>' turmas sistema atual'!F592</f>
        <v>DB1ESTG021-17SB</v>
      </c>
      <c r="F592" s="20" t="str">
        <f>' turmas sistema atual'!G592</f>
        <v>ESTG021-17</v>
      </c>
      <c r="G592" s="20" t="str">
        <f>' turmas sistema atual'!AO592</f>
        <v/>
      </c>
      <c r="H592" s="20" t="str">
        <f>' turmas sistema atual'!AP592</f>
        <v xml:space="preserve">sábado das 08:00 às 12:00, semanal </v>
      </c>
      <c r="I592" s="21">
        <f>' turmas sistema atual'!I592</f>
        <v>0</v>
      </c>
      <c r="J592" s="21" t="str">
        <f>' turmas sistema atual'!J592</f>
        <v xml:space="preserve">sábado das 08:00 às 12:00, sala A1-L102-SB, semanal </v>
      </c>
      <c r="K592" s="21" t="str">
        <f>' turmas sistema atual'!K592</f>
        <v>SB</v>
      </c>
      <c r="L592" s="21" t="str">
        <f>' turmas sistema atual'!L592</f>
        <v>Matutino</v>
      </c>
      <c r="M592" s="21" t="str">
        <f>' turmas sistema atual'!M592</f>
        <v>1-3-5</v>
      </c>
      <c r="N592" s="21">
        <f>' turmas sistema atual'!N592</f>
        <v>42</v>
      </c>
      <c r="O592" s="21">
        <f>' turmas sistema atual'!O592</f>
        <v>0</v>
      </c>
      <c r="P592" s="21">
        <f t="shared" si="9"/>
        <v>42</v>
      </c>
      <c r="Q592" s="20" t="str">
        <f>UPPER(' turmas sistema atual'!P592)</f>
        <v>DELMO ALVES DE MOURA</v>
      </c>
      <c r="R592" s="20" t="str">
        <f>UPPER(' turmas sistema atual'!S592)</f>
        <v/>
      </c>
      <c r="S592" s="20" t="str">
        <f>UPPER(' turmas sistema atual'!V592)</f>
        <v/>
      </c>
      <c r="T592" s="20" t="str">
        <f>UPPER(' turmas sistema atual'!Y592)</f>
        <v>DELMO ALVES DE MOURA</v>
      </c>
      <c r="U592" s="20" t="str">
        <f>UPPER(' turmas sistema atual'!AB592)</f>
        <v/>
      </c>
      <c r="V592" s="20" t="str">
        <f>UPPER(' turmas sistema atual'!AE592)</f>
        <v/>
      </c>
    </row>
    <row r="593" spans="1:22" ht="48" customHeight="1" thickBot="1">
      <c r="A593" s="20" t="str">
        <f>' turmas sistema atual'!A593</f>
        <v>BACHARELADO EM ENGENHARIA DE GESTÃO</v>
      </c>
      <c r="B593" s="20" t="str">
        <f>' turmas sistema atual'!B593</f>
        <v>NA1ESTG024-17SB</v>
      </c>
      <c r="C593" s="20" t="str">
        <f>' turmas sistema atual'!C593</f>
        <v>SISTEMAS DE INFORMAÇÃO CORPORATIVOS A1-Noturno (SB)</v>
      </c>
      <c r="D593" s="20" t="str">
        <f>' turmas sistema atual'!D593</f>
        <v>BACHARELADO EM ENGENHARIA DE GESTÃO</v>
      </c>
      <c r="E593" s="20" t="str">
        <f>' turmas sistema atual'!F593</f>
        <v>NA1ESTG024-17SB</v>
      </c>
      <c r="F593" s="20" t="str">
        <f>' turmas sistema atual'!G593</f>
        <v>ESTG024-17</v>
      </c>
      <c r="G593" s="20" t="str">
        <f>' turmas sistema atual'!AO593</f>
        <v xml:space="preserve">quinta das 21:00 às 23:00, semanal ; terça das 19:00 às 21:00, semanal </v>
      </c>
      <c r="H593" s="20" t="str">
        <f>' turmas sistema atual'!AP593</f>
        <v/>
      </c>
      <c r="I593" s="21" t="str">
        <f>' turmas sistema atual'!I593</f>
        <v xml:space="preserve">quinta das 21:00 às 23:00, sala A2-S201-SB, semanal , terça das 19:00 às 21:00, sala A2-S201-SB, semanal </v>
      </c>
      <c r="J593" s="21">
        <f>' turmas sistema atual'!J593</f>
        <v>0</v>
      </c>
      <c r="K593" s="21" t="str">
        <f>' turmas sistema atual'!K593</f>
        <v>SB</v>
      </c>
      <c r="L593" s="21" t="str">
        <f>' turmas sistema atual'!L593</f>
        <v>Noturno</v>
      </c>
      <c r="M593" s="21" t="str">
        <f>' turmas sistema atual'!M593</f>
        <v>2-2-5</v>
      </c>
      <c r="N593" s="21">
        <f>' turmas sistema atual'!N593</f>
        <v>63</v>
      </c>
      <c r="O593" s="21">
        <f>' turmas sistema atual'!O593</f>
        <v>0</v>
      </c>
      <c r="P593" s="21">
        <f t="shared" si="9"/>
        <v>63</v>
      </c>
      <c r="Q593" s="20" t="str">
        <f>UPPER(' turmas sistema atual'!P593)</f>
        <v>RICARDO REOLON JORGE</v>
      </c>
      <c r="R593" s="20" t="str">
        <f>UPPER(' turmas sistema atual'!S593)</f>
        <v/>
      </c>
      <c r="S593" s="20" t="str">
        <f>UPPER(' turmas sistema atual'!V593)</f>
        <v/>
      </c>
      <c r="T593" s="20" t="str">
        <f>UPPER(' turmas sistema atual'!Y593)</f>
        <v>RICARDO REOLON JORGE</v>
      </c>
      <c r="U593" s="20" t="str">
        <f>UPPER(' turmas sistema atual'!AB593)</f>
        <v/>
      </c>
      <c r="V593" s="20" t="str">
        <f>UPPER(' turmas sistema atual'!AE593)</f>
        <v/>
      </c>
    </row>
    <row r="594" spans="1:22" ht="48" customHeight="1" thickBot="1">
      <c r="A594" s="20" t="str">
        <f>' turmas sistema atual'!A594</f>
        <v>BACHARELADO EM ENGENHARIA DE GESTÃO</v>
      </c>
      <c r="B594" s="20" t="str">
        <f>' turmas sistema atual'!B594</f>
        <v>NA1ESTG020-17SB</v>
      </c>
      <c r="C594" s="20" t="str">
        <f>' turmas sistema atual'!C594</f>
        <v>SISTEMAS E PROCESSOS DE PRODUÇÃO A1-Noturno (SB)</v>
      </c>
      <c r="D594" s="20" t="str">
        <f>' turmas sistema atual'!D594</f>
        <v>BACHARELADO EM ENGENHARIA DE GESTÃO</v>
      </c>
      <c r="E594" s="20" t="str">
        <f>' turmas sistema atual'!F594</f>
        <v>NA1ESTG020-17SB</v>
      </c>
      <c r="F594" s="20" t="str">
        <f>' turmas sistema atual'!G594</f>
        <v>ESTG020-17</v>
      </c>
      <c r="G594" s="20" t="str">
        <f>' turmas sistema atual'!AO594</f>
        <v xml:space="preserve">terça das 21:00 às 23:00, semanal </v>
      </c>
      <c r="H594" s="20" t="str">
        <f>' turmas sistema atual'!AP594</f>
        <v xml:space="preserve">sexta das 19:00 às 21:00, semanal </v>
      </c>
      <c r="I594" s="21" t="str">
        <f>' turmas sistema atual'!I594</f>
        <v xml:space="preserve">terça das 21:00 às 23:00, sala A2-S301-SB, semanal </v>
      </c>
      <c r="J594" s="21" t="str">
        <f>' turmas sistema atual'!J594</f>
        <v xml:space="preserve">sexta das 19:00 às 21:00, sala O-L010, semanal </v>
      </c>
      <c r="K594" s="21" t="str">
        <f>' turmas sistema atual'!K594</f>
        <v>SB</v>
      </c>
      <c r="L594" s="21" t="str">
        <f>' turmas sistema atual'!L594</f>
        <v>Noturno</v>
      </c>
      <c r="M594" s="21" t="str">
        <f>' turmas sistema atual'!M594</f>
        <v>2-2-4</v>
      </c>
      <c r="N594" s="21">
        <f>' turmas sistema atual'!N594</f>
        <v>32</v>
      </c>
      <c r="O594" s="21">
        <f>' turmas sistema atual'!O594</f>
        <v>0</v>
      </c>
      <c r="P594" s="21">
        <f t="shared" si="9"/>
        <v>32</v>
      </c>
      <c r="Q594" s="20" t="str">
        <f>UPPER(' turmas sistema atual'!P594)</f>
        <v>LEONARDO RIBEIRO RODRIGUES</v>
      </c>
      <c r="R594" s="20" t="str">
        <f>UPPER(' turmas sistema atual'!S594)</f>
        <v/>
      </c>
      <c r="S594" s="20" t="str">
        <f>UPPER(' turmas sistema atual'!V594)</f>
        <v/>
      </c>
      <c r="T594" s="20" t="str">
        <f>UPPER(' turmas sistema atual'!Y594)</f>
        <v>LEONARDO RIBEIRO RODRIGUES</v>
      </c>
      <c r="U594" s="20" t="str">
        <f>UPPER(' turmas sistema atual'!AB594)</f>
        <v/>
      </c>
      <c r="V594" s="20" t="str">
        <f>UPPER(' turmas sistema atual'!AE594)</f>
        <v/>
      </c>
    </row>
    <row r="595" spans="1:22" ht="48" customHeight="1" thickBot="1">
      <c r="A595" s="20" t="str">
        <f>' turmas sistema atual'!A595</f>
        <v>BACHARELADO EM ENGENHARIA DE GESTÃO</v>
      </c>
      <c r="B595" s="20" t="str">
        <f>' turmas sistema atual'!B595</f>
        <v>NA2ESTG020-17SB</v>
      </c>
      <c r="C595" s="20" t="str">
        <f>' turmas sistema atual'!C595</f>
        <v>SISTEMAS E PROCESSOS DE PRODUÇÃO A2-Noturno (SB)</v>
      </c>
      <c r="D595" s="20" t="str">
        <f>' turmas sistema atual'!D595</f>
        <v>BACHARELADO EM ENGENHARIA DE GESTÃO</v>
      </c>
      <c r="E595" s="20" t="str">
        <f>' turmas sistema atual'!F595</f>
        <v>NA2ESTG020-17SB</v>
      </c>
      <c r="F595" s="20" t="str">
        <f>' turmas sistema atual'!G595</f>
        <v>ESTG020-17</v>
      </c>
      <c r="G595" s="20" t="str">
        <f>' turmas sistema atual'!AO595</f>
        <v xml:space="preserve">terça das 21:00 às 23:00, semanal </v>
      </c>
      <c r="H595" s="20" t="str">
        <f>' turmas sistema atual'!AP595</f>
        <v xml:space="preserve">sexta das 21:00 às 23:00, semanal </v>
      </c>
      <c r="I595" s="21" t="str">
        <f>' turmas sistema atual'!I595</f>
        <v xml:space="preserve">terça das 21:00 às 23:00, sala A2-S301-SB, semanal </v>
      </c>
      <c r="J595" s="21" t="str">
        <f>' turmas sistema atual'!J595</f>
        <v xml:space="preserve">sexta das 21:00 às 23:00, sala O-L010, semanal </v>
      </c>
      <c r="K595" s="21" t="str">
        <f>' turmas sistema atual'!K595</f>
        <v>SB</v>
      </c>
      <c r="L595" s="21" t="str">
        <f>' turmas sistema atual'!L595</f>
        <v>Noturno</v>
      </c>
      <c r="M595" s="21" t="str">
        <f>' turmas sistema atual'!M595</f>
        <v>2-2-4</v>
      </c>
      <c r="N595" s="21">
        <f>' turmas sistema atual'!N595</f>
        <v>32</v>
      </c>
      <c r="O595" s="21">
        <f>' turmas sistema atual'!O595</f>
        <v>0</v>
      </c>
      <c r="P595" s="21">
        <f t="shared" si="9"/>
        <v>32</v>
      </c>
      <c r="Q595" s="20" t="str">
        <f>UPPER(' turmas sistema atual'!P595)</f>
        <v>LEONARDO RIBEIRO RODRIGUES</v>
      </c>
      <c r="R595" s="20" t="str">
        <f>UPPER(' turmas sistema atual'!S595)</f>
        <v/>
      </c>
      <c r="S595" s="20" t="str">
        <f>UPPER(' turmas sistema atual'!V595)</f>
        <v/>
      </c>
      <c r="T595" s="20" t="str">
        <f>UPPER(' turmas sistema atual'!Y595)</f>
        <v>LEONARDO RIBEIRO RODRIGUES</v>
      </c>
      <c r="U595" s="20" t="str">
        <f>UPPER(' turmas sistema atual'!AB595)</f>
        <v/>
      </c>
      <c r="V595" s="20" t="str">
        <f>UPPER(' turmas sistema atual'!AE595)</f>
        <v/>
      </c>
    </row>
    <row r="596" spans="1:22" ht="48" customHeight="1" thickBot="1">
      <c r="A596" s="20" t="str">
        <f>' turmas sistema atual'!A596</f>
        <v>BACHARELADO EM ENGENHARIA DE GESTÃO</v>
      </c>
      <c r="B596" s="20" t="str">
        <f>' turmas sistema atual'!B596</f>
        <v>NA1ESGE009-23SB</v>
      </c>
      <c r="C596" s="20" t="str">
        <f>' turmas sistema atual'!C596</f>
        <v>TÓPICOS EM ENGENHARIA DE PRODUÇÃO NA INDÚSTRIA DE ALIMENTOS A1-Noturno (SB)</v>
      </c>
      <c r="D596" s="20" t="str">
        <f>' turmas sistema atual'!D596</f>
        <v>BACHARELADO EM ENGENHARIA DE GESTÃO</v>
      </c>
      <c r="E596" s="20" t="str">
        <f>' turmas sistema atual'!F596</f>
        <v>NA1ESGE009-23SB</v>
      </c>
      <c r="F596" s="20" t="str">
        <f>' turmas sistema atual'!G596</f>
        <v>ESGE009-23</v>
      </c>
      <c r="G596" s="20" t="str">
        <f>' turmas sistema atual'!AO596</f>
        <v xml:space="preserve">quarta das 19:00 às 21:00, semanal ; sexta das 21:00 às 23:00, semanal </v>
      </c>
      <c r="H596" s="20" t="str">
        <f>' turmas sistema atual'!AP596</f>
        <v/>
      </c>
      <c r="I596" s="21" t="str">
        <f>' turmas sistema atual'!I596</f>
        <v xml:space="preserve">quarta das 19:00 às 21:00, sala A2-S306-SB, semanal , sexta das 21:00 às 23:00, sala A2-S306-SB, semanal </v>
      </c>
      <c r="J596" s="21">
        <f>' turmas sistema atual'!J596</f>
        <v>0</v>
      </c>
      <c r="K596" s="21" t="str">
        <f>' turmas sistema atual'!K596</f>
        <v>SB</v>
      </c>
      <c r="L596" s="21" t="str">
        <f>' turmas sistema atual'!L596</f>
        <v>Noturno</v>
      </c>
      <c r="M596" s="21" t="str">
        <f>' turmas sistema atual'!M596</f>
        <v>4-0-5</v>
      </c>
      <c r="N596" s="21">
        <f>' turmas sistema atual'!N596</f>
        <v>60</v>
      </c>
      <c r="O596" s="21">
        <f>' turmas sistema atual'!O596</f>
        <v>0</v>
      </c>
      <c r="P596" s="21">
        <f t="shared" si="9"/>
        <v>60</v>
      </c>
      <c r="Q596" s="20" t="str">
        <f>UPPER(' turmas sistema atual'!P596)</f>
        <v>CAROLINA CORREA DE CARVALHO</v>
      </c>
      <c r="R596" s="20" t="str">
        <f>UPPER(' turmas sistema atual'!S596)</f>
        <v/>
      </c>
      <c r="S596" s="20" t="str">
        <f>UPPER(' turmas sistema atual'!V596)</f>
        <v/>
      </c>
      <c r="T596" s="20" t="str">
        <f>UPPER(' turmas sistema atual'!Y596)</f>
        <v/>
      </c>
      <c r="U596" s="20" t="str">
        <f>UPPER(' turmas sistema atual'!AB596)</f>
        <v/>
      </c>
      <c r="V596" s="20" t="str">
        <f>UPPER(' turmas sistema atual'!AE596)</f>
        <v/>
      </c>
    </row>
    <row r="597" spans="1:22" ht="48" customHeight="1" thickBot="1">
      <c r="A597" s="20" t="str">
        <f>' turmas sistema atual'!A597</f>
        <v>BACHARELADO EM ENGENHARIA DE INFORMAÇÃO</v>
      </c>
      <c r="B597" s="20" t="str">
        <f>' turmas sistema atual'!B597</f>
        <v>DA1ESZI037-17SA</v>
      </c>
      <c r="C597" s="20" t="str">
        <f>' turmas sistema atual'!C597</f>
        <v>APLICAÇÕES EM VOZ, ÁUDIO E ACÚSTICA A1-Matutino (SA)</v>
      </c>
      <c r="D597" s="20" t="str">
        <f>' turmas sistema atual'!D597</f>
        <v>BACHARELADO EM ENGENHARIA DE INFORMAÇÃO</v>
      </c>
      <c r="E597" s="20" t="str">
        <f>' turmas sistema atual'!F597</f>
        <v>DA1ESZI037-17SA</v>
      </c>
      <c r="F597" s="20" t="str">
        <f>' turmas sistema atual'!G597</f>
        <v>ESZI037-17</v>
      </c>
      <c r="G597" s="20" t="str">
        <f>' turmas sistema atual'!AO597</f>
        <v xml:space="preserve">segunda das 08:00 às 10:00, quinzenal II; quarta das 10:00 às 12:00, semanal </v>
      </c>
      <c r="H597" s="20" t="str">
        <f>' turmas sistema atual'!AP597</f>
        <v>segunda das 08:00 às 10:00, quinzenal I</v>
      </c>
      <c r="I597" s="21" t="str">
        <f>' turmas sistema atual'!I597</f>
        <v xml:space="preserve">segunda das 08:00 às 10:00, sala S-307-3, quinzenal II, quarta das 10:00 às 12:00, sala S-307-3, semanal </v>
      </c>
      <c r="J597" s="21" t="str">
        <f>' turmas sistema atual'!J597</f>
        <v>segunda das 08:00 às 10:00, sala 405-1, quinzenal I</v>
      </c>
      <c r="K597" s="21" t="str">
        <f>' turmas sistema atual'!K597</f>
        <v>SA</v>
      </c>
      <c r="L597" s="21" t="str">
        <f>' turmas sistema atual'!L597</f>
        <v>Matutino</v>
      </c>
      <c r="M597" s="21" t="str">
        <f>' turmas sistema atual'!M597</f>
        <v>3-1-4</v>
      </c>
      <c r="N597" s="21">
        <f>' turmas sistema atual'!N597</f>
        <v>32</v>
      </c>
      <c r="O597" s="21">
        <f>' turmas sistema atual'!O597</f>
        <v>0</v>
      </c>
      <c r="P597" s="21">
        <f t="shared" si="9"/>
        <v>32</v>
      </c>
      <c r="Q597" s="20" t="str">
        <f>UPPER(' turmas sistema atual'!P597)</f>
        <v>MARIO MINAMI</v>
      </c>
      <c r="R597" s="20" t="str">
        <f>UPPER(' turmas sistema atual'!S597)</f>
        <v/>
      </c>
      <c r="S597" s="20" t="str">
        <f>UPPER(' turmas sistema atual'!V597)</f>
        <v/>
      </c>
      <c r="T597" s="20" t="str">
        <f>UPPER(' turmas sistema atual'!Y597)</f>
        <v>MARIO MINAMI</v>
      </c>
      <c r="U597" s="20" t="str">
        <f>UPPER(' turmas sistema atual'!AB597)</f>
        <v/>
      </c>
      <c r="V597" s="20" t="str">
        <f>UPPER(' turmas sistema atual'!AE597)</f>
        <v/>
      </c>
    </row>
    <row r="598" spans="1:22" ht="48" customHeight="1" thickBot="1">
      <c r="A598" s="20" t="str">
        <f>' turmas sistema atual'!A598</f>
        <v>BACHARELADO EM ENGENHARIA DE INFORMAÇÃO</v>
      </c>
      <c r="B598" s="20" t="str">
        <f>' turmas sistema atual'!B598</f>
        <v>DA1ESIF001-23SA</v>
      </c>
      <c r="C598" s="20" t="str">
        <f>' turmas sistema atual'!C598</f>
        <v>CODIFICAÇÃO DE SINAIS MULTIMÍDIA A1-Matutino (SA) - Carga Horária Extensionista</v>
      </c>
      <c r="D598" s="20" t="str">
        <f>' turmas sistema atual'!D598</f>
        <v>BACHARELADO EM ENGENHARIA DE INFORMAÇÃO</v>
      </c>
      <c r="E598" s="20" t="str">
        <f>' turmas sistema atual'!F598</f>
        <v>DA1ESIF001-23SA</v>
      </c>
      <c r="F598" s="20" t="str">
        <f>' turmas sistema atual'!G598</f>
        <v>ESIF001-23</v>
      </c>
      <c r="G598" s="20" t="str">
        <f>' turmas sistema atual'!AO598</f>
        <v xml:space="preserve">segunda das 10:00 às 12:00, semanal </v>
      </c>
      <c r="H598" s="20" t="str">
        <f>' turmas sistema atual'!AP598</f>
        <v xml:space="preserve">quinta das 08:00 às 10:00, semanal </v>
      </c>
      <c r="I598" s="21" t="str">
        <f>' turmas sistema atual'!I598</f>
        <v xml:space="preserve">segunda das 10:00 às 12:00, sala S - 304-1, semanal </v>
      </c>
      <c r="J598" s="21" t="str">
        <f>' turmas sistema atual'!J598</f>
        <v xml:space="preserve">quinta das 08:00 às 10:00, sala 401-1, semanal </v>
      </c>
      <c r="K598" s="21" t="str">
        <f>' turmas sistema atual'!K598</f>
        <v>SA</v>
      </c>
      <c r="L598" s="21" t="str">
        <f>' turmas sistema atual'!L598</f>
        <v>Matutino</v>
      </c>
      <c r="M598" s="21" t="str">
        <f>' turmas sistema atual'!M598</f>
        <v>2-2-4</v>
      </c>
      <c r="N598" s="21">
        <f>' turmas sistema atual'!N598</f>
        <v>32</v>
      </c>
      <c r="O598" s="21">
        <f>' turmas sistema atual'!O598</f>
        <v>0</v>
      </c>
      <c r="P598" s="21">
        <f t="shared" si="9"/>
        <v>32</v>
      </c>
      <c r="Q598" s="20" t="str">
        <f>UPPER(' turmas sistema atual'!P598)</f>
        <v>MARIO MINAMI</v>
      </c>
      <c r="R598" s="20" t="str">
        <f>UPPER(' turmas sistema atual'!S598)</f>
        <v/>
      </c>
      <c r="S598" s="20" t="str">
        <f>UPPER(' turmas sistema atual'!V598)</f>
        <v/>
      </c>
      <c r="T598" s="20" t="str">
        <f>UPPER(' turmas sistema atual'!Y598)</f>
        <v>MARIO MINAMI</v>
      </c>
      <c r="U598" s="20" t="str">
        <f>UPPER(' turmas sistema atual'!AB598)</f>
        <v/>
      </c>
      <c r="V598" s="20" t="str">
        <f>UPPER(' turmas sistema atual'!AE598)</f>
        <v/>
      </c>
    </row>
    <row r="599" spans="1:22" ht="48" customHeight="1" thickBot="1">
      <c r="A599" s="20" t="str">
        <f>' turmas sistema atual'!A599</f>
        <v>BACHARELADO EM ENGENHARIA DE INFORMAÇÃO</v>
      </c>
      <c r="B599" s="20" t="str">
        <f>' turmas sistema atual'!B599</f>
        <v>NA1ESIF001-23SA</v>
      </c>
      <c r="C599" s="20" t="str">
        <f>' turmas sistema atual'!C599</f>
        <v>CODIFICAÇÃO DE SINAIS MULTIMÍDIA A1-Noturno (SA) - Carga Horária Extensionista</v>
      </c>
      <c r="D599" s="20" t="str">
        <f>' turmas sistema atual'!D599</f>
        <v>BACHARELADO EM ENGENHARIA DE INFORMAÇÃO</v>
      </c>
      <c r="E599" s="20" t="str">
        <f>' turmas sistema atual'!F599</f>
        <v>NA1ESIF001-23SA</v>
      </c>
      <c r="F599" s="20" t="str">
        <f>' turmas sistema atual'!G599</f>
        <v>ESIF001-23</v>
      </c>
      <c r="G599" s="20" t="str">
        <f>' turmas sistema atual'!AO599</f>
        <v xml:space="preserve">segunda das 21:00 às 23:00, semanal </v>
      </c>
      <c r="H599" s="20" t="str">
        <f>' turmas sistema atual'!AP599</f>
        <v xml:space="preserve">quinta das 19:00 às 21:00, semanal </v>
      </c>
      <c r="I599" s="21" t="str">
        <f>' turmas sistema atual'!I599</f>
        <v xml:space="preserve">segunda das 21:00 às 23:00, sala S-301-1, semanal </v>
      </c>
      <c r="J599" s="21" t="str">
        <f>' turmas sistema atual'!J599</f>
        <v xml:space="preserve">quinta das 19:00 às 21:00, sala 401-1, semanal </v>
      </c>
      <c r="K599" s="21" t="str">
        <f>' turmas sistema atual'!K599</f>
        <v>SA</v>
      </c>
      <c r="L599" s="21" t="str">
        <f>' turmas sistema atual'!L599</f>
        <v>Noturno</v>
      </c>
      <c r="M599" s="21" t="str">
        <f>' turmas sistema atual'!M599</f>
        <v>2-2-4</v>
      </c>
      <c r="N599" s="21">
        <f>' turmas sistema atual'!N599</f>
        <v>32</v>
      </c>
      <c r="O599" s="21">
        <f>' turmas sistema atual'!O599</f>
        <v>0</v>
      </c>
      <c r="P599" s="21">
        <f t="shared" si="9"/>
        <v>32</v>
      </c>
      <c r="Q599" s="20" t="str">
        <f>UPPER(' turmas sistema atual'!P599)</f>
        <v>CELSO SETSUO KURASHIMA</v>
      </c>
      <c r="R599" s="20" t="str">
        <f>UPPER(' turmas sistema atual'!S599)</f>
        <v/>
      </c>
      <c r="S599" s="20" t="str">
        <f>UPPER(' turmas sistema atual'!V599)</f>
        <v/>
      </c>
      <c r="T599" s="20" t="str">
        <f>UPPER(' turmas sistema atual'!Y599)</f>
        <v>CELSO SETSUO KURASHIMA</v>
      </c>
      <c r="U599" s="20" t="str">
        <f>UPPER(' turmas sistema atual'!AB599)</f>
        <v/>
      </c>
      <c r="V599" s="20" t="str">
        <f>UPPER(' turmas sistema atual'!AE599)</f>
        <v/>
      </c>
    </row>
    <row r="600" spans="1:22" ht="48" customHeight="1" thickBot="1">
      <c r="A600" s="20" t="str">
        <f>' turmas sistema atual'!A600</f>
        <v>BACHARELADO EM ENGENHARIA DE INFORMAÇÃO</v>
      </c>
      <c r="B600" s="20" t="str">
        <f>' turmas sistema atual'!B600</f>
        <v>NA2ESIF001-23SA</v>
      </c>
      <c r="C600" s="20" t="str">
        <f>' turmas sistema atual'!C600</f>
        <v>CODIFICAÇÃO DE SINAIS MULTIMÍDIA A2-Noturno (SA) - Carga Horária Extensionista</v>
      </c>
      <c r="D600" s="20" t="str">
        <f>' turmas sistema atual'!D600</f>
        <v>BACHARELADO EM ENGENHARIA DE INFORMAÇÃO</v>
      </c>
      <c r="E600" s="20" t="str">
        <f>' turmas sistema atual'!F600</f>
        <v>NA2ESIF001-23SA</v>
      </c>
      <c r="F600" s="20" t="str">
        <f>' turmas sistema atual'!G600</f>
        <v>ESIF001-23</v>
      </c>
      <c r="G600" s="20" t="str">
        <f>' turmas sistema atual'!AO600</f>
        <v xml:space="preserve">segunda das 21:00 às 23:00, semanal </v>
      </c>
      <c r="H600" s="20" t="str">
        <f>' turmas sistema atual'!AP600</f>
        <v xml:space="preserve">quinta das 21:00 às 23:00, semanal </v>
      </c>
      <c r="I600" s="21" t="str">
        <f>' turmas sistema atual'!I600</f>
        <v xml:space="preserve">segunda das 21:00 às 23:00, sala S-301-1, semanal </v>
      </c>
      <c r="J600" s="21" t="str">
        <f>' turmas sistema atual'!J600</f>
        <v xml:space="preserve">quinta das 21:00 às 23:00, sala 401-1, semanal </v>
      </c>
      <c r="K600" s="21" t="str">
        <f>' turmas sistema atual'!K600</f>
        <v>SA</v>
      </c>
      <c r="L600" s="21" t="str">
        <f>' turmas sistema atual'!L600</f>
        <v>Noturno</v>
      </c>
      <c r="M600" s="21" t="str">
        <f>' turmas sistema atual'!M600</f>
        <v>2-2-4</v>
      </c>
      <c r="N600" s="21">
        <f>' turmas sistema atual'!N600</f>
        <v>32</v>
      </c>
      <c r="O600" s="21">
        <f>' turmas sistema atual'!O600</f>
        <v>0</v>
      </c>
      <c r="P600" s="21">
        <f t="shared" si="9"/>
        <v>32</v>
      </c>
      <c r="Q600" s="20" t="str">
        <f>UPPER(' turmas sistema atual'!P600)</f>
        <v>CELSO SETSUO KURASHIMA</v>
      </c>
      <c r="R600" s="20" t="str">
        <f>UPPER(' turmas sistema atual'!S600)</f>
        <v/>
      </c>
      <c r="S600" s="20" t="str">
        <f>UPPER(' turmas sistema atual'!V600)</f>
        <v/>
      </c>
      <c r="T600" s="20" t="str">
        <f>UPPER(' turmas sistema atual'!Y600)</f>
        <v>CELSO SETSUO KURASHIMA</v>
      </c>
      <c r="U600" s="20" t="str">
        <f>UPPER(' turmas sistema atual'!AB600)</f>
        <v/>
      </c>
      <c r="V600" s="20" t="str">
        <f>UPPER(' turmas sistema atual'!AE600)</f>
        <v/>
      </c>
    </row>
    <row r="601" spans="1:22" ht="48" customHeight="1" thickBot="1">
      <c r="A601" s="20" t="str">
        <f>' turmas sistema atual'!A601</f>
        <v>BACHARELADO EM ENGENHARIA DE INFORMAÇÃO</v>
      </c>
      <c r="B601" s="20" t="str">
        <f>' turmas sistema atual'!B601</f>
        <v>DA1ESTI007-17SA</v>
      </c>
      <c r="C601" s="20" t="str">
        <f>' turmas sistema atual'!C601</f>
        <v>COMUNICAÇÃO DIGITAL A1-Matutino (SA)</v>
      </c>
      <c r="D601" s="20" t="str">
        <f>' turmas sistema atual'!D601</f>
        <v>BACHARELADO EM ENGENHARIA DE INFORMAÇÃO</v>
      </c>
      <c r="E601" s="20" t="str">
        <f>' turmas sistema atual'!F601</f>
        <v>DA1ESTI007-17SA</v>
      </c>
      <c r="F601" s="20" t="str">
        <f>' turmas sistema atual'!G601</f>
        <v>ESTI007-17</v>
      </c>
      <c r="G601" s="20" t="str">
        <f>' turmas sistema atual'!AO601</f>
        <v xml:space="preserve">quarta das 08:00 às 10:00, quinzenal II; sexta das 10:00 às 12:00, semanal </v>
      </c>
      <c r="H601" s="20" t="str">
        <f>' turmas sistema atual'!AP601</f>
        <v>quarta das 08:00 às 10:00, quinzenal I</v>
      </c>
      <c r="I601" s="21" t="str">
        <f>' turmas sistema atual'!I601</f>
        <v xml:space="preserve">quarta das 08:00 às 10:00, sala S-309-1, quinzenal II, sexta das 10:00 às 12:00, sala S-309-1, semanal </v>
      </c>
      <c r="J601" s="21" t="str">
        <f>' turmas sistema atual'!J601</f>
        <v>quarta das 08:00 às 10:00, sala 403-1, quinzenal I</v>
      </c>
      <c r="K601" s="21" t="str">
        <f>' turmas sistema atual'!K601</f>
        <v>SA</v>
      </c>
      <c r="L601" s="21" t="str">
        <f>' turmas sistema atual'!L601</f>
        <v>Matutino</v>
      </c>
      <c r="M601" s="21" t="str">
        <f>' turmas sistema atual'!M601</f>
        <v>3-1-4</v>
      </c>
      <c r="N601" s="21">
        <f>' turmas sistema atual'!N601</f>
        <v>32</v>
      </c>
      <c r="O601" s="21">
        <f>' turmas sistema atual'!O601</f>
        <v>0</v>
      </c>
      <c r="P601" s="21">
        <f t="shared" si="9"/>
        <v>32</v>
      </c>
      <c r="Q601" s="20" t="str">
        <f>UPPER(' turmas sistema atual'!P601)</f>
        <v>IVAN ROBERTO SANTANA CASELLA</v>
      </c>
      <c r="R601" s="20" t="str">
        <f>UPPER(' turmas sistema atual'!S601)</f>
        <v/>
      </c>
      <c r="S601" s="20" t="str">
        <f>UPPER(' turmas sistema atual'!V601)</f>
        <v/>
      </c>
      <c r="T601" s="20" t="str">
        <f>UPPER(' turmas sistema atual'!Y601)</f>
        <v>IVAN ROBERTO SANTANA CASELLA</v>
      </c>
      <c r="U601" s="20" t="str">
        <f>UPPER(' turmas sistema atual'!AB601)</f>
        <v/>
      </c>
      <c r="V601" s="20" t="str">
        <f>UPPER(' turmas sistema atual'!AE601)</f>
        <v/>
      </c>
    </row>
    <row r="602" spans="1:22" ht="48" customHeight="1" thickBot="1">
      <c r="A602" s="20" t="str">
        <f>' turmas sistema atual'!A602</f>
        <v>BACHARELADO EM ENGENHARIA DE INFORMAÇÃO</v>
      </c>
      <c r="B602" s="20" t="str">
        <f>' turmas sistema atual'!B602</f>
        <v>NA1ESTI007-17SA</v>
      </c>
      <c r="C602" s="20" t="str">
        <f>' turmas sistema atual'!C602</f>
        <v>COMUNICAÇÃO DIGITAL A1-Noturno (SA)</v>
      </c>
      <c r="D602" s="20" t="str">
        <f>' turmas sistema atual'!D602</f>
        <v>BACHARELADO EM ENGENHARIA DE INFORMAÇÃO</v>
      </c>
      <c r="E602" s="20" t="str">
        <f>' turmas sistema atual'!F602</f>
        <v>NA1ESTI007-17SA</v>
      </c>
      <c r="F602" s="20" t="str">
        <f>' turmas sistema atual'!G602</f>
        <v>ESTI007-17</v>
      </c>
      <c r="G602" s="20" t="str">
        <f>' turmas sistema atual'!AO602</f>
        <v xml:space="preserve">quarta das 19:00 às 21:00, quinzenal II; sexta das 21:00 às 23:00, semanal </v>
      </c>
      <c r="H602" s="20" t="str">
        <f>' turmas sistema atual'!AP602</f>
        <v>quarta das 19:00 às 21:00, quinzenal I</v>
      </c>
      <c r="I602" s="21" t="str">
        <f>' turmas sistema atual'!I602</f>
        <v xml:space="preserve">quarta das 19:00 às 21:00, sala S-309-1, quinzenal II, sexta das 21:00 às 23:00, sala S-309-1, semanal </v>
      </c>
      <c r="J602" s="21" t="str">
        <f>' turmas sistema atual'!J602</f>
        <v>quarta das 19:00 às 21:00, sala 403-1, quinzenal I</v>
      </c>
      <c r="K602" s="21" t="str">
        <f>' turmas sistema atual'!K602</f>
        <v>SA</v>
      </c>
      <c r="L602" s="21" t="str">
        <f>' turmas sistema atual'!L602</f>
        <v>Noturno</v>
      </c>
      <c r="M602" s="21" t="str">
        <f>' turmas sistema atual'!M602</f>
        <v>3-1-4</v>
      </c>
      <c r="N602" s="21">
        <f>' turmas sistema atual'!N602</f>
        <v>32</v>
      </c>
      <c r="O602" s="21">
        <f>' turmas sistema atual'!O602</f>
        <v>0</v>
      </c>
      <c r="P602" s="21">
        <f t="shared" si="9"/>
        <v>32</v>
      </c>
      <c r="Q602" s="20" t="str">
        <f>UPPER(' turmas sistema atual'!P602)</f>
        <v>IVAN ROBERTO SANTANA CASELLA</v>
      </c>
      <c r="R602" s="20" t="str">
        <f>UPPER(' turmas sistema atual'!S602)</f>
        <v/>
      </c>
      <c r="S602" s="20" t="str">
        <f>UPPER(' turmas sistema atual'!V602)</f>
        <v/>
      </c>
      <c r="T602" s="20" t="str">
        <f>UPPER(' turmas sistema atual'!Y602)</f>
        <v>IVAN ROBERTO SANTANA CASELLA</v>
      </c>
      <c r="U602" s="20" t="str">
        <f>UPPER(' turmas sistema atual'!AB602)</f>
        <v/>
      </c>
      <c r="V602" s="20" t="str">
        <f>UPPER(' turmas sistema atual'!AE602)</f>
        <v/>
      </c>
    </row>
    <row r="603" spans="1:22" ht="48" customHeight="1" thickBot="1">
      <c r="A603" s="20" t="str">
        <f>' turmas sistema atual'!A603</f>
        <v>BACHARELADO EM ENGENHARIA DE INFORMAÇÃO</v>
      </c>
      <c r="B603" s="20" t="str">
        <f>' turmas sistema atual'!B603</f>
        <v>NB1ESTI007-17SA</v>
      </c>
      <c r="C603" s="20" t="str">
        <f>' turmas sistema atual'!C603</f>
        <v>COMUNICAÇÃO DIGITAL B1-Noturno (SA)</v>
      </c>
      <c r="D603" s="20" t="str">
        <f>' turmas sistema atual'!D603</f>
        <v>BACHARELADO EM ENGENHARIA DE INFORMAÇÃO</v>
      </c>
      <c r="E603" s="20" t="str">
        <f>' turmas sistema atual'!F603</f>
        <v>NB1ESTI007-17SA</v>
      </c>
      <c r="F603" s="20" t="str">
        <f>' turmas sistema atual'!G603</f>
        <v>ESTI007-17</v>
      </c>
      <c r="G603" s="20" t="str">
        <f>' turmas sistema atual'!AO603</f>
        <v xml:space="preserve">quarta das 19:00 às 21:00, quinzenal I; sexta das 21:00 às 23:00, semanal </v>
      </c>
      <c r="H603" s="20" t="str">
        <f>' turmas sistema atual'!AP603</f>
        <v>quarta das 19:00 às 21:00, quinzenal II</v>
      </c>
      <c r="I603" s="21" t="str">
        <f>' turmas sistema atual'!I603</f>
        <v xml:space="preserve">quarta das 19:00 às 21:00, sala S-309-3, quinzenal I, sexta das 21:00 às 23:00, sala S-304-2, semanal </v>
      </c>
      <c r="J603" s="21" t="str">
        <f>' turmas sistema atual'!J603</f>
        <v>quarta das 19:00 às 21:00, sala 403-1, quinzenal II</v>
      </c>
      <c r="K603" s="21" t="str">
        <f>' turmas sistema atual'!K603</f>
        <v>SA</v>
      </c>
      <c r="L603" s="21" t="str">
        <f>' turmas sistema atual'!L603</f>
        <v>Noturno</v>
      </c>
      <c r="M603" s="21" t="str">
        <f>' turmas sistema atual'!M603</f>
        <v>3-1-4</v>
      </c>
      <c r="N603" s="21">
        <f>' turmas sistema atual'!N603</f>
        <v>32</v>
      </c>
      <c r="O603" s="21">
        <f>' turmas sistema atual'!O603</f>
        <v>0</v>
      </c>
      <c r="P603" s="21">
        <f t="shared" si="9"/>
        <v>32</v>
      </c>
      <c r="Q603" s="20" t="str">
        <f>UPPER(' turmas sistema atual'!P603)</f>
        <v>PEDRO IVO DA CRUZ</v>
      </c>
      <c r="R603" s="20" t="str">
        <f>UPPER(' turmas sistema atual'!S603)</f>
        <v/>
      </c>
      <c r="S603" s="20" t="str">
        <f>UPPER(' turmas sistema atual'!V603)</f>
        <v/>
      </c>
      <c r="T603" s="20" t="str">
        <f>UPPER(' turmas sistema atual'!Y603)</f>
        <v>PEDRO IVO DA CRUZ</v>
      </c>
      <c r="U603" s="20" t="str">
        <f>UPPER(' turmas sistema atual'!AB603)</f>
        <v/>
      </c>
      <c r="V603" s="20" t="str">
        <f>UPPER(' turmas sistema atual'!AE603)</f>
        <v/>
      </c>
    </row>
    <row r="604" spans="1:22" ht="48" customHeight="1" thickBot="1">
      <c r="A604" s="20" t="str">
        <f>' turmas sistema atual'!A604</f>
        <v>BACHARELADO EM ENGENHARIA DE INFORMAÇÃO</v>
      </c>
      <c r="B604" s="20" t="str">
        <f>' turmas sistema atual'!B604</f>
        <v>DA1ESTI017-17SA</v>
      </c>
      <c r="C604" s="20" t="str">
        <f>' turmas sistema atual'!C604</f>
        <v>FUNDAMENTOS DE ELETROMAGNETISMO APLICADO A1-Matutino (SA)</v>
      </c>
      <c r="D604" s="20" t="str">
        <f>' turmas sistema atual'!D604</f>
        <v>BACHARELADO EM ENGENHARIA DE INFORMAÇÃO</v>
      </c>
      <c r="E604" s="20" t="str">
        <f>' turmas sistema atual'!F604</f>
        <v>DA1ESTI017-17SA</v>
      </c>
      <c r="F604" s="20" t="str">
        <f>' turmas sistema atual'!G604</f>
        <v>ESTI017-17</v>
      </c>
      <c r="G604" s="20" t="str">
        <f>' turmas sistema atual'!AO604</f>
        <v xml:space="preserve">segunda das 08:00 às 10:00, quinzenal I; quarta das 10:00 às 12:00, semanal </v>
      </c>
      <c r="H604" s="20" t="str">
        <f>' turmas sistema atual'!AP604</f>
        <v>segunda das 08:00 às 10:00, quinzenal II</v>
      </c>
      <c r="I604" s="21" t="str">
        <f>' turmas sistema atual'!I604</f>
        <v xml:space="preserve">segunda das 08:00 às 10:00, sala S-304-2, quinzenal I, quarta das 10:00 às 12:00, sala S-304-2, semanal </v>
      </c>
      <c r="J604" s="21" t="str">
        <f>' turmas sistema atual'!J604</f>
        <v>segunda das 08:00 às 10:00, sala 403-1, quinzenal II</v>
      </c>
      <c r="K604" s="21" t="str">
        <f>' turmas sistema atual'!K604</f>
        <v>SA</v>
      </c>
      <c r="L604" s="21" t="str">
        <f>' turmas sistema atual'!L604</f>
        <v>Matutino</v>
      </c>
      <c r="M604" s="21" t="str">
        <f>' turmas sistema atual'!M604</f>
        <v>3-1-4</v>
      </c>
      <c r="N604" s="21">
        <f>' turmas sistema atual'!N604</f>
        <v>32</v>
      </c>
      <c r="O604" s="21">
        <f>' turmas sistema atual'!O604</f>
        <v>0</v>
      </c>
      <c r="P604" s="21">
        <f t="shared" si="9"/>
        <v>32</v>
      </c>
      <c r="Q604" s="20" t="str">
        <f>UPPER(' turmas sistema atual'!P604)</f>
        <v>FELIPE BELTRAN MEJIA</v>
      </c>
      <c r="R604" s="20" t="str">
        <f>UPPER(' turmas sistema atual'!S604)</f>
        <v/>
      </c>
      <c r="S604" s="20" t="str">
        <f>UPPER(' turmas sistema atual'!V604)</f>
        <v/>
      </c>
      <c r="T604" s="20" t="str">
        <f>UPPER(' turmas sistema atual'!Y604)</f>
        <v>FELIPE BELTRAN MEJIA</v>
      </c>
      <c r="U604" s="20" t="str">
        <f>UPPER(' turmas sistema atual'!AB604)</f>
        <v/>
      </c>
      <c r="V604" s="20" t="str">
        <f>UPPER(' turmas sistema atual'!AE604)</f>
        <v/>
      </c>
    </row>
    <row r="605" spans="1:22" ht="48" customHeight="1" thickBot="1">
      <c r="A605" s="20" t="str">
        <f>' turmas sistema atual'!A605</f>
        <v>BACHARELADO EM ENGENHARIA DE INFORMAÇÃO</v>
      </c>
      <c r="B605" s="20" t="str">
        <f>' turmas sistema atual'!B605</f>
        <v>NA1ESTI017-17SA</v>
      </c>
      <c r="C605" s="20" t="str">
        <f>' turmas sistema atual'!C605</f>
        <v>FUNDAMENTOS DE ELETROMAGNETISMO APLICADO A1-Noturno (SA)</v>
      </c>
      <c r="D605" s="20" t="str">
        <f>' turmas sistema atual'!D605</f>
        <v>BACHARELADO EM ENGENHARIA DE INFORMAÇÃO</v>
      </c>
      <c r="E605" s="20" t="str">
        <f>' turmas sistema atual'!F605</f>
        <v>NA1ESTI017-17SA</v>
      </c>
      <c r="F605" s="20" t="str">
        <f>' turmas sistema atual'!G605</f>
        <v>ESTI017-17</v>
      </c>
      <c r="G605" s="20" t="str">
        <f>' turmas sistema atual'!AO605</f>
        <v>quarta das 21:00 às 23:00, semanal ; segunda das 19:00 às 21:00, quinzenal I</v>
      </c>
      <c r="H605" s="20" t="str">
        <f>' turmas sistema atual'!AP605</f>
        <v>segunda das 19:00 às 21:00, quinzenal II</v>
      </c>
      <c r="I605" s="21" t="str">
        <f>' turmas sistema atual'!I605</f>
        <v>quarta das 21:00 às 23:00, sala S - 304-1, semanal , segunda das 19:00 às 21:00, sala S - 304-1, quinzenal I</v>
      </c>
      <c r="J605" s="21" t="str">
        <f>' turmas sistema atual'!J605</f>
        <v>segunda das 19:00 às 21:00, sala 403-1, quinzenal II</v>
      </c>
      <c r="K605" s="21" t="str">
        <f>' turmas sistema atual'!K605</f>
        <v>SA</v>
      </c>
      <c r="L605" s="21" t="str">
        <f>' turmas sistema atual'!L605</f>
        <v>Noturno</v>
      </c>
      <c r="M605" s="21" t="str">
        <f>' turmas sistema atual'!M605</f>
        <v>3-1-4</v>
      </c>
      <c r="N605" s="21">
        <f>' turmas sistema atual'!N605</f>
        <v>32</v>
      </c>
      <c r="O605" s="21">
        <f>' turmas sistema atual'!O605</f>
        <v>0</v>
      </c>
      <c r="P605" s="21">
        <f t="shared" si="9"/>
        <v>32</v>
      </c>
      <c r="Q605" s="20" t="str">
        <f>UPPER(' turmas sistema atual'!P605)</f>
        <v>JORGE DIEGO MARCONI</v>
      </c>
      <c r="R605" s="20" t="str">
        <f>UPPER(' turmas sistema atual'!S605)</f>
        <v/>
      </c>
      <c r="S605" s="20" t="str">
        <f>UPPER(' turmas sistema atual'!V605)</f>
        <v/>
      </c>
      <c r="T605" s="20" t="str">
        <f>UPPER(' turmas sistema atual'!Y605)</f>
        <v>JORGE DIEGO MARCONI</v>
      </c>
      <c r="U605" s="20" t="str">
        <f>UPPER(' turmas sistema atual'!AB605)</f>
        <v/>
      </c>
      <c r="V605" s="20" t="str">
        <f>UPPER(' turmas sistema atual'!AE605)</f>
        <v/>
      </c>
    </row>
    <row r="606" spans="1:22" ht="48" customHeight="1" thickBot="1">
      <c r="A606" s="20" t="str">
        <f>' turmas sistema atual'!A606</f>
        <v>BACHARELADO EM ENGENHARIA DE INFORMAÇÃO</v>
      </c>
      <c r="B606" s="20" t="str">
        <f>' turmas sistema atual'!B606</f>
        <v>NB1ESTI017-17SA</v>
      </c>
      <c r="C606" s="20" t="str">
        <f>' turmas sistema atual'!C606</f>
        <v>FUNDAMENTOS DE ELETROMAGNETISMO APLICADO B1-Noturno (SA)</v>
      </c>
      <c r="D606" s="20" t="str">
        <f>' turmas sistema atual'!D606</f>
        <v>BACHARELADO EM ENGENHARIA DE INFORMAÇÃO</v>
      </c>
      <c r="E606" s="20" t="str">
        <f>' turmas sistema atual'!F606</f>
        <v>NB1ESTI017-17SA</v>
      </c>
      <c r="F606" s="20" t="str">
        <f>' turmas sistema atual'!G606</f>
        <v>ESTI017-17</v>
      </c>
      <c r="G606" s="20" t="str">
        <f>' turmas sistema atual'!AO606</f>
        <v xml:space="preserve">terça das 19:00 às 21:00, quinzenal I; quinta das 21:00 às 23:00, semanal </v>
      </c>
      <c r="H606" s="20" t="str">
        <f>' turmas sistema atual'!AP606</f>
        <v>terça das 19:00 às 21:00, quinzenal II</v>
      </c>
      <c r="I606" s="21" t="str">
        <f>' turmas sistema atual'!I606</f>
        <v xml:space="preserve">terça das 19:00 às 21:00, sala S-309-3, quinzenal I, quinta das 21:00 às 23:00, sala S-309-3, semanal </v>
      </c>
      <c r="J606" s="21" t="str">
        <f>' turmas sistema atual'!J606</f>
        <v>terça das 19:00 às 21:00, sala 401-1, quinzenal II</v>
      </c>
      <c r="K606" s="21" t="str">
        <f>' turmas sistema atual'!K606</f>
        <v>SA</v>
      </c>
      <c r="L606" s="21" t="str">
        <f>' turmas sistema atual'!L606</f>
        <v>Noturno</v>
      </c>
      <c r="M606" s="21" t="str">
        <f>' turmas sistema atual'!M606</f>
        <v>3-1-4</v>
      </c>
      <c r="N606" s="21">
        <f>' turmas sistema atual'!N606</f>
        <v>32</v>
      </c>
      <c r="O606" s="21">
        <f>' turmas sistema atual'!O606</f>
        <v>0</v>
      </c>
      <c r="P606" s="21">
        <f t="shared" si="9"/>
        <v>32</v>
      </c>
      <c r="Q606" s="20" t="str">
        <f>UPPER(' turmas sistema atual'!P606)</f>
        <v>STILANTE KOCH MANFRIN</v>
      </c>
      <c r="R606" s="20" t="str">
        <f>UPPER(' turmas sistema atual'!S606)</f>
        <v/>
      </c>
      <c r="S606" s="20" t="str">
        <f>UPPER(' turmas sistema atual'!V606)</f>
        <v/>
      </c>
      <c r="T606" s="20" t="str">
        <f>UPPER(' turmas sistema atual'!Y606)</f>
        <v>STILANTE KOCH MANFRIN</v>
      </c>
      <c r="U606" s="20" t="str">
        <f>UPPER(' turmas sistema atual'!AB606)</f>
        <v/>
      </c>
      <c r="V606" s="20" t="str">
        <f>UPPER(' turmas sistema atual'!AE606)</f>
        <v/>
      </c>
    </row>
    <row r="607" spans="1:22" ht="48" customHeight="1" thickBot="1">
      <c r="A607" s="20" t="str">
        <f>' turmas sistema atual'!A607</f>
        <v>BACHARELADO EM ENGENHARIA DE INFORMAÇÃO</v>
      </c>
      <c r="B607" s="20" t="str">
        <f>' turmas sistema atual'!B607</f>
        <v>NA1ESTI016-17SA</v>
      </c>
      <c r="C607" s="20" t="str">
        <f>' turmas sistema atual'!C607</f>
        <v>FUNDAMENTOS DE FOTÔNICA A1-Noturno (SA)</v>
      </c>
      <c r="D607" s="20" t="str">
        <f>' turmas sistema atual'!D607</f>
        <v>BACHARELADO EM ENGENHARIA DE INFORMAÇÃO</v>
      </c>
      <c r="E607" s="20" t="str">
        <f>' turmas sistema atual'!F607</f>
        <v>NA1ESTI016-17SA</v>
      </c>
      <c r="F607" s="20" t="str">
        <f>' turmas sistema atual'!G607</f>
        <v>ESTI016-17</v>
      </c>
      <c r="G607" s="20" t="str">
        <f>' turmas sistema atual'!AO607</f>
        <v xml:space="preserve">segunda das 21:00 às 23:00, semanal </v>
      </c>
      <c r="H607" s="20" t="str">
        <f>' turmas sistema atual'!AP607</f>
        <v xml:space="preserve">quinta das 19:00 às 21:00, semanal </v>
      </c>
      <c r="I607" s="21" t="str">
        <f>' turmas sistema atual'!I607</f>
        <v xml:space="preserve">segunda das 21:00 às 23:00, sala S-310-2, semanal </v>
      </c>
      <c r="J607" s="21" t="str">
        <f>' turmas sistema atual'!J607</f>
        <v xml:space="preserve">quinta das 19:00 às 21:00, sala 406-1, semanal </v>
      </c>
      <c r="K607" s="21" t="str">
        <f>' turmas sistema atual'!K607</f>
        <v>SA</v>
      </c>
      <c r="L607" s="21" t="str">
        <f>' turmas sistema atual'!L607</f>
        <v>Noturno</v>
      </c>
      <c r="M607" s="21" t="str">
        <f>' turmas sistema atual'!M607</f>
        <v>2-2-4</v>
      </c>
      <c r="N607" s="21">
        <f>' turmas sistema atual'!N607</f>
        <v>32</v>
      </c>
      <c r="O607" s="21">
        <f>' turmas sistema atual'!O607</f>
        <v>0</v>
      </c>
      <c r="P607" s="21">
        <f t="shared" si="9"/>
        <v>32</v>
      </c>
      <c r="Q607" s="20" t="str">
        <f>UPPER(' turmas sistema atual'!P607)</f>
        <v>JORGE DIEGO MARCONI</v>
      </c>
      <c r="R607" s="20" t="str">
        <f>UPPER(' turmas sistema atual'!S607)</f>
        <v/>
      </c>
      <c r="S607" s="20" t="str">
        <f>UPPER(' turmas sistema atual'!V607)</f>
        <v/>
      </c>
      <c r="T607" s="20" t="str">
        <f>UPPER(' turmas sistema atual'!Y607)</f>
        <v>JORGE DIEGO MARCONI</v>
      </c>
      <c r="U607" s="20" t="str">
        <f>UPPER(' turmas sistema atual'!AB607)</f>
        <v/>
      </c>
      <c r="V607" s="20" t="str">
        <f>UPPER(' turmas sistema atual'!AE607)</f>
        <v/>
      </c>
    </row>
    <row r="608" spans="1:22" ht="48" customHeight="1" thickBot="1">
      <c r="A608" s="20" t="str">
        <f>' turmas sistema atual'!A608</f>
        <v>BACHARELADO EM ENGENHARIA DE INFORMAÇÃO</v>
      </c>
      <c r="B608" s="20" t="str">
        <f>' turmas sistema atual'!B608</f>
        <v>NA1ESZI027-17SA</v>
      </c>
      <c r="C608" s="20" t="str">
        <f>' turmas sistema atual'!C608</f>
        <v>INFORMAÇÃO E SOCIEDADE A1-Noturno (SA)</v>
      </c>
      <c r="D608" s="20" t="str">
        <f>' turmas sistema atual'!D608</f>
        <v>BACHARELADO EM ENGENHARIA DE INFORMAÇÃO</v>
      </c>
      <c r="E608" s="20" t="str">
        <f>' turmas sistema atual'!F608</f>
        <v>NA1ESZI027-17SA</v>
      </c>
      <c r="F608" s="20" t="str">
        <f>' turmas sistema atual'!G608</f>
        <v>ESZI027-17</v>
      </c>
      <c r="G608" s="20" t="str">
        <f>' turmas sistema atual'!AO608</f>
        <v xml:space="preserve">quarta das 19:00 às 21:00, semanal </v>
      </c>
      <c r="H608" s="20" t="str">
        <f>' turmas sistema atual'!AP608</f>
        <v/>
      </c>
      <c r="I608" s="21" t="str">
        <f>' turmas sistema atual'!I608</f>
        <v xml:space="preserve">quarta das 19:00 às 21:00, sala S-213-0, semanal </v>
      </c>
      <c r="J608" s="21">
        <f>' turmas sistema atual'!J608</f>
        <v>0</v>
      </c>
      <c r="K608" s="21" t="str">
        <f>' turmas sistema atual'!K608</f>
        <v>SA</v>
      </c>
      <c r="L608" s="21" t="str">
        <f>' turmas sistema atual'!L608</f>
        <v>Noturno</v>
      </c>
      <c r="M608" s="21" t="str">
        <f>' turmas sistema atual'!M608</f>
        <v>2-0-3</v>
      </c>
      <c r="N608" s="21">
        <f>' turmas sistema atual'!N608</f>
        <v>90</v>
      </c>
      <c r="O608" s="21">
        <f>' turmas sistema atual'!O608</f>
        <v>0</v>
      </c>
      <c r="P608" s="21">
        <f t="shared" si="9"/>
        <v>90</v>
      </c>
      <c r="Q608" s="20" t="str">
        <f>UPPER(' turmas sistema atual'!P608)</f>
        <v>MARCO AURELIO CAZAROTTO GOMES</v>
      </c>
      <c r="R608" s="20" t="str">
        <f>UPPER(' turmas sistema atual'!S608)</f>
        <v/>
      </c>
      <c r="S608" s="20" t="str">
        <f>UPPER(' turmas sistema atual'!V608)</f>
        <v/>
      </c>
      <c r="T608" s="20" t="str">
        <f>UPPER(' turmas sistema atual'!Y608)</f>
        <v/>
      </c>
      <c r="U608" s="20" t="str">
        <f>UPPER(' turmas sistema atual'!AB608)</f>
        <v/>
      </c>
      <c r="V608" s="20" t="str">
        <f>UPPER(' turmas sistema atual'!AE608)</f>
        <v/>
      </c>
    </row>
    <row r="609" spans="1:22" ht="48" customHeight="1" thickBot="1">
      <c r="A609" s="20" t="str">
        <f>' turmas sistema atual'!A609</f>
        <v>BACHARELADO EM ENGENHARIA DE INFORMAÇÃO</v>
      </c>
      <c r="B609" s="20" t="str">
        <f>' turmas sistema atual'!B609</f>
        <v>DA1MCTA028-15SA</v>
      </c>
      <c r="C609" s="20" t="str">
        <f>' turmas sistema atual'!C609</f>
        <v>PROGRAMAÇÃO ESTRUTURADA A1-Matutino (SA)</v>
      </c>
      <c r="D609" s="20" t="str">
        <f>' turmas sistema atual'!D609</f>
        <v>BACHARELADO EM ENGENHARIA DE INFORMAÇÃO</v>
      </c>
      <c r="E609" s="20" t="str">
        <f>' turmas sistema atual'!F609</f>
        <v>DA1MCTA028-15SA</v>
      </c>
      <c r="F609" s="20" t="str">
        <f>' turmas sistema atual'!G609</f>
        <v>MCTA028-15</v>
      </c>
      <c r="G609" s="20" t="str">
        <f>' turmas sistema atual'!AO609</f>
        <v xml:space="preserve">terça das 10:00 às 12:00, semanal </v>
      </c>
      <c r="H609" s="20" t="str">
        <f>' turmas sistema atual'!AP609</f>
        <v xml:space="preserve">sexta das 08:00 às 10:00, semanal </v>
      </c>
      <c r="I609" s="21" t="str">
        <f>' turmas sistema atual'!I609</f>
        <v xml:space="preserve">terça das 10:00 às 12:00, sala A-101-0, semanal </v>
      </c>
      <c r="J609" s="21" t="str">
        <f>' turmas sistema atual'!J609</f>
        <v xml:space="preserve">sexta das 08:00 às 10:00, sala 404-2, semanal </v>
      </c>
      <c r="K609" s="21" t="str">
        <f>' turmas sistema atual'!K609</f>
        <v>SA</v>
      </c>
      <c r="L609" s="21" t="str">
        <f>' turmas sistema atual'!L609</f>
        <v>Matutino</v>
      </c>
      <c r="M609" s="21" t="str">
        <f>' turmas sistema atual'!M609</f>
        <v>2-2-4</v>
      </c>
      <c r="N609" s="21">
        <f>' turmas sistema atual'!N609</f>
        <v>45</v>
      </c>
      <c r="O609" s="21">
        <f>' turmas sistema atual'!O609</f>
        <v>0</v>
      </c>
      <c r="P609" s="21">
        <f t="shared" si="9"/>
        <v>45</v>
      </c>
      <c r="Q609" s="20" t="str">
        <f>UPPER(' turmas sistema atual'!P609)</f>
        <v>ROBERTO SADAO YOKOYAMA</v>
      </c>
      <c r="R609" s="20" t="str">
        <f>UPPER(' turmas sistema atual'!S609)</f>
        <v/>
      </c>
      <c r="S609" s="20" t="str">
        <f>UPPER(' turmas sistema atual'!V609)</f>
        <v/>
      </c>
      <c r="T609" s="20" t="str">
        <f>UPPER(' turmas sistema atual'!Y609)</f>
        <v>ROBERTO SADAO YOKOYAMA</v>
      </c>
      <c r="U609" s="20" t="str">
        <f>UPPER(' turmas sistema atual'!AB609)</f>
        <v/>
      </c>
      <c r="V609" s="20" t="str">
        <f>UPPER(' turmas sistema atual'!AE609)</f>
        <v/>
      </c>
    </row>
    <row r="610" spans="1:22" ht="48" customHeight="1" thickBot="1">
      <c r="A610" s="20" t="str">
        <f>' turmas sistema atual'!A610</f>
        <v>BACHARELADO EM ENGENHARIA DE INFORMAÇÃO</v>
      </c>
      <c r="B610" s="20" t="str">
        <f>' turmas sistema atual'!B610</f>
        <v>NA1MCTA028-15SA</v>
      </c>
      <c r="C610" s="20" t="str">
        <f>' turmas sistema atual'!C610</f>
        <v>PROGRAMAÇÃO ESTRUTURADA A1-Noturno (SA)</v>
      </c>
      <c r="D610" s="20" t="str">
        <f>' turmas sistema atual'!D610</f>
        <v>BACHARELADO EM ENGENHARIA DE INFORMAÇÃO</v>
      </c>
      <c r="E610" s="20" t="str">
        <f>' turmas sistema atual'!F610</f>
        <v>NA1MCTA028-15SA</v>
      </c>
      <c r="F610" s="20" t="str">
        <f>' turmas sistema atual'!G610</f>
        <v>MCTA028-15</v>
      </c>
      <c r="G610" s="20" t="str">
        <f>' turmas sistema atual'!AO610</f>
        <v xml:space="preserve">terça das 21:00 às 23:00, semanal </v>
      </c>
      <c r="H610" s="20" t="str">
        <f>' turmas sistema atual'!AP610</f>
        <v xml:space="preserve">sexta das 19:00 às 21:00, semanal </v>
      </c>
      <c r="I610" s="21" t="str">
        <f>' turmas sistema atual'!I610</f>
        <v xml:space="preserve">terça das 21:00 às 23:00, sala A-101-0, semanal </v>
      </c>
      <c r="J610" s="21" t="str">
        <f>' turmas sistema atual'!J610</f>
        <v xml:space="preserve">sexta das 19:00 às 21:00, sala 404-2, semanal </v>
      </c>
      <c r="K610" s="21" t="str">
        <f>' turmas sistema atual'!K610</f>
        <v>SA</v>
      </c>
      <c r="L610" s="21" t="str">
        <f>' turmas sistema atual'!L610</f>
        <v>Noturno</v>
      </c>
      <c r="M610" s="21" t="str">
        <f>' turmas sistema atual'!M610</f>
        <v>2-2-4</v>
      </c>
      <c r="N610" s="21">
        <f>' turmas sistema atual'!N610</f>
        <v>45</v>
      </c>
      <c r="O610" s="21">
        <f>' turmas sistema atual'!O610</f>
        <v>0</v>
      </c>
      <c r="P610" s="21">
        <f t="shared" si="9"/>
        <v>45</v>
      </c>
      <c r="Q610" s="20" t="str">
        <f>UPPER(' turmas sistema atual'!P610)</f>
        <v>JOAO HENRIQUE KLEINSCHMIDT</v>
      </c>
      <c r="R610" s="20" t="str">
        <f>UPPER(' turmas sistema atual'!S610)</f>
        <v/>
      </c>
      <c r="S610" s="20" t="str">
        <f>UPPER(' turmas sistema atual'!V610)</f>
        <v/>
      </c>
      <c r="T610" s="20" t="str">
        <f>UPPER(' turmas sistema atual'!Y610)</f>
        <v>JOAO HENRIQUE KLEINSCHMIDT</v>
      </c>
      <c r="U610" s="20" t="str">
        <f>UPPER(' turmas sistema atual'!AB610)</f>
        <v/>
      </c>
      <c r="V610" s="20" t="str">
        <f>UPPER(' turmas sistema atual'!AE610)</f>
        <v/>
      </c>
    </row>
    <row r="611" spans="1:22" ht="48" customHeight="1" thickBot="1">
      <c r="A611" s="20" t="str">
        <f>' turmas sistema atual'!A611</f>
        <v>BACHARELADO EM ENGENHARIA DE INFORMAÇÃO</v>
      </c>
      <c r="B611" s="20" t="str">
        <f>' turmas sistema atual'!B611</f>
        <v>DA2MCTA028-15SA</v>
      </c>
      <c r="C611" s="20" t="str">
        <f>' turmas sistema atual'!C611</f>
        <v>PROGRAMAÇÃO ESTRUTURADA A2-Matutino (SA)</v>
      </c>
      <c r="D611" s="20" t="str">
        <f>' turmas sistema atual'!D611</f>
        <v>BACHARELADO EM ENGENHARIA DE INFORMAÇÃO</v>
      </c>
      <c r="E611" s="20" t="str">
        <f>' turmas sistema atual'!F611</f>
        <v>DA2MCTA028-15SA</v>
      </c>
      <c r="F611" s="20" t="str">
        <f>' turmas sistema atual'!G611</f>
        <v>MCTA028-15</v>
      </c>
      <c r="G611" s="20" t="str">
        <f>' turmas sistema atual'!AO611</f>
        <v xml:space="preserve">terça das 10:00 às 12:00, semanal </v>
      </c>
      <c r="H611" s="20" t="str">
        <f>' turmas sistema atual'!AP611</f>
        <v xml:space="preserve">sexta das 08:00 às 10:00, semanal </v>
      </c>
      <c r="I611" s="21" t="str">
        <f>' turmas sistema atual'!I611</f>
        <v xml:space="preserve">terça das 10:00 às 12:00, sala A-101-0, semanal </v>
      </c>
      <c r="J611" s="21" t="str">
        <f>' turmas sistema atual'!J611</f>
        <v xml:space="preserve">sexta das 08:00 às 10:00, sala 407-2, semanal </v>
      </c>
      <c r="K611" s="21" t="str">
        <f>' turmas sistema atual'!K611</f>
        <v>SA</v>
      </c>
      <c r="L611" s="21" t="str">
        <f>' turmas sistema atual'!L611</f>
        <v>Matutino</v>
      </c>
      <c r="M611" s="21" t="str">
        <f>' turmas sistema atual'!M611</f>
        <v>2-2-4</v>
      </c>
      <c r="N611" s="21">
        <f>' turmas sistema atual'!N611</f>
        <v>45</v>
      </c>
      <c r="O611" s="21">
        <f>' turmas sistema atual'!O611</f>
        <v>0</v>
      </c>
      <c r="P611" s="21">
        <f t="shared" si="9"/>
        <v>45</v>
      </c>
      <c r="Q611" s="20" t="str">
        <f>UPPER(' turmas sistema atual'!P611)</f>
        <v>ROBERTO SADAO YOKOYAMA</v>
      </c>
      <c r="R611" s="20" t="str">
        <f>UPPER(' turmas sistema atual'!S611)</f>
        <v/>
      </c>
      <c r="S611" s="20" t="str">
        <f>UPPER(' turmas sistema atual'!V611)</f>
        <v/>
      </c>
      <c r="T611" s="20" t="str">
        <f>UPPER(' turmas sistema atual'!Y611)</f>
        <v>LUNEQUE DEL RIO DE SOUZA E SILVA JUNIOR</v>
      </c>
      <c r="U611" s="20" t="str">
        <f>UPPER(' turmas sistema atual'!AB611)</f>
        <v/>
      </c>
      <c r="V611" s="20" t="str">
        <f>UPPER(' turmas sistema atual'!AE611)</f>
        <v/>
      </c>
    </row>
    <row r="612" spans="1:22" ht="48" customHeight="1" thickBot="1">
      <c r="A612" s="20" t="str">
        <f>' turmas sistema atual'!A612</f>
        <v>BACHARELADO EM ENGENHARIA DE INFORMAÇÃO</v>
      </c>
      <c r="B612" s="20" t="str">
        <f>' turmas sistema atual'!B612</f>
        <v>NA2MCTA028-15SA</v>
      </c>
      <c r="C612" s="20" t="str">
        <f>' turmas sistema atual'!C612</f>
        <v>PROGRAMAÇÃO ESTRUTURADA A2-Noturno (SA)</v>
      </c>
      <c r="D612" s="20" t="str">
        <f>' turmas sistema atual'!D612</f>
        <v>BACHARELADO EM ENGENHARIA DE INFORMAÇÃO</v>
      </c>
      <c r="E612" s="20" t="str">
        <f>' turmas sistema atual'!F612</f>
        <v>NA2MCTA028-15SA</v>
      </c>
      <c r="F612" s="20" t="str">
        <f>' turmas sistema atual'!G612</f>
        <v>MCTA028-15</v>
      </c>
      <c r="G612" s="20" t="str">
        <f>' turmas sistema atual'!AO612</f>
        <v xml:space="preserve">terça das 21:00 às 23:00, semanal </v>
      </c>
      <c r="H612" s="20" t="str">
        <f>' turmas sistema atual'!AP612</f>
        <v xml:space="preserve">sexta das 19:00 às 21:00, semanal </v>
      </c>
      <c r="I612" s="21" t="str">
        <f>' turmas sistema atual'!I612</f>
        <v xml:space="preserve">terça das 21:00 às 23:00, sala A-101-0, semanal </v>
      </c>
      <c r="J612" s="21" t="str">
        <f>' turmas sistema atual'!J612</f>
        <v xml:space="preserve">sexta das 19:00 às 21:00, sala 407-2, semanal </v>
      </c>
      <c r="K612" s="21" t="str">
        <f>' turmas sistema atual'!K612</f>
        <v>SA</v>
      </c>
      <c r="L612" s="21" t="str">
        <f>' turmas sistema atual'!L612</f>
        <v>Noturno</v>
      </c>
      <c r="M612" s="21" t="str">
        <f>' turmas sistema atual'!M612</f>
        <v>2-2-4</v>
      </c>
      <c r="N612" s="21">
        <f>' turmas sistema atual'!N612</f>
        <v>45</v>
      </c>
      <c r="O612" s="21">
        <f>' turmas sistema atual'!O612</f>
        <v>0</v>
      </c>
      <c r="P612" s="21">
        <f t="shared" si="9"/>
        <v>45</v>
      </c>
      <c r="Q612" s="20" t="str">
        <f>UPPER(' turmas sistema atual'!P612)</f>
        <v>JOAO HENRIQUE KLEINSCHMIDT</v>
      </c>
      <c r="R612" s="20" t="str">
        <f>UPPER(' turmas sistema atual'!S612)</f>
        <v/>
      </c>
      <c r="S612" s="20" t="str">
        <f>UPPER(' turmas sistema atual'!V612)</f>
        <v/>
      </c>
      <c r="T612" s="20" t="str">
        <f>UPPER(' turmas sistema atual'!Y612)</f>
        <v>PEDRO IVO DA CRUZ</v>
      </c>
      <c r="U612" s="20" t="str">
        <f>UPPER(' turmas sistema atual'!AB612)</f>
        <v/>
      </c>
      <c r="V612" s="20" t="str">
        <f>UPPER(' turmas sistema atual'!AE612)</f>
        <v/>
      </c>
    </row>
    <row r="613" spans="1:22" ht="48" customHeight="1" thickBot="1">
      <c r="A613" s="20" t="str">
        <f>' turmas sistema atual'!A613</f>
        <v>BACHARELADO EM ENGENHARIA DE INFORMAÇÃO</v>
      </c>
      <c r="B613" s="20" t="str">
        <f>' turmas sistema atual'!B613</f>
        <v>DA1ESZI029-17SA</v>
      </c>
      <c r="C613" s="20" t="str">
        <f>' turmas sistema atual'!C613</f>
        <v>REDES WAN DE BANDA LARGA A1-Matutino (SA)</v>
      </c>
      <c r="D613" s="20" t="str">
        <f>' turmas sistema atual'!D613</f>
        <v>BACHARELADO EM ENGENHARIA DE INFORMAÇÃO</v>
      </c>
      <c r="E613" s="20" t="str">
        <f>' turmas sistema atual'!F613</f>
        <v>DA1ESZI029-17SA</v>
      </c>
      <c r="F613" s="20" t="str">
        <f>' turmas sistema atual'!G613</f>
        <v>ESZI029-17</v>
      </c>
      <c r="G613" s="20" t="str">
        <f>' turmas sistema atual'!AO613</f>
        <v xml:space="preserve">terça das 10:00 às 12:00, quinzenal I; sexta das 08:00 às 10:00, semanal </v>
      </c>
      <c r="H613" s="20" t="str">
        <f>' turmas sistema atual'!AP613</f>
        <v>terça das 10:00 às 12:00, quinzenal II</v>
      </c>
      <c r="I613" s="21" t="str">
        <f>' turmas sistema atual'!I613</f>
        <v xml:space="preserve">terça das 10:00 às 12:00, sala S - 305-3, quinzenal I, sexta das 08:00 às 10:00, sala S - 305-3, semanal </v>
      </c>
      <c r="J613" s="21" t="str">
        <f>' turmas sistema atual'!J613</f>
        <v>terça das 10:00 às 12:00, sala L506, quinzenal II</v>
      </c>
      <c r="K613" s="21" t="str">
        <f>' turmas sistema atual'!K613</f>
        <v>SA</v>
      </c>
      <c r="L613" s="21" t="str">
        <f>' turmas sistema atual'!L613</f>
        <v>Matutino</v>
      </c>
      <c r="M613" s="21" t="str">
        <f>' turmas sistema atual'!M613</f>
        <v>3-1-4</v>
      </c>
      <c r="N613" s="21">
        <f>' turmas sistema atual'!N613</f>
        <v>32</v>
      </c>
      <c r="O613" s="21">
        <f>' turmas sistema atual'!O613</f>
        <v>0</v>
      </c>
      <c r="P613" s="21">
        <f t="shared" si="9"/>
        <v>32</v>
      </c>
      <c r="Q613" s="20" t="str">
        <f>UPPER(' turmas sistema atual'!P613)</f>
        <v>AMAURY KRUEL BUDRI</v>
      </c>
      <c r="R613" s="20" t="str">
        <f>UPPER(' turmas sistema atual'!S613)</f>
        <v/>
      </c>
      <c r="S613" s="20" t="str">
        <f>UPPER(' turmas sistema atual'!V613)</f>
        <v/>
      </c>
      <c r="T613" s="20" t="str">
        <f>UPPER(' turmas sistema atual'!Y613)</f>
        <v>AMAURY KRUEL BUDRI</v>
      </c>
      <c r="U613" s="20" t="str">
        <f>UPPER(' turmas sistema atual'!AB613)</f>
        <v/>
      </c>
      <c r="V613" s="20" t="str">
        <f>UPPER(' turmas sistema atual'!AE613)</f>
        <v/>
      </c>
    </row>
    <row r="614" spans="1:22" ht="48" customHeight="1" thickBot="1">
      <c r="A614" s="20" t="str">
        <f>' turmas sistema atual'!A614</f>
        <v>BACHARELADO EM ENGENHARIA DE INFORMAÇÃO</v>
      </c>
      <c r="B614" s="20" t="str">
        <f>' turmas sistema atual'!B614</f>
        <v>DA1ESZI031-17SA</v>
      </c>
      <c r="C614" s="20" t="str">
        <f>' turmas sistema atual'!C614</f>
        <v>SEGURANÇA DE REDES A1-Matutino (SA)</v>
      </c>
      <c r="D614" s="20" t="str">
        <f>' turmas sistema atual'!D614</f>
        <v>BACHARELADO EM ENGENHARIA DE INFORMAÇÃO</v>
      </c>
      <c r="E614" s="20" t="str">
        <f>' turmas sistema atual'!F614</f>
        <v>DA1ESZI031-17SA</v>
      </c>
      <c r="F614" s="20" t="str">
        <f>' turmas sistema atual'!G614</f>
        <v>ESZI031-17</v>
      </c>
      <c r="G614" s="20" t="str">
        <f>' turmas sistema atual'!AO614</f>
        <v xml:space="preserve">segunda das 10:00 às 12:00, quinzenal II; quinta das 08:00 às 10:00, semanal </v>
      </c>
      <c r="H614" s="20" t="str">
        <f>' turmas sistema atual'!AP614</f>
        <v>segunda das 10:00 às 12:00, quinzenal I</v>
      </c>
      <c r="I614" s="21" t="str">
        <f>' turmas sistema atual'!I614</f>
        <v xml:space="preserve">segunda das 10:00 às 12:00, sala S-306-3, quinzenal II, quinta das 08:00 às 10:00, sala S-306-3, semanal </v>
      </c>
      <c r="J614" s="21" t="str">
        <f>' turmas sistema atual'!J614</f>
        <v>segunda das 10:00 às 12:00, sala L506, quinzenal I</v>
      </c>
      <c r="K614" s="21" t="str">
        <f>' turmas sistema atual'!K614</f>
        <v>SA</v>
      </c>
      <c r="L614" s="21" t="str">
        <f>' turmas sistema atual'!L614</f>
        <v>Matutino</v>
      </c>
      <c r="M614" s="21" t="str">
        <f>' turmas sistema atual'!M614</f>
        <v>3-1-4</v>
      </c>
      <c r="N614" s="21">
        <f>' turmas sistema atual'!N614</f>
        <v>32</v>
      </c>
      <c r="O614" s="21">
        <f>' turmas sistema atual'!O614</f>
        <v>0</v>
      </c>
      <c r="P614" s="21">
        <f t="shared" si="9"/>
        <v>32</v>
      </c>
      <c r="Q614" s="20" t="str">
        <f>UPPER(' turmas sistema atual'!P614)</f>
        <v>ROBERTO SADAO YOKOYAMA</v>
      </c>
      <c r="R614" s="20" t="str">
        <f>UPPER(' turmas sistema atual'!S614)</f>
        <v/>
      </c>
      <c r="S614" s="20" t="str">
        <f>UPPER(' turmas sistema atual'!V614)</f>
        <v/>
      </c>
      <c r="T614" s="20" t="str">
        <f>UPPER(' turmas sistema atual'!Y614)</f>
        <v>ROBERTO SADAO YOKOYAMA</v>
      </c>
      <c r="U614" s="20" t="str">
        <f>UPPER(' turmas sistema atual'!AB614)</f>
        <v/>
      </c>
      <c r="V614" s="20" t="str">
        <f>UPPER(' turmas sistema atual'!AE614)</f>
        <v/>
      </c>
    </row>
    <row r="615" spans="1:22" ht="48" customHeight="1" thickBot="1">
      <c r="A615" s="20" t="str">
        <f>' turmas sistema atual'!A615</f>
        <v>BACHARELADO EM ENGENHARIA DE INFORMAÇÃO</v>
      </c>
      <c r="B615" s="20" t="str">
        <f>' turmas sistema atual'!B615</f>
        <v>DA1ESTI005-17SA</v>
      </c>
      <c r="C615" s="20" t="str">
        <f>' turmas sistema atual'!C615</f>
        <v>SINAIS ALEATÓRIOS A1-Matutino (SA)</v>
      </c>
      <c r="D615" s="20" t="str">
        <f>' turmas sistema atual'!D615</f>
        <v>BACHARELADO EM ENGENHARIA DE INFORMAÇÃO</v>
      </c>
      <c r="E615" s="20" t="str">
        <f>' turmas sistema atual'!F615</f>
        <v>DA1ESTI005-17SA</v>
      </c>
      <c r="F615" s="20" t="str">
        <f>' turmas sistema atual'!G615</f>
        <v>ESTI005-17</v>
      </c>
      <c r="G615" s="20" t="str">
        <f>' turmas sistema atual'!AO615</f>
        <v xml:space="preserve">segunda das 08:00 às 10:00, semanal ; quarta das 10:00 às 12:00, semanal </v>
      </c>
      <c r="H615" s="20" t="str">
        <f>' turmas sistema atual'!AP615</f>
        <v/>
      </c>
      <c r="I615" s="21" t="str">
        <f>' turmas sistema atual'!I615</f>
        <v xml:space="preserve">segunda das 08:00 às 10:00, sala A-113-0, semanal , quarta das 10:00 às 12:00, sala A-113-0, semanal </v>
      </c>
      <c r="J615" s="21">
        <f>' turmas sistema atual'!J615</f>
        <v>0</v>
      </c>
      <c r="K615" s="21" t="str">
        <f>' turmas sistema atual'!K615</f>
        <v>SA</v>
      </c>
      <c r="L615" s="21" t="str">
        <f>' turmas sistema atual'!L615</f>
        <v>Matutino</v>
      </c>
      <c r="M615" s="21" t="str">
        <f>' turmas sistema atual'!M615</f>
        <v>4-0-4</v>
      </c>
      <c r="N615" s="21">
        <f>' turmas sistema atual'!N615</f>
        <v>89</v>
      </c>
      <c r="O615" s="21">
        <f>' turmas sistema atual'!O615</f>
        <v>0</v>
      </c>
      <c r="P615" s="21">
        <f t="shared" si="9"/>
        <v>89</v>
      </c>
      <c r="Q615" s="20" t="str">
        <f>UPPER(' turmas sistema atual'!P615)</f>
        <v>MURILO BELLEZONI LOIOLA</v>
      </c>
      <c r="R615" s="20" t="str">
        <f>UPPER(' turmas sistema atual'!S615)</f>
        <v/>
      </c>
      <c r="S615" s="20" t="str">
        <f>UPPER(' turmas sistema atual'!V615)</f>
        <v/>
      </c>
      <c r="T615" s="20" t="str">
        <f>UPPER(' turmas sistema atual'!Y615)</f>
        <v/>
      </c>
      <c r="U615" s="20" t="str">
        <f>UPPER(' turmas sistema atual'!AB615)</f>
        <v/>
      </c>
      <c r="V615" s="20" t="str">
        <f>UPPER(' turmas sistema atual'!AE615)</f>
        <v/>
      </c>
    </row>
    <row r="616" spans="1:22" ht="48" customHeight="1" thickBot="1">
      <c r="A616" s="20" t="str">
        <f>' turmas sistema atual'!A616</f>
        <v>BACHARELADO EM ENGENHARIA DE INFORMAÇÃO</v>
      </c>
      <c r="B616" s="20" t="str">
        <f>' turmas sistema atual'!B616</f>
        <v>NA1ESTI005-17SA</v>
      </c>
      <c r="C616" s="20" t="str">
        <f>' turmas sistema atual'!C616</f>
        <v>SINAIS ALEATÓRIOS A1-Noturno (SA)</v>
      </c>
      <c r="D616" s="20" t="str">
        <f>' turmas sistema atual'!D616</f>
        <v>BACHARELADO EM ENGENHARIA DE INFORMAÇÃO</v>
      </c>
      <c r="E616" s="20" t="str">
        <f>' turmas sistema atual'!F616</f>
        <v>NA1ESTI005-17SA</v>
      </c>
      <c r="F616" s="20" t="str">
        <f>' turmas sistema atual'!G616</f>
        <v>ESTI005-17</v>
      </c>
      <c r="G616" s="20" t="str">
        <f>' turmas sistema atual'!AO616</f>
        <v xml:space="preserve">segunda das 19:00 às 21:00, semanal ; quarta das 21:00 às 23:00, semanal </v>
      </c>
      <c r="H616" s="20" t="str">
        <f>' turmas sistema atual'!AP616</f>
        <v/>
      </c>
      <c r="I616" s="21" t="str">
        <f>' turmas sistema atual'!I616</f>
        <v xml:space="preserve">segunda das 19:00 às 21:00, sala A-108-0, semanal , quarta das 21:00 às 23:00, sala A-108-0, semanal </v>
      </c>
      <c r="J616" s="21">
        <f>' turmas sistema atual'!J616</f>
        <v>0</v>
      </c>
      <c r="K616" s="21" t="str">
        <f>' turmas sistema atual'!K616</f>
        <v>SA</v>
      </c>
      <c r="L616" s="21" t="str">
        <f>' turmas sistema atual'!L616</f>
        <v>Noturno</v>
      </c>
      <c r="M616" s="21" t="str">
        <f>' turmas sistema atual'!M616</f>
        <v>4-0-4</v>
      </c>
      <c r="N616" s="21">
        <f>' turmas sistema atual'!N616</f>
        <v>90</v>
      </c>
      <c r="O616" s="21">
        <f>' turmas sistema atual'!O616</f>
        <v>0</v>
      </c>
      <c r="P616" s="21">
        <f t="shared" si="9"/>
        <v>90</v>
      </c>
      <c r="Q616" s="20" t="str">
        <f>UPPER(' turmas sistema atual'!P616)</f>
        <v>MARCO AURELIO CAZAROTTO GOMES</v>
      </c>
      <c r="R616" s="20" t="str">
        <f>UPPER(' turmas sistema atual'!S616)</f>
        <v/>
      </c>
      <c r="S616" s="20" t="str">
        <f>UPPER(' turmas sistema atual'!V616)</f>
        <v/>
      </c>
      <c r="T616" s="20" t="str">
        <f>UPPER(' turmas sistema atual'!Y616)</f>
        <v/>
      </c>
      <c r="U616" s="20" t="str">
        <f>UPPER(' turmas sistema atual'!AB616)</f>
        <v/>
      </c>
      <c r="V616" s="20" t="str">
        <f>UPPER(' turmas sistema atual'!AE616)</f>
        <v/>
      </c>
    </row>
    <row r="617" spans="1:22" ht="48" customHeight="1" thickBot="1">
      <c r="A617" s="20" t="str">
        <f>' turmas sistema atual'!A617</f>
        <v>BACHARELADO EM ENGENHARIA DE INFORMAÇÃO</v>
      </c>
      <c r="B617" s="20" t="str">
        <f>' turmas sistema atual'!B617</f>
        <v>NA1ESTA008-17SA</v>
      </c>
      <c r="C617" s="20" t="str">
        <f>' turmas sistema atual'!C617</f>
        <v>SISTEMAS DE CONTROLE II A1-Noturno (SA)</v>
      </c>
      <c r="D617" s="20" t="str">
        <f>' turmas sistema atual'!D617</f>
        <v>BACHARELADO EM ENGENHARIA DE INFORMAÇÃO</v>
      </c>
      <c r="E617" s="20" t="str">
        <f>' turmas sistema atual'!F617</f>
        <v>NA1ESTA008-17SA</v>
      </c>
      <c r="F617" s="20" t="str">
        <f>' turmas sistema atual'!G617</f>
        <v>ESTA008-17</v>
      </c>
      <c r="G617" s="20" t="str">
        <f>' turmas sistema atual'!AO617</f>
        <v xml:space="preserve">quinta das 18:00 às 21:00, semanal </v>
      </c>
      <c r="H617" s="20" t="str">
        <f>' turmas sistema atual'!AP617</f>
        <v xml:space="preserve">segunda das 21:00 às 23:00, semanal </v>
      </c>
      <c r="I617" s="21" t="str">
        <f>' turmas sistema atual'!I617</f>
        <v xml:space="preserve">quinta das 18:00 às 21:00, sala S - 304-1, semanal </v>
      </c>
      <c r="J617" s="21" t="str">
        <f>' turmas sistema atual'!J617</f>
        <v xml:space="preserve">segunda das 21:00 às 23:00, sala L504, semanal </v>
      </c>
      <c r="K617" s="21" t="str">
        <f>' turmas sistema atual'!K617</f>
        <v>SA</v>
      </c>
      <c r="L617" s="21" t="str">
        <f>' turmas sistema atual'!L617</f>
        <v>Noturno</v>
      </c>
      <c r="M617" s="21" t="str">
        <f>' turmas sistema atual'!M617</f>
        <v>3-2-4</v>
      </c>
      <c r="N617" s="21">
        <f>' turmas sistema atual'!N617</f>
        <v>32</v>
      </c>
      <c r="O617" s="21">
        <f>' turmas sistema atual'!O617</f>
        <v>0</v>
      </c>
      <c r="P617" s="21">
        <f t="shared" si="9"/>
        <v>32</v>
      </c>
      <c r="Q617" s="20" t="str">
        <f>UPPER(' turmas sistema atual'!P617)</f>
        <v>HELOI FRANCISCO GENTIL GENARI</v>
      </c>
      <c r="R617" s="20" t="str">
        <f>UPPER(' turmas sistema atual'!S617)</f>
        <v/>
      </c>
      <c r="S617" s="20" t="str">
        <f>UPPER(' turmas sistema atual'!V617)</f>
        <v/>
      </c>
      <c r="T617" s="20" t="str">
        <f>UPPER(' turmas sistema atual'!Y617)</f>
        <v>HELOI FRANCISCO GENTIL GENARI</v>
      </c>
      <c r="U617" s="20" t="str">
        <f>UPPER(' turmas sistema atual'!AB617)</f>
        <v/>
      </c>
      <c r="V617" s="20" t="str">
        <f>UPPER(' turmas sistema atual'!AE617)</f>
        <v/>
      </c>
    </row>
    <row r="618" spans="1:22" ht="48" customHeight="1" thickBot="1">
      <c r="A618" s="20" t="str">
        <f>' turmas sistema atual'!A618</f>
        <v>BACHARELADO EM ENGENHARIA DE INFORMAÇÃO</v>
      </c>
      <c r="B618" s="20" t="str">
        <f>' turmas sistema atual'!B618</f>
        <v>DA1ESZI019-17SA</v>
      </c>
      <c r="C618" s="20" t="str">
        <f>' turmas sistema atual'!C618</f>
        <v>SISTEMAS DE MICRO-ONDAS A1-Matutino (SA)</v>
      </c>
      <c r="D618" s="20" t="str">
        <f>' turmas sistema atual'!D618</f>
        <v>BACHARELADO EM ENGENHARIA DE INFORMAÇÃO</v>
      </c>
      <c r="E618" s="20" t="str">
        <f>' turmas sistema atual'!F618</f>
        <v>DA1ESZI019-17SA</v>
      </c>
      <c r="F618" s="20" t="str">
        <f>' turmas sistema atual'!G618</f>
        <v>ESZI019-17</v>
      </c>
      <c r="G618" s="20" t="str">
        <f>' turmas sistema atual'!AO618</f>
        <v/>
      </c>
      <c r="H618" s="20" t="str">
        <f>' turmas sistema atual'!AP618</f>
        <v xml:space="preserve">terça das 10:00 às 12:00, quinzenal I; terça das 10:00 às 12:00, quinzenal II; sexta das 08:00 às 10:00, semanal </v>
      </c>
      <c r="I618" s="21">
        <f>' turmas sistema atual'!I618</f>
        <v>0</v>
      </c>
      <c r="J618" s="21" t="str">
        <f>' turmas sistema atual'!J618</f>
        <v xml:space="preserve">terça das 10:00 às 12:00, sala 403-1, quinzenal I, terça das 10:00 às 12:00, sala 401-1, quinzenal II, sexta das 08:00 às 10:00, sala 401-1, semanal </v>
      </c>
      <c r="K618" s="21" t="str">
        <f>' turmas sistema atual'!K618</f>
        <v>SA</v>
      </c>
      <c r="L618" s="21" t="str">
        <f>' turmas sistema atual'!L618</f>
        <v>Matutino</v>
      </c>
      <c r="M618" s="21" t="str">
        <f>' turmas sistema atual'!M618</f>
        <v>3-1-4</v>
      </c>
      <c r="N618" s="21">
        <f>' turmas sistema atual'!N618</f>
        <v>30</v>
      </c>
      <c r="O618" s="21">
        <f>' turmas sistema atual'!O618</f>
        <v>0</v>
      </c>
      <c r="P618" s="21">
        <f t="shared" si="9"/>
        <v>30</v>
      </c>
      <c r="Q618" s="20" t="str">
        <f>UPPER(' turmas sistema atual'!P618)</f>
        <v>RICARDO CARANICOLA CALEFFO</v>
      </c>
      <c r="R618" s="20" t="str">
        <f>UPPER(' turmas sistema atual'!S618)</f>
        <v/>
      </c>
      <c r="S618" s="20" t="str">
        <f>UPPER(' turmas sistema atual'!V618)</f>
        <v/>
      </c>
      <c r="T618" s="20" t="str">
        <f>UPPER(' turmas sistema atual'!Y618)</f>
        <v>RICARDO CARANICOLA CALEFFO</v>
      </c>
      <c r="U618" s="20" t="str">
        <f>UPPER(' turmas sistema atual'!AB618)</f>
        <v/>
      </c>
      <c r="V618" s="20" t="str">
        <f>UPPER(' turmas sistema atual'!AE618)</f>
        <v/>
      </c>
    </row>
    <row r="619" spans="1:22" ht="48" customHeight="1" thickBot="1">
      <c r="A619" s="20" t="str">
        <f>' turmas sistema atual'!A619</f>
        <v>BACHARELADO EM ENGENHARIA DE INFORMAÇÃO</v>
      </c>
      <c r="B619" s="20" t="str">
        <f>' turmas sistema atual'!B619</f>
        <v>DA1ESZI014-17SA</v>
      </c>
      <c r="C619" s="20" t="str">
        <f>' turmas sistema atual'!C619</f>
        <v>SISTEMAS INTELIGENTES A1-Matutino (SA)</v>
      </c>
      <c r="D619" s="20" t="str">
        <f>' turmas sistema atual'!D619</f>
        <v>BACHARELADO EM ENGENHARIA DE INFORMAÇÃO</v>
      </c>
      <c r="E619" s="20" t="str">
        <f>' turmas sistema atual'!F619</f>
        <v>DA1ESZI014-17SA</v>
      </c>
      <c r="F619" s="20" t="str">
        <f>' turmas sistema atual'!G619</f>
        <v>ESZI014-17</v>
      </c>
      <c r="G619" s="20" t="str">
        <f>' turmas sistema atual'!AO619</f>
        <v>terça das 08:00 às 10:00, semanal ; quinta das 10:00 às 12:00, quinzenal II</v>
      </c>
      <c r="H619" s="20" t="str">
        <f>' turmas sistema atual'!AP619</f>
        <v>quinta das 10:00 às 12:00, quinzenal I</v>
      </c>
      <c r="I619" s="21" t="str">
        <f>' turmas sistema atual'!I619</f>
        <v>terça das 08:00 às 10:00, sala S - 305-2, semanal , quinta das 10:00 às 12:00, sala S - 305-2, quinzenal II</v>
      </c>
      <c r="J619" s="21" t="str">
        <f>' turmas sistema atual'!J619</f>
        <v>quinta das 10:00 às 12:00, sala 407-2, quinzenal I</v>
      </c>
      <c r="K619" s="21" t="str">
        <f>' turmas sistema atual'!K619</f>
        <v>SA</v>
      </c>
      <c r="L619" s="21" t="str">
        <f>' turmas sistema atual'!L619</f>
        <v>Matutino</v>
      </c>
      <c r="M619" s="21" t="str">
        <f>' turmas sistema atual'!M619</f>
        <v>3-1-4</v>
      </c>
      <c r="N619" s="21">
        <f>' turmas sistema atual'!N619</f>
        <v>45</v>
      </c>
      <c r="O619" s="21">
        <f>' turmas sistema atual'!O619</f>
        <v>0</v>
      </c>
      <c r="P619" s="21">
        <f t="shared" si="9"/>
        <v>45</v>
      </c>
      <c r="Q619" s="20" t="str">
        <f>UPPER(' turmas sistema atual'!P619)</f>
        <v>LUNEQUE DEL RIO DE SOUZA E SILVA JUNIOR</v>
      </c>
      <c r="R619" s="20" t="str">
        <f>UPPER(' turmas sistema atual'!S619)</f>
        <v/>
      </c>
      <c r="S619" s="20" t="str">
        <f>UPPER(' turmas sistema atual'!V619)</f>
        <v/>
      </c>
      <c r="T619" s="20" t="str">
        <f>UPPER(' turmas sistema atual'!Y619)</f>
        <v>LUNEQUE DEL RIO DE SOUZA E SILVA JUNIOR</v>
      </c>
      <c r="U619" s="20" t="str">
        <f>UPPER(' turmas sistema atual'!AB619)</f>
        <v/>
      </c>
      <c r="V619" s="20" t="str">
        <f>UPPER(' turmas sistema atual'!AE619)</f>
        <v/>
      </c>
    </row>
    <row r="620" spans="1:22" ht="48" customHeight="1" thickBot="1">
      <c r="A620" s="20" t="str">
        <f>' turmas sistema atual'!A620</f>
        <v>BACHARELADO EM ENGENHARIA DE INFORMAÇÃO</v>
      </c>
      <c r="B620" s="20" t="str">
        <f>' turmas sistema atual'!B620</f>
        <v>NA1ESZI014-17SA</v>
      </c>
      <c r="C620" s="20" t="str">
        <f>' turmas sistema atual'!C620</f>
        <v>SISTEMAS INTELIGENTES A1-Noturno (SA)</v>
      </c>
      <c r="D620" s="20" t="str">
        <f>' turmas sistema atual'!D620</f>
        <v>BACHARELADO EM ENGENHARIA DE INFORMAÇÃO</v>
      </c>
      <c r="E620" s="20" t="str">
        <f>' turmas sistema atual'!F620</f>
        <v>NA1ESZI014-17SA</v>
      </c>
      <c r="F620" s="20" t="str">
        <f>' turmas sistema atual'!G620</f>
        <v>ESZI014-17</v>
      </c>
      <c r="G620" s="20" t="str">
        <f>' turmas sistema atual'!AO620</f>
        <v xml:space="preserve">terça das 19:00 às 21:00, quinzenal II; quinta das 21:00 às 23:00, semanal </v>
      </c>
      <c r="H620" s="20" t="str">
        <f>' turmas sistema atual'!AP620</f>
        <v>terça das 19:00 às 21:00, quinzenal I</v>
      </c>
      <c r="I620" s="21" t="str">
        <f>' turmas sistema atual'!I620</f>
        <v xml:space="preserve">terça das 19:00 às 21:00, sala S - 306-1, quinzenal II, quinta das 21:00 às 23:00, sala S - 306-1, semanal </v>
      </c>
      <c r="J620" s="21" t="str">
        <f>' turmas sistema atual'!J620</f>
        <v>terça das 19:00 às 21:00, sala 404-2, quinzenal I</v>
      </c>
      <c r="K620" s="21" t="str">
        <f>' turmas sistema atual'!K620</f>
        <v>SA</v>
      </c>
      <c r="L620" s="21" t="str">
        <f>' turmas sistema atual'!L620</f>
        <v>Noturno</v>
      </c>
      <c r="M620" s="21" t="str">
        <f>' turmas sistema atual'!M620</f>
        <v>3-1-4</v>
      </c>
      <c r="N620" s="21">
        <f>' turmas sistema atual'!N620</f>
        <v>45</v>
      </c>
      <c r="O620" s="21">
        <f>' turmas sistema atual'!O620</f>
        <v>0</v>
      </c>
      <c r="P620" s="21">
        <f t="shared" si="9"/>
        <v>45</v>
      </c>
      <c r="Q620" s="20" t="str">
        <f>UPPER(' turmas sistema atual'!P620)</f>
        <v>ROGERIO ROSSI</v>
      </c>
      <c r="R620" s="20" t="str">
        <f>UPPER(' turmas sistema atual'!S620)</f>
        <v/>
      </c>
      <c r="S620" s="20" t="str">
        <f>UPPER(' turmas sistema atual'!V620)</f>
        <v/>
      </c>
      <c r="T620" s="20" t="str">
        <f>UPPER(' turmas sistema atual'!Y620)</f>
        <v>ROGERIO ROSSI</v>
      </c>
      <c r="U620" s="20" t="str">
        <f>UPPER(' turmas sistema atual'!AB620)</f>
        <v/>
      </c>
      <c r="V620" s="20" t="str">
        <f>UPPER(' turmas sistema atual'!AE620)</f>
        <v/>
      </c>
    </row>
    <row r="621" spans="1:22" ht="48" customHeight="1" thickBot="1">
      <c r="A621" s="20" t="str">
        <f>' turmas sistema atual'!A621</f>
        <v>BACHARELADO EM ENGENHARIA DE INFORMAÇÃO</v>
      </c>
      <c r="B621" s="20" t="str">
        <f>' turmas sistema atual'!B621</f>
        <v>DA1ESTI013-17SA</v>
      </c>
      <c r="C621" s="20" t="str">
        <f>' turmas sistema atual'!C621</f>
        <v>SISTEMAS MICROPROCESSADOS A1-Matutino (SA)</v>
      </c>
      <c r="D621" s="20" t="str">
        <f>' turmas sistema atual'!D621</f>
        <v>BACHARELADO EM ENGENHARIA DE INFORMAÇÃO</v>
      </c>
      <c r="E621" s="20" t="str">
        <f>' turmas sistema atual'!F621</f>
        <v>DA1ESTI013-17SA</v>
      </c>
      <c r="F621" s="20" t="str">
        <f>' turmas sistema atual'!G621</f>
        <v>ESTI013-17</v>
      </c>
      <c r="G621" s="20" t="str">
        <f>' turmas sistema atual'!AO621</f>
        <v xml:space="preserve">terça das 10:00 às 12:00, semanal </v>
      </c>
      <c r="H621" s="20" t="str">
        <f>' turmas sistema atual'!AP621</f>
        <v xml:space="preserve">sexta das 08:00 às 10:00, semanal </v>
      </c>
      <c r="I621" s="21" t="str">
        <f>' turmas sistema atual'!I621</f>
        <v xml:space="preserve">terça das 10:00 às 12:00, sala S - 303-3, semanal </v>
      </c>
      <c r="J621" s="21" t="str">
        <f>' turmas sistema atual'!J621</f>
        <v xml:space="preserve">sexta das 08:00 às 10:00, sala 403-1, semanal </v>
      </c>
      <c r="K621" s="21" t="str">
        <f>' turmas sistema atual'!K621</f>
        <v>SA</v>
      </c>
      <c r="L621" s="21" t="str">
        <f>' turmas sistema atual'!L621</f>
        <v>Matutino</v>
      </c>
      <c r="M621" s="21" t="str">
        <f>' turmas sistema atual'!M621</f>
        <v>2-2-4</v>
      </c>
      <c r="N621" s="21">
        <f>' turmas sistema atual'!N621</f>
        <v>32</v>
      </c>
      <c r="O621" s="21">
        <f>' turmas sistema atual'!O621</f>
        <v>0</v>
      </c>
      <c r="P621" s="21">
        <f t="shared" si="9"/>
        <v>32</v>
      </c>
      <c r="Q621" s="20" t="str">
        <f>UPPER(' turmas sistema atual'!P621)</f>
        <v>JOAO HENRIQUE RANHEL RIBEIRO</v>
      </c>
      <c r="R621" s="20" t="str">
        <f>UPPER(' turmas sistema atual'!S621)</f>
        <v/>
      </c>
      <c r="S621" s="20" t="str">
        <f>UPPER(' turmas sistema atual'!V621)</f>
        <v/>
      </c>
      <c r="T621" s="20" t="str">
        <f>UPPER(' turmas sistema atual'!Y621)</f>
        <v>JOAO HENRIQUE RANHEL RIBEIRO</v>
      </c>
      <c r="U621" s="20" t="str">
        <f>UPPER(' turmas sistema atual'!AB621)</f>
        <v/>
      </c>
      <c r="V621" s="20" t="str">
        <f>UPPER(' turmas sistema atual'!AE621)</f>
        <v/>
      </c>
    </row>
    <row r="622" spans="1:22" ht="48" customHeight="1" thickBot="1">
      <c r="A622" s="20" t="str">
        <f>' turmas sistema atual'!A622</f>
        <v>BACHARELADO EM ENGENHARIA DE INFORMAÇÃO</v>
      </c>
      <c r="B622" s="20" t="str">
        <f>' turmas sistema atual'!B622</f>
        <v>NA1ESTI013-17SA</v>
      </c>
      <c r="C622" s="20" t="str">
        <f>' turmas sistema atual'!C622</f>
        <v>SISTEMAS MICROPROCESSADOS A1-Noturno (SA)</v>
      </c>
      <c r="D622" s="20" t="str">
        <f>' turmas sistema atual'!D622</f>
        <v>BACHARELADO EM ENGENHARIA DE INFORMAÇÃO</v>
      </c>
      <c r="E622" s="20" t="str">
        <f>' turmas sistema atual'!F622</f>
        <v>NA1ESTI013-17SA</v>
      </c>
      <c r="F622" s="20" t="str">
        <f>' turmas sistema atual'!G622</f>
        <v>ESTI013-17</v>
      </c>
      <c r="G622" s="20" t="str">
        <f>' turmas sistema atual'!AO622</f>
        <v xml:space="preserve">terça das 21:00 às 23:00, semanal </v>
      </c>
      <c r="H622" s="20" t="str">
        <f>' turmas sistema atual'!AP622</f>
        <v xml:space="preserve">sexta das 19:00 às 21:00, semanal </v>
      </c>
      <c r="I622" s="21" t="str">
        <f>' turmas sistema atual'!I622</f>
        <v xml:space="preserve">terça das 21:00 às 23:00, sala S-311-3, semanal </v>
      </c>
      <c r="J622" s="21" t="str">
        <f>' turmas sistema atual'!J622</f>
        <v xml:space="preserve">sexta das 19:00 às 21:00, sala 403-1, semanal </v>
      </c>
      <c r="K622" s="21" t="str">
        <f>' turmas sistema atual'!K622</f>
        <v>SA</v>
      </c>
      <c r="L622" s="21" t="str">
        <f>' turmas sistema atual'!L622</f>
        <v>Noturno</v>
      </c>
      <c r="M622" s="21" t="str">
        <f>' turmas sistema atual'!M622</f>
        <v>2-2-4</v>
      </c>
      <c r="N622" s="21">
        <f>' turmas sistema atual'!N622</f>
        <v>32</v>
      </c>
      <c r="O622" s="21">
        <f>' turmas sistema atual'!O622</f>
        <v>0</v>
      </c>
      <c r="P622" s="21">
        <f t="shared" si="9"/>
        <v>32</v>
      </c>
      <c r="Q622" s="20" t="str">
        <f>UPPER(' turmas sistema atual'!P622)</f>
        <v>JOAO HENRIQUE RANHEL RIBEIRO</v>
      </c>
      <c r="R622" s="20" t="str">
        <f>UPPER(' turmas sistema atual'!S622)</f>
        <v/>
      </c>
      <c r="S622" s="20" t="str">
        <f>UPPER(' turmas sistema atual'!V622)</f>
        <v/>
      </c>
      <c r="T622" s="20" t="str">
        <f>UPPER(' turmas sistema atual'!Y622)</f>
        <v>JOAO HENRIQUE RANHEL RIBEIRO</v>
      </c>
      <c r="U622" s="20" t="str">
        <f>UPPER(' turmas sistema atual'!AB622)</f>
        <v/>
      </c>
      <c r="V622" s="20" t="str">
        <f>UPPER(' turmas sistema atual'!AE622)</f>
        <v/>
      </c>
    </row>
    <row r="623" spans="1:22" ht="48" customHeight="1" thickBot="1">
      <c r="A623" s="20" t="str">
        <f>' turmas sistema atual'!A623</f>
        <v>BACHARELADO EM ENGENHARIA DE INFORMAÇÃO</v>
      </c>
      <c r="B623" s="20" t="str">
        <f>' turmas sistema atual'!B623</f>
        <v>NA2ESTI013-17SA</v>
      </c>
      <c r="C623" s="20" t="str">
        <f>' turmas sistema atual'!C623</f>
        <v>SISTEMAS MICROPROCESSADOS A2-Noturno (SA)</v>
      </c>
      <c r="D623" s="20" t="str">
        <f>' turmas sistema atual'!D623</f>
        <v>BACHARELADO EM ENGENHARIA DE INFORMAÇÃO</v>
      </c>
      <c r="E623" s="20" t="str">
        <f>' turmas sistema atual'!F623</f>
        <v>NA2ESTI013-17SA</v>
      </c>
      <c r="F623" s="20" t="str">
        <f>' turmas sistema atual'!G623</f>
        <v>ESTI013-17</v>
      </c>
      <c r="G623" s="20" t="str">
        <f>' turmas sistema atual'!AO623</f>
        <v xml:space="preserve">terça das 21:00 às 23:00, semanal </v>
      </c>
      <c r="H623" s="20" t="str">
        <f>' turmas sistema atual'!AP623</f>
        <v xml:space="preserve">sexta das 19:00 às 21:00, semanal </v>
      </c>
      <c r="I623" s="21" t="str">
        <f>' turmas sistema atual'!I623</f>
        <v xml:space="preserve">terça das 21:00 às 23:00, sala S-311-3, semanal </v>
      </c>
      <c r="J623" s="21" t="str">
        <f>' turmas sistema atual'!J623</f>
        <v xml:space="preserve">sexta das 19:00 às 21:00, sala 405-1, semanal </v>
      </c>
      <c r="K623" s="21" t="str">
        <f>' turmas sistema atual'!K623</f>
        <v>SA</v>
      </c>
      <c r="L623" s="21" t="str">
        <f>' turmas sistema atual'!L623</f>
        <v>Noturno</v>
      </c>
      <c r="M623" s="21" t="str">
        <f>' turmas sistema atual'!M623</f>
        <v>2-2-4</v>
      </c>
      <c r="N623" s="21">
        <f>' turmas sistema atual'!N623</f>
        <v>32</v>
      </c>
      <c r="O623" s="21">
        <f>' turmas sistema atual'!O623</f>
        <v>0</v>
      </c>
      <c r="P623" s="21">
        <f t="shared" si="9"/>
        <v>32</v>
      </c>
      <c r="Q623" s="20" t="str">
        <f>UPPER(' turmas sistema atual'!P623)</f>
        <v>JOAO HENRIQUE RANHEL RIBEIRO</v>
      </c>
      <c r="R623" s="20" t="str">
        <f>UPPER(' turmas sistema atual'!S623)</f>
        <v/>
      </c>
      <c r="S623" s="20" t="str">
        <f>UPPER(' turmas sistema atual'!V623)</f>
        <v/>
      </c>
      <c r="T623" s="20" t="str">
        <f>UPPER(' turmas sistema atual'!Y623)</f>
        <v>GERMAN CARLOS SANTOS QUISPE</v>
      </c>
      <c r="U623" s="20" t="str">
        <f>UPPER(' turmas sistema atual'!AB623)</f>
        <v/>
      </c>
      <c r="V623" s="20" t="str">
        <f>UPPER(' turmas sistema atual'!AE623)</f>
        <v/>
      </c>
    </row>
    <row r="624" spans="1:22" ht="48" customHeight="1" thickBot="1">
      <c r="A624" s="20" t="str">
        <f>' turmas sistema atual'!A624</f>
        <v>BACHARELADO EM ENGENHARIA DE INFORMAÇÃO</v>
      </c>
      <c r="B624" s="20" t="str">
        <f>' turmas sistema atual'!B624</f>
        <v>DA1ESTI003-17SA</v>
      </c>
      <c r="C624" s="20" t="str">
        <f>' turmas sistema atual'!C624</f>
        <v>TRANSFORMADAS EM SINAIS E SISTEMAS LINEARES A1-Matutino (SA)</v>
      </c>
      <c r="D624" s="20" t="str">
        <f>' turmas sistema atual'!D624</f>
        <v>BACHARELADO EM ENGENHARIA DE INFORMAÇÃO</v>
      </c>
      <c r="E624" s="20" t="str">
        <f>' turmas sistema atual'!F624</f>
        <v>DA1ESTI003-17SA</v>
      </c>
      <c r="F624" s="20" t="str">
        <f>' turmas sistema atual'!G624</f>
        <v>ESTI003-17</v>
      </c>
      <c r="G624" s="20" t="str">
        <f>' turmas sistema atual'!AO624</f>
        <v xml:space="preserve">terça das 10:00 às 12:00, semanal ; sexta das 08:00 às 10:00, semanal </v>
      </c>
      <c r="H624" s="20" t="str">
        <f>' turmas sistema atual'!AP624</f>
        <v/>
      </c>
      <c r="I624" s="21" t="str">
        <f>' turmas sistema atual'!I624</f>
        <v xml:space="preserve">terça das 10:00 às 12:00, sala A-105-0, semanal , sexta das 08:00 às 10:00, sala A-105-0, semanal </v>
      </c>
      <c r="J624" s="21">
        <f>' turmas sistema atual'!J624</f>
        <v>0</v>
      </c>
      <c r="K624" s="21" t="str">
        <f>' turmas sistema atual'!K624</f>
        <v>SA</v>
      </c>
      <c r="L624" s="21" t="str">
        <f>' turmas sistema atual'!L624</f>
        <v>Matutino</v>
      </c>
      <c r="M624" s="21" t="str">
        <f>' turmas sistema atual'!M624</f>
        <v>4-0-4</v>
      </c>
      <c r="N624" s="21">
        <f>' turmas sistema atual'!N624</f>
        <v>90</v>
      </c>
      <c r="O624" s="21">
        <f>' turmas sistema atual'!O624</f>
        <v>0</v>
      </c>
      <c r="P624" s="21">
        <f t="shared" si="9"/>
        <v>90</v>
      </c>
      <c r="Q624" s="20" t="str">
        <f>UPPER(' turmas sistema atual'!P624)</f>
        <v>ALINE DE OLIVEIRA NEVES PANAZIO</v>
      </c>
      <c r="R624" s="20" t="str">
        <f>UPPER(' turmas sistema atual'!S624)</f>
        <v/>
      </c>
      <c r="S624" s="20" t="str">
        <f>UPPER(' turmas sistema atual'!V624)</f>
        <v/>
      </c>
      <c r="T624" s="20" t="str">
        <f>UPPER(' turmas sistema atual'!Y624)</f>
        <v/>
      </c>
      <c r="U624" s="20" t="str">
        <f>UPPER(' turmas sistema atual'!AB624)</f>
        <v/>
      </c>
      <c r="V624" s="20" t="str">
        <f>UPPER(' turmas sistema atual'!AE624)</f>
        <v/>
      </c>
    </row>
    <row r="625" spans="1:22" ht="48" customHeight="1" thickBot="1">
      <c r="A625" s="20" t="str">
        <f>' turmas sistema atual'!A625</f>
        <v>BACHARELADO EM ENGENHARIA DE INFORMAÇÃO</v>
      </c>
      <c r="B625" s="20" t="str">
        <f>' turmas sistema atual'!B625</f>
        <v>NA1ESTI003-17SA</v>
      </c>
      <c r="C625" s="20" t="str">
        <f>' turmas sistema atual'!C625</f>
        <v>TRANSFORMADAS EM SINAIS E SISTEMAS LINEARES A1-Noturno (SA)</v>
      </c>
      <c r="D625" s="20" t="str">
        <f>' turmas sistema atual'!D625</f>
        <v>BACHARELADO EM ENGENHARIA DE INFORMAÇÃO</v>
      </c>
      <c r="E625" s="20" t="str">
        <f>' turmas sistema atual'!F625</f>
        <v>NA1ESTI003-17SA</v>
      </c>
      <c r="F625" s="20" t="str">
        <f>' turmas sistema atual'!G625</f>
        <v>ESTI003-17</v>
      </c>
      <c r="G625" s="20" t="str">
        <f>' turmas sistema atual'!AO625</f>
        <v xml:space="preserve">terça das 21:00 às 23:00, semanal ; sexta das 19:00 às 21:00, semanal </v>
      </c>
      <c r="H625" s="20" t="str">
        <f>' turmas sistema atual'!AP625</f>
        <v/>
      </c>
      <c r="I625" s="21" t="str">
        <f>' turmas sistema atual'!I625</f>
        <v xml:space="preserve">terça das 21:00 às 23:00, sala A-113-0, semanal , sexta das 19:00 às 21:00, sala A-113-0, semanal </v>
      </c>
      <c r="J625" s="21">
        <f>' turmas sistema atual'!J625</f>
        <v>0</v>
      </c>
      <c r="K625" s="21" t="str">
        <f>' turmas sistema atual'!K625</f>
        <v>SA</v>
      </c>
      <c r="L625" s="21" t="str">
        <f>' turmas sistema atual'!L625</f>
        <v>Noturno</v>
      </c>
      <c r="M625" s="21" t="str">
        <f>' turmas sistema atual'!M625</f>
        <v>4-0-4</v>
      </c>
      <c r="N625" s="21">
        <f>' turmas sistema atual'!N625</f>
        <v>89</v>
      </c>
      <c r="O625" s="21">
        <f>' turmas sistema atual'!O625</f>
        <v>0</v>
      </c>
      <c r="P625" s="21">
        <f t="shared" si="9"/>
        <v>89</v>
      </c>
      <c r="Q625" s="20" t="str">
        <f>UPPER(' turmas sistema atual'!P625)</f>
        <v>CLAUDIO JOSE BORDIN JUNIOR</v>
      </c>
      <c r="R625" s="20" t="str">
        <f>UPPER(' turmas sistema atual'!S625)</f>
        <v/>
      </c>
      <c r="S625" s="20" t="str">
        <f>UPPER(' turmas sistema atual'!V625)</f>
        <v/>
      </c>
      <c r="T625" s="20" t="str">
        <f>UPPER(' turmas sistema atual'!Y625)</f>
        <v/>
      </c>
      <c r="U625" s="20" t="str">
        <f>UPPER(' turmas sistema atual'!AB625)</f>
        <v/>
      </c>
      <c r="V625" s="20" t="str">
        <f>UPPER(' turmas sistema atual'!AE625)</f>
        <v/>
      </c>
    </row>
    <row r="626" spans="1:22" ht="48" customHeight="1" thickBot="1">
      <c r="A626" s="20" t="str">
        <f>' turmas sistema atual'!A626</f>
        <v>BACHARELADO EM ENGENHARIA DE INSTRUMENTAÇÃO, AUTOMAÇÃO E ROBÓTICA</v>
      </c>
      <c r="B626" s="20" t="str">
        <f>' turmas sistema atual'!B626</f>
        <v>DA1ESTA011-17SA</v>
      </c>
      <c r="C626" s="20" t="str">
        <f>' turmas sistema atual'!C626</f>
        <v>AUTOMAÇÃO DE SISTEMAS INDUSTRIAIS A1-Matutino (SA)</v>
      </c>
      <c r="D626" s="20" t="str">
        <f>' turmas sistema atual'!D626</f>
        <v>BACHARELADO EM ENGENHARIA DE INSTRUMENTAÇÃO, AUTOMAÇÃO E ROBÓTICA</v>
      </c>
      <c r="E626" s="20" t="str">
        <f>' turmas sistema atual'!F626</f>
        <v>DA1ESTA011-17SA</v>
      </c>
      <c r="F626" s="20" t="str">
        <f>' turmas sistema atual'!G626</f>
        <v>ESTA011-17</v>
      </c>
      <c r="G626" s="20" t="str">
        <f>' turmas sistema atual'!AO626</f>
        <v>quarta das 08:00 às 10:00, quinzenal I</v>
      </c>
      <c r="H626" s="20" t="str">
        <f>' turmas sistema atual'!AP626</f>
        <v xml:space="preserve">sexta das 10:00 às 13:00, semanal </v>
      </c>
      <c r="I626" s="21" t="str">
        <f>' turmas sistema atual'!I626</f>
        <v>quarta das 08:00 às 10:00, sala S-307-1, quinzenal I</v>
      </c>
      <c r="J626" s="21" t="str">
        <f>' turmas sistema atual'!J626</f>
        <v xml:space="preserve">sexta das 10:00 às 13:00, sala 408-1, semanal </v>
      </c>
      <c r="K626" s="21" t="str">
        <f>' turmas sistema atual'!K626</f>
        <v>SA</v>
      </c>
      <c r="L626" s="21" t="str">
        <f>' turmas sistema atual'!L626</f>
        <v>Matutino</v>
      </c>
      <c r="M626" s="21" t="str">
        <f>' turmas sistema atual'!M626</f>
        <v>1-3-4</v>
      </c>
      <c r="N626" s="21">
        <f>' turmas sistema atual'!N626</f>
        <v>30</v>
      </c>
      <c r="O626" s="21">
        <f>' turmas sistema atual'!O626</f>
        <v>0</v>
      </c>
      <c r="P626" s="21">
        <f t="shared" si="9"/>
        <v>30</v>
      </c>
      <c r="Q626" s="20" t="str">
        <f>UPPER(' turmas sistema atual'!P626)</f>
        <v>ALEXANDRE ACACIO DE ANDRADE</v>
      </c>
      <c r="R626" s="20" t="str">
        <f>UPPER(' turmas sistema atual'!S626)</f>
        <v/>
      </c>
      <c r="S626" s="20" t="str">
        <f>UPPER(' turmas sistema atual'!V626)</f>
        <v/>
      </c>
      <c r="T626" s="20" t="str">
        <f>UPPER(' turmas sistema atual'!Y626)</f>
        <v>ALEXANDRE ACACIO DE ANDRADE</v>
      </c>
      <c r="U626" s="20" t="str">
        <f>UPPER(' turmas sistema atual'!AB626)</f>
        <v/>
      </c>
      <c r="V626" s="20" t="str">
        <f>UPPER(' turmas sistema atual'!AE626)</f>
        <v/>
      </c>
    </row>
    <row r="627" spans="1:22" ht="48" customHeight="1" thickBot="1">
      <c r="A627" s="20" t="str">
        <f>' turmas sistema atual'!A627</f>
        <v>BACHARELADO EM ENGENHARIA DE INSTRUMENTAÇÃO, AUTOMAÇÃO E ROBÓTICA</v>
      </c>
      <c r="B627" s="20" t="str">
        <f>' turmas sistema atual'!B627</f>
        <v>NA1ESTA011-17SA</v>
      </c>
      <c r="C627" s="20" t="str">
        <f>' turmas sistema atual'!C627</f>
        <v>AUTOMAÇÃO DE SISTEMAS INDUSTRIAIS A1-Noturno (SA)</v>
      </c>
      <c r="D627" s="20" t="str">
        <f>' turmas sistema atual'!D627</f>
        <v>BACHARELADO EM ENGENHARIA DE INSTRUMENTAÇÃO, AUTOMAÇÃO E ROBÓTICA</v>
      </c>
      <c r="E627" s="20" t="str">
        <f>' turmas sistema atual'!F627</f>
        <v>NA1ESTA011-17SA</v>
      </c>
      <c r="F627" s="20" t="str">
        <f>' turmas sistema atual'!G627</f>
        <v>ESTA011-17</v>
      </c>
      <c r="G627" s="20" t="str">
        <f>' turmas sistema atual'!AO627</f>
        <v xml:space="preserve">sexta das 21:00 às 23:00, semanal </v>
      </c>
      <c r="H627" s="20" t="str">
        <f>' turmas sistema atual'!AP627</f>
        <v xml:space="preserve">quarta das 19:00 às 21:00, semanal </v>
      </c>
      <c r="I627" s="21" t="str">
        <f>' turmas sistema atual'!I627</f>
        <v xml:space="preserve">sexta das 21:00 às 23:00, sala S - 306-1, semanal </v>
      </c>
      <c r="J627" s="21" t="str">
        <f>' turmas sistema atual'!J627</f>
        <v xml:space="preserve">quarta das 19:00 às 21:00, sala 408-1, semanal </v>
      </c>
      <c r="K627" s="21" t="str">
        <f>' turmas sistema atual'!K627</f>
        <v>SA</v>
      </c>
      <c r="L627" s="21" t="str">
        <f>' turmas sistema atual'!L627</f>
        <v>Noturno</v>
      </c>
      <c r="M627" s="21" t="str">
        <f>' turmas sistema atual'!M627</f>
        <v>1-3-4</v>
      </c>
      <c r="N627" s="21">
        <f>' turmas sistema atual'!N627</f>
        <v>30</v>
      </c>
      <c r="O627" s="21">
        <f>' turmas sistema atual'!O627</f>
        <v>0</v>
      </c>
      <c r="P627" s="21">
        <f t="shared" si="9"/>
        <v>30</v>
      </c>
      <c r="Q627" s="20" t="str">
        <f>UPPER(' turmas sistema atual'!P627)</f>
        <v>JESUS FRANKLIN ANDRADE ROMERO</v>
      </c>
      <c r="R627" s="20" t="str">
        <f>UPPER(' turmas sistema atual'!S627)</f>
        <v/>
      </c>
      <c r="S627" s="20" t="str">
        <f>UPPER(' turmas sistema atual'!V627)</f>
        <v/>
      </c>
      <c r="T627" s="20" t="str">
        <f>UPPER(' turmas sistema atual'!Y627)</f>
        <v>JESUS FRANKLIN ANDRADE ROMERO</v>
      </c>
      <c r="U627" s="20" t="str">
        <f>UPPER(' turmas sistema atual'!AB627)</f>
        <v/>
      </c>
      <c r="V627" s="20" t="str">
        <f>UPPER(' turmas sistema atual'!AE627)</f>
        <v/>
      </c>
    </row>
    <row r="628" spans="1:22" ht="48" customHeight="1" thickBot="1">
      <c r="A628" s="20" t="str">
        <f>' turmas sistema atual'!A628</f>
        <v>BACHARELADO EM ENGENHARIA DE INSTRUMENTAÇÃO, AUTOMAÇÃO E ROBÓTICA</v>
      </c>
      <c r="B628" s="20" t="str">
        <f>' turmas sistema atual'!B628</f>
        <v>NA1ESZA007-17SA</v>
      </c>
      <c r="C628" s="20" t="str">
        <f>' turmas sistema atual'!C628</f>
        <v>CONFIABILIDADE DE COMPONENTES E SISTEMAS A1-Noturno (SA)</v>
      </c>
      <c r="D628" s="20" t="str">
        <f>' turmas sistema atual'!D628</f>
        <v>BACHARELADO EM ENGENHARIA DE INSTRUMENTAÇÃO, AUTOMAÇÃO E ROBÓTICA</v>
      </c>
      <c r="E628" s="20" t="str">
        <f>' turmas sistema atual'!F628</f>
        <v>NA1ESZA007-17SA</v>
      </c>
      <c r="F628" s="20" t="str">
        <f>' turmas sistema atual'!G628</f>
        <v>ESZA007-17</v>
      </c>
      <c r="G628" s="20" t="str">
        <f>' turmas sistema atual'!AO628</f>
        <v xml:space="preserve">segunda das 18:00 às 21:00, semanal </v>
      </c>
      <c r="H628" s="20" t="str">
        <f>' turmas sistema atual'!AP628</f>
        <v/>
      </c>
      <c r="I628" s="21" t="str">
        <f>' turmas sistema atual'!I628</f>
        <v xml:space="preserve">segunda das 18:00 às 21:00, sala S-008-0, semanal </v>
      </c>
      <c r="J628" s="21">
        <f>' turmas sistema atual'!J628</f>
        <v>0</v>
      </c>
      <c r="K628" s="21" t="str">
        <f>' turmas sistema atual'!K628</f>
        <v>SA</v>
      </c>
      <c r="L628" s="21" t="str">
        <f>' turmas sistema atual'!L628</f>
        <v>Noturno</v>
      </c>
      <c r="M628" s="21" t="str">
        <f>' turmas sistema atual'!M628</f>
        <v>3-0-4</v>
      </c>
      <c r="N628" s="21">
        <f>' turmas sistema atual'!N628</f>
        <v>45</v>
      </c>
      <c r="O628" s="21">
        <f>' turmas sistema atual'!O628</f>
        <v>0</v>
      </c>
      <c r="P628" s="21">
        <f t="shared" si="9"/>
        <v>45</v>
      </c>
      <c r="Q628" s="20" t="str">
        <f>UPPER(' turmas sistema atual'!P628)</f>
        <v>PEDRO SERGIO PEREIRA LIMA</v>
      </c>
      <c r="R628" s="20" t="str">
        <f>UPPER(' turmas sistema atual'!S628)</f>
        <v/>
      </c>
      <c r="S628" s="20" t="str">
        <f>UPPER(' turmas sistema atual'!V628)</f>
        <v/>
      </c>
      <c r="T628" s="20" t="str">
        <f>UPPER(' turmas sistema atual'!Y628)</f>
        <v/>
      </c>
      <c r="U628" s="20" t="str">
        <f>UPPER(' turmas sistema atual'!AB628)</f>
        <v/>
      </c>
      <c r="V628" s="20" t="str">
        <f>UPPER(' turmas sistema atual'!AE628)</f>
        <v/>
      </c>
    </row>
    <row r="629" spans="1:22" ht="48" customHeight="1" thickBot="1">
      <c r="A629" s="20" t="str">
        <f>' turmas sistema atual'!A629</f>
        <v>BACHARELADO EM ENGENHARIA DE INSTRUMENTAÇÃO, AUTOMAÇÃO E ROBÓTICA</v>
      </c>
      <c r="B629" s="20" t="str">
        <f>' turmas sistema atual'!B629</f>
        <v>NA1ESTA001-17SA</v>
      </c>
      <c r="C629" s="20" t="str">
        <f>' turmas sistema atual'!C629</f>
        <v>DISPOSITIVOS ELETRÔNICOS A1-Noturno (SA)</v>
      </c>
      <c r="D629" s="20" t="str">
        <f>' turmas sistema atual'!D629</f>
        <v>BACHARELADO EM ENGENHARIA DE INSTRUMENTAÇÃO, AUTOMAÇÃO E ROBÓTICA</v>
      </c>
      <c r="E629" s="20" t="str">
        <f>' turmas sistema atual'!F629</f>
        <v>NA1ESTA001-17SA</v>
      </c>
      <c r="F629" s="20" t="str">
        <f>' turmas sistema atual'!G629</f>
        <v>ESTA001-17</v>
      </c>
      <c r="G629" s="20" t="str">
        <f>' turmas sistema atual'!AO629</f>
        <v xml:space="preserve">terça das 18:00 às 21:00, semanal </v>
      </c>
      <c r="H629" s="20" t="str">
        <f>' turmas sistema atual'!AP629</f>
        <v xml:space="preserve">sexta das 21:00 às 23:00, semanal </v>
      </c>
      <c r="I629" s="21" t="str">
        <f>' turmas sistema atual'!I629</f>
        <v xml:space="preserve">terça das 18:00 às 21:00, sala S-310-3, semanal </v>
      </c>
      <c r="J629" s="21" t="str">
        <f>' turmas sistema atual'!J629</f>
        <v xml:space="preserve">sexta das 21:00 às 23:00, sala 410-1, semanal </v>
      </c>
      <c r="K629" s="21" t="str">
        <f>' turmas sistema atual'!K629</f>
        <v>SA</v>
      </c>
      <c r="L629" s="21" t="str">
        <f>' turmas sistema atual'!L629</f>
        <v>Noturno</v>
      </c>
      <c r="M629" s="21" t="str">
        <f>' turmas sistema atual'!M629</f>
        <v>3-2-4</v>
      </c>
      <c r="N629" s="21">
        <f>' turmas sistema atual'!N629</f>
        <v>24</v>
      </c>
      <c r="O629" s="21">
        <f>' turmas sistema atual'!O629</f>
        <v>0</v>
      </c>
      <c r="P629" s="21">
        <f t="shared" si="9"/>
        <v>24</v>
      </c>
      <c r="Q629" s="20" t="str">
        <f>UPPER(' turmas sistema atual'!P629)</f>
        <v>SEGUNDO NILO MESTANZA MUNOZ</v>
      </c>
      <c r="R629" s="20" t="str">
        <f>UPPER(' turmas sistema atual'!S629)</f>
        <v/>
      </c>
      <c r="S629" s="20" t="str">
        <f>UPPER(' turmas sistema atual'!V629)</f>
        <v/>
      </c>
      <c r="T629" s="20" t="str">
        <f>UPPER(' turmas sistema atual'!Y629)</f>
        <v>SEGUNDO NILO MESTANZA MUNOZ</v>
      </c>
      <c r="U629" s="20" t="str">
        <f>UPPER(' turmas sistema atual'!AB629)</f>
        <v/>
      </c>
      <c r="V629" s="20" t="str">
        <f>UPPER(' turmas sistema atual'!AE629)</f>
        <v/>
      </c>
    </row>
    <row r="630" spans="1:22" ht="48" customHeight="1" thickBot="1">
      <c r="A630" s="20" t="str">
        <f>' turmas sistema atual'!A630</f>
        <v>BACHARELADO EM ENGENHARIA DE INSTRUMENTAÇÃO, AUTOMAÇÃO E ROBÓTICA</v>
      </c>
      <c r="B630" s="20" t="str">
        <f>' turmas sistema atual'!B630</f>
        <v>DA1ESTA018-17SA</v>
      </c>
      <c r="C630" s="20" t="str">
        <f>' turmas sistema atual'!C630</f>
        <v>ELETROMAGNETISMO APLICADO A1-Matutino (SA)</v>
      </c>
      <c r="D630" s="20" t="str">
        <f>' turmas sistema atual'!D630</f>
        <v>BACHARELADO EM ENGENHARIA DE INSTRUMENTAÇÃO, AUTOMAÇÃO E ROBÓTICA</v>
      </c>
      <c r="E630" s="20" t="str">
        <f>' turmas sistema atual'!F630</f>
        <v>DA1ESTA018-17SA</v>
      </c>
      <c r="F630" s="20" t="str">
        <f>' turmas sistema atual'!G630</f>
        <v>ESTA018-17</v>
      </c>
      <c r="G630" s="20" t="str">
        <f>' turmas sistema atual'!AO630</f>
        <v xml:space="preserve">segunda das 16:00 às 18:00, semanal ; quarta das 14:00 às 16:00, semanal </v>
      </c>
      <c r="H630" s="20" t="str">
        <f>' turmas sistema atual'!AP630</f>
        <v/>
      </c>
      <c r="I630" s="21" t="str">
        <f>' turmas sistema atual'!I630</f>
        <v xml:space="preserve">segunda das 16:00 às 18:00, sala S-307-1, semanal , quarta das 14:00 às 16:00, sala S-307-1, semanal </v>
      </c>
      <c r="J630" s="21">
        <f>' turmas sistema atual'!J630</f>
        <v>0</v>
      </c>
      <c r="K630" s="21" t="str">
        <f>' turmas sistema atual'!K630</f>
        <v>SA</v>
      </c>
      <c r="L630" s="21" t="str">
        <f>' turmas sistema atual'!L630</f>
        <v>Matutino</v>
      </c>
      <c r="M630" s="21" t="str">
        <f>' turmas sistema atual'!M630</f>
        <v>4-0-5</v>
      </c>
      <c r="N630" s="21">
        <f>' turmas sistema atual'!N630</f>
        <v>45</v>
      </c>
      <c r="O630" s="21">
        <f>' turmas sistema atual'!O630</f>
        <v>0</v>
      </c>
      <c r="P630" s="21">
        <f t="shared" si="9"/>
        <v>45</v>
      </c>
      <c r="Q630" s="20" t="str">
        <f>UPPER(' turmas sistema atual'!P630)</f>
        <v>AGNALDO APARECIDO FRESCHI</v>
      </c>
      <c r="R630" s="20" t="str">
        <f>UPPER(' turmas sistema atual'!S630)</f>
        <v>FULVIO ANDRES CALLEGARI</v>
      </c>
      <c r="S630" s="20" t="str">
        <f>UPPER(' turmas sistema atual'!V630)</f>
        <v/>
      </c>
      <c r="T630" s="20" t="str">
        <f>UPPER(' turmas sistema atual'!Y630)</f>
        <v/>
      </c>
      <c r="U630" s="20" t="str">
        <f>UPPER(' turmas sistema atual'!AB630)</f>
        <v/>
      </c>
      <c r="V630" s="20" t="str">
        <f>UPPER(' turmas sistema atual'!AE630)</f>
        <v/>
      </c>
    </row>
    <row r="631" spans="1:22" ht="48" customHeight="1" thickBot="1">
      <c r="A631" s="20" t="str">
        <f>' turmas sistema atual'!A631</f>
        <v>BACHARELADO EM ENGENHARIA DE INSTRUMENTAÇÃO, AUTOMAÇÃO E ROBÓTICA</v>
      </c>
      <c r="B631" s="20" t="str">
        <f>' turmas sistema atual'!B631</f>
        <v>DA1ESTI002-17SA</v>
      </c>
      <c r="C631" s="20" t="str">
        <f>' turmas sistema atual'!C631</f>
        <v>ELETRÔNICA DIGITAL A1-Matutino (SA)</v>
      </c>
      <c r="D631" s="20" t="str">
        <f>' turmas sistema atual'!D631</f>
        <v>BACHARELADO EM ENGENHARIA DE INSTRUMENTAÇÃO, AUTOMAÇÃO E ROBÓTICA</v>
      </c>
      <c r="E631" s="20" t="str">
        <f>' turmas sistema atual'!F631</f>
        <v>DA1ESTI002-17SA</v>
      </c>
      <c r="F631" s="20" t="str">
        <f>' turmas sistema atual'!G631</f>
        <v>ESTI002-17</v>
      </c>
      <c r="G631" s="20" t="str">
        <f>' turmas sistema atual'!AO631</f>
        <v xml:space="preserve">segunda das 08:00 às 10:00, semanal ; terça das 10:00 às 12:00, semanal </v>
      </c>
      <c r="H631" s="20" t="str">
        <f>' turmas sistema atual'!AP631</f>
        <v xml:space="preserve">sexta das 08:00 às 10:00, semanal </v>
      </c>
      <c r="I631" s="21" t="str">
        <f>' turmas sistema atual'!I631</f>
        <v xml:space="preserve">segunda das 08:00 às 10:00, sala S-308-2, semanal , terça das 10:00 às 12:00, sala S-308-2, semanal </v>
      </c>
      <c r="J631" s="21" t="str">
        <f>' turmas sistema atual'!J631</f>
        <v xml:space="preserve">sexta das 08:00 às 10:00, sala 405-1, semanal </v>
      </c>
      <c r="K631" s="21" t="str">
        <f>' turmas sistema atual'!K631</f>
        <v>SA</v>
      </c>
      <c r="L631" s="21" t="str">
        <f>' turmas sistema atual'!L631</f>
        <v>Matutino</v>
      </c>
      <c r="M631" s="21" t="str">
        <f>' turmas sistema atual'!M631</f>
        <v>4-2-4</v>
      </c>
      <c r="N631" s="21">
        <f>' turmas sistema atual'!N631</f>
        <v>32</v>
      </c>
      <c r="O631" s="21">
        <f>' turmas sistema atual'!O631</f>
        <v>0</v>
      </c>
      <c r="P631" s="21">
        <f t="shared" si="9"/>
        <v>32</v>
      </c>
      <c r="Q631" s="20" t="str">
        <f>UPPER(' turmas sistema atual'!P631)</f>
        <v>RODRIGO REINA MUNOZ</v>
      </c>
      <c r="R631" s="20" t="str">
        <f>UPPER(' turmas sistema atual'!S631)</f>
        <v/>
      </c>
      <c r="S631" s="20" t="str">
        <f>UPPER(' turmas sistema atual'!V631)</f>
        <v/>
      </c>
      <c r="T631" s="20" t="str">
        <f>UPPER(' turmas sistema atual'!Y631)</f>
        <v>RODRIGO REINA MUNOZ</v>
      </c>
      <c r="U631" s="20" t="str">
        <f>UPPER(' turmas sistema atual'!AB631)</f>
        <v/>
      </c>
      <c r="V631" s="20" t="str">
        <f>UPPER(' turmas sistema atual'!AE631)</f>
        <v/>
      </c>
    </row>
    <row r="632" spans="1:22" ht="48" customHeight="1" thickBot="1">
      <c r="A632" s="20" t="str">
        <f>' turmas sistema atual'!A632</f>
        <v>BACHARELADO EM ENGENHARIA DE INSTRUMENTAÇÃO, AUTOMAÇÃO E ROBÓTICA</v>
      </c>
      <c r="B632" s="20" t="str">
        <f>' turmas sistema atual'!B632</f>
        <v>NA1ESTI002-17SA</v>
      </c>
      <c r="C632" s="20" t="str">
        <f>' turmas sistema atual'!C632</f>
        <v>ELETRÔNICA DIGITAL A1-Noturno (SA)</v>
      </c>
      <c r="D632" s="20" t="str">
        <f>' turmas sistema atual'!D632</f>
        <v>BACHARELADO EM ENGENHARIA DE INSTRUMENTAÇÃO, AUTOMAÇÃO E ROBÓTICA</v>
      </c>
      <c r="E632" s="20" t="str">
        <f>' turmas sistema atual'!F632</f>
        <v>NA1ESTI002-17SA</v>
      </c>
      <c r="F632" s="20" t="str">
        <f>' turmas sistema atual'!G632</f>
        <v>ESTI002-17</v>
      </c>
      <c r="G632" s="20" t="str">
        <f>' turmas sistema atual'!AO632</f>
        <v xml:space="preserve">segunda das 19:00 às 21:00, semanal ; terça das 21:00 às 23:00, semanal </v>
      </c>
      <c r="H632" s="20" t="str">
        <f>' turmas sistema atual'!AP632</f>
        <v xml:space="preserve">sexta das 19:00 às 21:00, semanal </v>
      </c>
      <c r="I632" s="21" t="str">
        <f>' turmas sistema atual'!I632</f>
        <v xml:space="preserve">segunda das 19:00 às 21:00, sala S-006-0, semanal , terça das 21:00 às 23:00, sala A-109-0, semanal </v>
      </c>
      <c r="J632" s="21" t="str">
        <f>' turmas sistema atual'!J632</f>
        <v xml:space="preserve">sexta das 19:00 às 21:00, sala 407-1, semanal </v>
      </c>
      <c r="K632" s="21" t="str">
        <f>' turmas sistema atual'!K632</f>
        <v>SA</v>
      </c>
      <c r="L632" s="21" t="str">
        <f>' turmas sistema atual'!L632</f>
        <v>Noturno</v>
      </c>
      <c r="M632" s="21" t="str">
        <f>' turmas sistema atual'!M632</f>
        <v>4-2-4</v>
      </c>
      <c r="N632" s="21">
        <f>' turmas sistema atual'!N632</f>
        <v>24</v>
      </c>
      <c r="O632" s="21">
        <f>' turmas sistema atual'!O632</f>
        <v>0</v>
      </c>
      <c r="P632" s="21">
        <f t="shared" si="9"/>
        <v>24</v>
      </c>
      <c r="Q632" s="20" t="str">
        <f>UPPER(' turmas sistema atual'!P632)</f>
        <v>FILIPE IEDA FAZANARO</v>
      </c>
      <c r="R632" s="20" t="str">
        <f>UPPER(' turmas sistema atual'!S632)</f>
        <v/>
      </c>
      <c r="S632" s="20" t="str">
        <f>UPPER(' turmas sistema atual'!V632)</f>
        <v/>
      </c>
      <c r="T632" s="20" t="str">
        <f>UPPER(' turmas sistema atual'!Y632)</f>
        <v>FILIPE IEDA FAZANARO</v>
      </c>
      <c r="U632" s="20" t="str">
        <f>UPPER(' turmas sistema atual'!AB632)</f>
        <v/>
      </c>
      <c r="V632" s="20" t="str">
        <f>UPPER(' turmas sistema atual'!AE632)</f>
        <v/>
      </c>
    </row>
    <row r="633" spans="1:22" ht="48" customHeight="1" thickBot="1">
      <c r="A633" s="20" t="str">
        <f>' turmas sistema atual'!A633</f>
        <v>BACHARELADO EM ENGENHARIA DE INSTRUMENTAÇÃO, AUTOMAÇÃO E ROBÓTICA</v>
      </c>
      <c r="B633" s="20" t="str">
        <f>' turmas sistema atual'!B633</f>
        <v>NA2ESTI002-17SA</v>
      </c>
      <c r="C633" s="20" t="str">
        <f>' turmas sistema atual'!C633</f>
        <v>ELETRÔNICA DIGITAL A2-Noturno (SA)</v>
      </c>
      <c r="D633" s="20" t="str">
        <f>' turmas sistema atual'!D633</f>
        <v>BACHARELADO EM ENGENHARIA DE INSTRUMENTAÇÃO, AUTOMAÇÃO E ROBÓTICA</v>
      </c>
      <c r="E633" s="20" t="str">
        <f>' turmas sistema atual'!F633</f>
        <v>NA2ESTI002-17SA</v>
      </c>
      <c r="F633" s="20" t="str">
        <f>' turmas sistema atual'!G633</f>
        <v>ESTI002-17</v>
      </c>
      <c r="G633" s="20" t="str">
        <f>' turmas sistema atual'!AO633</f>
        <v xml:space="preserve">segunda das 19:00 às 21:00, semanal ; terça das 21:00 às 23:00, semanal </v>
      </c>
      <c r="H633" s="20" t="str">
        <f>' turmas sistema atual'!AP633</f>
        <v xml:space="preserve">sexta das 19:00 às 21:00, semanal </v>
      </c>
      <c r="I633" s="21" t="str">
        <f>' turmas sistema atual'!I633</f>
        <v xml:space="preserve">segunda das 19:00 às 21:00, sala S-006-0, semanal , terça das 21:00 às 23:00, sala A-109-0, semanal </v>
      </c>
      <c r="J633" s="21" t="str">
        <f>' turmas sistema atual'!J633</f>
        <v xml:space="preserve">sexta das 19:00 às 21:00, sala 410-1, semanal </v>
      </c>
      <c r="K633" s="21" t="str">
        <f>' turmas sistema atual'!K633</f>
        <v>SA</v>
      </c>
      <c r="L633" s="21" t="str">
        <f>' turmas sistema atual'!L633</f>
        <v>Noturno</v>
      </c>
      <c r="M633" s="21" t="str">
        <f>' turmas sistema atual'!M633</f>
        <v>4-2-4</v>
      </c>
      <c r="N633" s="21">
        <f>' turmas sistema atual'!N633</f>
        <v>24</v>
      </c>
      <c r="O633" s="21">
        <f>' turmas sistema atual'!O633</f>
        <v>0</v>
      </c>
      <c r="P633" s="21">
        <f t="shared" si="9"/>
        <v>24</v>
      </c>
      <c r="Q633" s="20" t="str">
        <f>UPPER(' turmas sistema atual'!P633)</f>
        <v>FILIPE IEDA FAZANARO</v>
      </c>
      <c r="R633" s="20" t="str">
        <f>UPPER(' turmas sistema atual'!S633)</f>
        <v/>
      </c>
      <c r="S633" s="20" t="str">
        <f>UPPER(' turmas sistema atual'!V633)</f>
        <v/>
      </c>
      <c r="T633" s="20" t="str">
        <f>UPPER(' turmas sistema atual'!Y633)</f>
        <v>FILIPE IEDA FAZANARO</v>
      </c>
      <c r="U633" s="20" t="str">
        <f>UPPER(' turmas sistema atual'!AB633)</f>
        <v/>
      </c>
      <c r="V633" s="20" t="str">
        <f>UPPER(' turmas sistema atual'!AE633)</f>
        <v/>
      </c>
    </row>
    <row r="634" spans="1:22" ht="48" customHeight="1" thickBot="1">
      <c r="A634" s="20" t="str">
        <f>' turmas sistema atual'!A634</f>
        <v>BACHARELADO EM ENGENHARIA DE INSTRUMENTAÇÃO, AUTOMAÇÃO E ROBÓTICA</v>
      </c>
      <c r="B634" s="20" t="str">
        <f>' turmas sistema atual'!B634</f>
        <v>DA1ESZA018-17SA</v>
      </c>
      <c r="C634" s="20" t="str">
        <f>' turmas sistema atual'!C634</f>
        <v>ENGENHARIA ÓPTICA E IMAGENS A1-Matutino (SA)</v>
      </c>
      <c r="D634" s="20" t="str">
        <f>' turmas sistema atual'!D634</f>
        <v>BACHARELADO EM ENGENHARIA DE INSTRUMENTAÇÃO, AUTOMAÇÃO E ROBÓTICA</v>
      </c>
      <c r="E634" s="20" t="str">
        <f>' turmas sistema atual'!F634</f>
        <v>DA1ESZA018-17SA</v>
      </c>
      <c r="F634" s="20" t="str">
        <f>' turmas sistema atual'!G634</f>
        <v>ESZA018-17</v>
      </c>
      <c r="G634" s="20" t="str">
        <f>' turmas sistema atual'!AO634</f>
        <v xml:space="preserve">quarta das 16:00 às 18:00, quinzenal I; segunda das 14:00 às 16:00, semanal </v>
      </c>
      <c r="H634" s="20" t="str">
        <f>' turmas sistema atual'!AP634</f>
        <v>quarta das 16:00 às 18:00, quinzenal II</v>
      </c>
      <c r="I634" s="21" t="str">
        <f>' turmas sistema atual'!I634</f>
        <v xml:space="preserve">quarta das 16:00 às 18:00, sala S-308-3, quinzenal I, segunda das 14:00 às 16:00, sala S-308-3, semanal </v>
      </c>
      <c r="J634" s="21" t="str">
        <f>' turmas sistema atual'!J634</f>
        <v>quarta das 16:00 às 18:00, sala 406-1, quinzenal II</v>
      </c>
      <c r="K634" s="21" t="str">
        <f>' turmas sistema atual'!K634</f>
        <v>SA</v>
      </c>
      <c r="L634" s="21" t="str">
        <f>' turmas sistema atual'!L634</f>
        <v>Matutino</v>
      </c>
      <c r="M634" s="21" t="str">
        <f>' turmas sistema atual'!M634</f>
        <v>3-1-4</v>
      </c>
      <c r="N634" s="21">
        <f>' turmas sistema atual'!N634</f>
        <v>30</v>
      </c>
      <c r="O634" s="21">
        <f>' turmas sistema atual'!O634</f>
        <v>0</v>
      </c>
      <c r="P634" s="21">
        <f t="shared" si="9"/>
        <v>30</v>
      </c>
      <c r="Q634" s="20" t="str">
        <f>UPPER(' turmas sistema atual'!P634)</f>
        <v>AGNALDO APARECIDO FRESCHI</v>
      </c>
      <c r="R634" s="20" t="str">
        <f>UPPER(' turmas sistema atual'!S634)</f>
        <v>FULVIO ANDRES CALLEGARI</v>
      </c>
      <c r="S634" s="20" t="str">
        <f>UPPER(' turmas sistema atual'!V634)</f>
        <v/>
      </c>
      <c r="T634" s="20" t="str">
        <f>UPPER(' turmas sistema atual'!Y634)</f>
        <v>AGNALDO APARECIDO FRESCHI</v>
      </c>
      <c r="U634" s="20" t="str">
        <f>UPPER(' turmas sistema atual'!AB634)</f>
        <v>FULVIO ANDRES CALLEGARI</v>
      </c>
      <c r="V634" s="20" t="str">
        <f>UPPER(' turmas sistema atual'!AE634)</f>
        <v/>
      </c>
    </row>
    <row r="635" spans="1:22" ht="48" customHeight="1" thickBot="1">
      <c r="A635" s="20" t="str">
        <f>' turmas sistema atual'!A635</f>
        <v>BACHARELADO EM ENGENHARIA DE INSTRUMENTAÇÃO, AUTOMAÇÃO E ROBÓTICA</v>
      </c>
      <c r="B635" s="20" t="str">
        <f>' turmas sistema atual'!B635</f>
        <v>NA1ESZA018-17SA</v>
      </c>
      <c r="C635" s="20" t="str">
        <f>' turmas sistema atual'!C635</f>
        <v>ENGENHARIA ÓPTICA E IMAGENS A1-Noturno (SA)</v>
      </c>
      <c r="D635" s="20" t="str">
        <f>' turmas sistema atual'!D635</f>
        <v>BACHARELADO EM ENGENHARIA DE INSTRUMENTAÇÃO, AUTOMAÇÃO E ROBÓTICA</v>
      </c>
      <c r="E635" s="20" t="str">
        <f>' turmas sistema atual'!F635</f>
        <v>NA1ESZA018-17SA</v>
      </c>
      <c r="F635" s="20" t="str">
        <f>' turmas sistema atual'!G635</f>
        <v>ESZA018-17</v>
      </c>
      <c r="G635" s="20" t="str">
        <f>' turmas sistema atual'!AO635</f>
        <v>segunda das 19:00 às 21:00, semanal ; quarta das 21:00 às 23:00, quinzenal I</v>
      </c>
      <c r="H635" s="20" t="str">
        <f>' turmas sistema atual'!AP635</f>
        <v>quarta das 21:00 às 23:00, quinzenal II</v>
      </c>
      <c r="I635" s="21" t="str">
        <f>' turmas sistema atual'!I635</f>
        <v>segunda das 19:00 às 21:00, sala S - 305-1, semanal , quarta das 21:00 às 23:00, sala S - 305-2, quinzenal I</v>
      </c>
      <c r="J635" s="21" t="str">
        <f>' turmas sistema atual'!J635</f>
        <v>quarta das 21:00 às 23:00, sala 406-1, quinzenal II</v>
      </c>
      <c r="K635" s="21" t="str">
        <f>' turmas sistema atual'!K635</f>
        <v>SA</v>
      </c>
      <c r="L635" s="21" t="str">
        <f>' turmas sistema atual'!L635</f>
        <v>Noturno</v>
      </c>
      <c r="M635" s="21" t="str">
        <f>' turmas sistema atual'!M635</f>
        <v>3-1-4</v>
      </c>
      <c r="N635" s="21">
        <f>' turmas sistema atual'!N635</f>
        <v>30</v>
      </c>
      <c r="O635" s="21">
        <f>' turmas sistema atual'!O635</f>
        <v>0</v>
      </c>
      <c r="P635" s="21">
        <f t="shared" si="9"/>
        <v>30</v>
      </c>
      <c r="Q635" s="20" t="str">
        <f>UPPER(' turmas sistema atual'!P635)</f>
        <v>AGNALDO APARECIDO FRESCHI</v>
      </c>
      <c r="R635" s="20" t="str">
        <f>UPPER(' turmas sistema atual'!S635)</f>
        <v>FULVIO ANDRES CALLEGARI</v>
      </c>
      <c r="S635" s="20" t="str">
        <f>UPPER(' turmas sistema atual'!V635)</f>
        <v/>
      </c>
      <c r="T635" s="20" t="str">
        <f>UPPER(' turmas sistema atual'!Y635)</f>
        <v>AGNALDO APARECIDO FRESCHI</v>
      </c>
      <c r="U635" s="20" t="str">
        <f>UPPER(' turmas sistema atual'!AB635)</f>
        <v>FULVIO ANDRES CALLEGARI</v>
      </c>
      <c r="V635" s="20" t="str">
        <f>UPPER(' turmas sistema atual'!AE635)</f>
        <v/>
      </c>
    </row>
    <row r="636" spans="1:22" ht="48" customHeight="1" thickBot="1">
      <c r="A636" s="20" t="str">
        <f>' turmas sistema atual'!A636</f>
        <v>BACHARELADO EM ENGENHARIA DE INSTRUMENTAÇÃO, AUTOMAÇÃO E ROBÓTICA</v>
      </c>
      <c r="B636" s="20" t="str">
        <f>' turmas sistema atual'!B636</f>
        <v>DA1ESZA013-17SA</v>
      </c>
      <c r="C636" s="20" t="str">
        <f>' turmas sistema atual'!C636</f>
        <v>INSTRUMENTAÇÃO E METROLOGIA ÓPTICA A1-Matutino (SA)</v>
      </c>
      <c r="D636" s="20" t="str">
        <f>' turmas sistema atual'!D636</f>
        <v>BACHARELADO EM ENGENHARIA DE INSTRUMENTAÇÃO, AUTOMAÇÃO E ROBÓTICA</v>
      </c>
      <c r="E636" s="20" t="str">
        <f>' turmas sistema atual'!F636</f>
        <v>DA1ESZA013-17SA</v>
      </c>
      <c r="F636" s="20" t="str">
        <f>' turmas sistema atual'!G636</f>
        <v>ESZA013-17</v>
      </c>
      <c r="G636" s="20" t="str">
        <f>' turmas sistema atual'!AO636</f>
        <v xml:space="preserve">segunda das 16:00 às 18:00, quinzenal I; quinta das 14:00 às 16:00, semanal </v>
      </c>
      <c r="H636" s="20" t="str">
        <f>' turmas sistema atual'!AP636</f>
        <v>segunda das 16:00 às 18:00, quinzenal II</v>
      </c>
      <c r="I636" s="21" t="str">
        <f>' turmas sistema atual'!I636</f>
        <v xml:space="preserve">segunda das 16:00 às 18:00, sala S-304-2, quinzenal I, quinta das 14:00 às 16:00, sala S-304-2, semanal </v>
      </c>
      <c r="J636" s="21" t="str">
        <f>' turmas sistema atual'!J636</f>
        <v>segunda das 16:00 às 18:00, sala 406-1, quinzenal II</v>
      </c>
      <c r="K636" s="21" t="str">
        <f>' turmas sistema atual'!K636</f>
        <v>SA</v>
      </c>
      <c r="L636" s="21" t="str">
        <f>' turmas sistema atual'!L636</f>
        <v>Matutino</v>
      </c>
      <c r="M636" s="21" t="str">
        <f>' turmas sistema atual'!M636</f>
        <v>3-1-4</v>
      </c>
      <c r="N636" s="21">
        <f>' turmas sistema atual'!N636</f>
        <v>30</v>
      </c>
      <c r="O636" s="21">
        <f>' turmas sistema atual'!O636</f>
        <v>0</v>
      </c>
      <c r="P636" s="21">
        <f t="shared" si="9"/>
        <v>30</v>
      </c>
      <c r="Q636" s="20" t="str">
        <f>UPPER(' turmas sistema atual'!P636)</f>
        <v>MARCOS ROBERTO DA ROCHA GESUALDI</v>
      </c>
      <c r="R636" s="20" t="str">
        <f>UPPER(' turmas sistema atual'!S636)</f>
        <v/>
      </c>
      <c r="S636" s="20" t="str">
        <f>UPPER(' turmas sistema atual'!V636)</f>
        <v/>
      </c>
      <c r="T636" s="20" t="str">
        <f>UPPER(' turmas sistema atual'!Y636)</f>
        <v>MARCOS ROBERTO DA ROCHA GESUALDI</v>
      </c>
      <c r="U636" s="20" t="str">
        <f>UPPER(' turmas sistema atual'!AB636)</f>
        <v/>
      </c>
      <c r="V636" s="20" t="str">
        <f>UPPER(' turmas sistema atual'!AE636)</f>
        <v/>
      </c>
    </row>
    <row r="637" spans="1:22" ht="48" customHeight="1" thickBot="1">
      <c r="A637" s="20" t="str">
        <f>' turmas sistema atual'!A637</f>
        <v>BACHARELADO EM ENGENHARIA DE INSTRUMENTAÇÃO, AUTOMAÇÃO E ROBÓTICA</v>
      </c>
      <c r="B637" s="20" t="str">
        <f>' turmas sistema atual'!B637</f>
        <v>NA1ESZA013-17SA</v>
      </c>
      <c r="C637" s="20" t="str">
        <f>' turmas sistema atual'!C637</f>
        <v>INSTRUMENTAÇÃO E METROLOGIA ÓPTICA A1-Noturno (SA)</v>
      </c>
      <c r="D637" s="20" t="str">
        <f>' turmas sistema atual'!D637</f>
        <v>BACHARELADO EM ENGENHARIA DE INSTRUMENTAÇÃO, AUTOMAÇÃO E ROBÓTICA</v>
      </c>
      <c r="E637" s="20" t="str">
        <f>' turmas sistema atual'!F637</f>
        <v>NA1ESZA013-17SA</v>
      </c>
      <c r="F637" s="20" t="str">
        <f>' turmas sistema atual'!G637</f>
        <v>ESZA013-17</v>
      </c>
      <c r="G637" s="20" t="str">
        <f>' turmas sistema atual'!AO637</f>
        <v xml:space="preserve">segunda das 21:00 às 23:00, quinzenal I; quinta das 19:00 às 21:00, semanal </v>
      </c>
      <c r="H637" s="20" t="str">
        <f>' turmas sistema atual'!AP637</f>
        <v>segunda das 21:00 às 23:00, quinzenal II</v>
      </c>
      <c r="I637" s="21" t="str">
        <f>' turmas sistema atual'!I637</f>
        <v xml:space="preserve">segunda das 21:00 às 23:00, sala S-309-1, quinzenal I, quinta das 19:00 às 21:00, sala S-309-1, semanal </v>
      </c>
      <c r="J637" s="21" t="str">
        <f>' turmas sistema atual'!J637</f>
        <v>segunda das 21:00 às 23:00, sala 406-1, quinzenal II</v>
      </c>
      <c r="K637" s="21" t="str">
        <f>' turmas sistema atual'!K637</f>
        <v>SA</v>
      </c>
      <c r="L637" s="21" t="str">
        <f>' turmas sistema atual'!L637</f>
        <v>Noturno</v>
      </c>
      <c r="M637" s="21" t="str">
        <f>' turmas sistema atual'!M637</f>
        <v>3-1-4</v>
      </c>
      <c r="N637" s="21">
        <f>' turmas sistema atual'!N637</f>
        <v>30</v>
      </c>
      <c r="O637" s="21">
        <f>' turmas sistema atual'!O637</f>
        <v>0</v>
      </c>
      <c r="P637" s="21">
        <f t="shared" si="9"/>
        <v>30</v>
      </c>
      <c r="Q637" s="20" t="str">
        <f>UPPER(' turmas sistema atual'!P637)</f>
        <v>MARCOS ROBERTO DA ROCHA GESUALDI</v>
      </c>
      <c r="R637" s="20" t="str">
        <f>UPPER(' turmas sistema atual'!S637)</f>
        <v/>
      </c>
      <c r="S637" s="20" t="str">
        <f>UPPER(' turmas sistema atual'!V637)</f>
        <v/>
      </c>
      <c r="T637" s="20" t="str">
        <f>UPPER(' turmas sistema atual'!Y637)</f>
        <v>MARCOS ROBERTO DA ROCHA GESUALDI</v>
      </c>
      <c r="U637" s="20" t="str">
        <f>UPPER(' turmas sistema atual'!AB637)</f>
        <v/>
      </c>
      <c r="V637" s="20" t="str">
        <f>UPPER(' turmas sistema atual'!AE637)</f>
        <v/>
      </c>
    </row>
    <row r="638" spans="1:22" ht="48" customHeight="1" thickBot="1">
      <c r="A638" s="20" t="str">
        <f>' turmas sistema atual'!A638</f>
        <v>BACHARELADO EM ENGENHARIA DE INSTRUMENTAÇÃO, AUTOMAÇÃO E ROBÓTICA</v>
      </c>
      <c r="B638" s="20" t="str">
        <f>' turmas sistema atual'!B638</f>
        <v>DA1ESIR002-23SA</v>
      </c>
      <c r="C638" s="20" t="str">
        <f>' turmas sistema atual'!C638</f>
        <v>LÓGICA PROGRAMÁVEL A1-Matutino (SA)</v>
      </c>
      <c r="D638" s="20" t="str">
        <f>' turmas sistema atual'!D638</f>
        <v>BACHARELADO EM ENGENHARIA DE INSTRUMENTAÇÃO, AUTOMAÇÃO E ROBÓTICA</v>
      </c>
      <c r="E638" s="20" t="str">
        <f>' turmas sistema atual'!F638</f>
        <v>DA1ESIR002-23SA</v>
      </c>
      <c r="F638" s="20" t="str">
        <f>' turmas sistema atual'!G638</f>
        <v>ESIR002-23</v>
      </c>
      <c r="G638" s="20" t="str">
        <f>' turmas sistema atual'!AO638</f>
        <v xml:space="preserve">terça das 08:00 às 10:00, semanal </v>
      </c>
      <c r="H638" s="20" t="str">
        <f>' turmas sistema atual'!AP638</f>
        <v xml:space="preserve">quinta das 10:00 às 12:00, semanal </v>
      </c>
      <c r="I638" s="21" t="str">
        <f>' turmas sistema atual'!I638</f>
        <v xml:space="preserve">terça das 08:00 às 10:00, sala S-307-1, semanal </v>
      </c>
      <c r="J638" s="21" t="str">
        <f>' turmas sistema atual'!J638</f>
        <v xml:space="preserve">quinta das 10:00 às 12:00, sala 410-1, semanal </v>
      </c>
      <c r="K638" s="21" t="str">
        <f>' turmas sistema atual'!K638</f>
        <v>SA</v>
      </c>
      <c r="L638" s="21" t="str">
        <f>' turmas sistema atual'!L638</f>
        <v>Matutino</v>
      </c>
      <c r="M638" s="21" t="str">
        <f>' turmas sistema atual'!M638</f>
        <v>2-2-4</v>
      </c>
      <c r="N638" s="21">
        <f>' turmas sistema atual'!N638</f>
        <v>24</v>
      </c>
      <c r="O638" s="21">
        <f>' turmas sistema atual'!O638</f>
        <v>0</v>
      </c>
      <c r="P638" s="21">
        <f t="shared" ref="P638:P701" si="10">N638-O638</f>
        <v>24</v>
      </c>
      <c r="Q638" s="20" t="str">
        <f>UPPER(' turmas sistema atual'!P638)</f>
        <v>RODRIGO REINA MUNOZ</v>
      </c>
      <c r="R638" s="20" t="str">
        <f>UPPER(' turmas sistema atual'!S638)</f>
        <v/>
      </c>
      <c r="S638" s="20" t="str">
        <f>UPPER(' turmas sistema atual'!V638)</f>
        <v/>
      </c>
      <c r="T638" s="20" t="str">
        <f>UPPER(' turmas sistema atual'!Y638)</f>
        <v>RODRIGO REINA MUNOZ</v>
      </c>
      <c r="U638" s="20" t="str">
        <f>UPPER(' turmas sistema atual'!AB638)</f>
        <v/>
      </c>
      <c r="V638" s="20" t="str">
        <f>UPPER(' turmas sistema atual'!AE638)</f>
        <v/>
      </c>
    </row>
    <row r="639" spans="1:22" ht="48" customHeight="1" thickBot="1">
      <c r="A639" s="20" t="str">
        <f>' turmas sistema atual'!A639</f>
        <v>BACHARELADO EM ENGENHARIA DE INSTRUMENTAÇÃO, AUTOMAÇÃO E ROBÓTICA</v>
      </c>
      <c r="B639" s="20" t="str">
        <f>' turmas sistema atual'!B639</f>
        <v>DA1ESTA016-17SA</v>
      </c>
      <c r="C639" s="20" t="str">
        <f>' turmas sistema atual'!C639</f>
        <v>MÁQUINAS ELÉTRICAS A1-Matutino (SA)</v>
      </c>
      <c r="D639" s="20" t="str">
        <f>' turmas sistema atual'!D639</f>
        <v>BACHARELADO EM ENGENHARIA DE INSTRUMENTAÇÃO, AUTOMAÇÃO E ROBÓTICA</v>
      </c>
      <c r="E639" s="20" t="str">
        <f>' turmas sistema atual'!F639</f>
        <v>DA1ESTA016-17SA</v>
      </c>
      <c r="F639" s="20" t="str">
        <f>' turmas sistema atual'!G639</f>
        <v>ESTA016-17</v>
      </c>
      <c r="G639" s="20" t="str">
        <f>' turmas sistema atual'!AO639</f>
        <v xml:space="preserve">terça das 08:00 às 10:00, semanal ; quinta das 10:00 às 12:00, semanal </v>
      </c>
      <c r="H639" s="20" t="str">
        <f>' turmas sistema atual'!AP639</f>
        <v/>
      </c>
      <c r="I639" s="21" t="str">
        <f>' turmas sistema atual'!I639</f>
        <v xml:space="preserve">terça das 08:00 às 10:00, sala S - 306-1, semanal , quinta das 10:00 às 12:00, sala S - 306-1, semanal </v>
      </c>
      <c r="J639" s="21">
        <f>' turmas sistema atual'!J639</f>
        <v>0</v>
      </c>
      <c r="K639" s="21" t="str">
        <f>' turmas sistema atual'!K639</f>
        <v>SA</v>
      </c>
      <c r="L639" s="21" t="str">
        <f>' turmas sistema atual'!L639</f>
        <v>Matutino</v>
      </c>
      <c r="M639" s="21" t="str">
        <f>' turmas sistema atual'!M639</f>
        <v>4-0-4</v>
      </c>
      <c r="N639" s="21">
        <f>' turmas sistema atual'!N639</f>
        <v>45</v>
      </c>
      <c r="O639" s="21">
        <f>' turmas sistema atual'!O639</f>
        <v>0</v>
      </c>
      <c r="P639" s="21">
        <f t="shared" si="10"/>
        <v>45</v>
      </c>
      <c r="Q639" s="20" t="str">
        <f>UPPER(' turmas sistema atual'!P639)</f>
        <v>JULIO CARLOS TEIXEIRA</v>
      </c>
      <c r="R639" s="20" t="str">
        <f>UPPER(' turmas sistema atual'!S639)</f>
        <v/>
      </c>
      <c r="S639" s="20" t="str">
        <f>UPPER(' turmas sistema atual'!V639)</f>
        <v/>
      </c>
      <c r="T639" s="20" t="str">
        <f>UPPER(' turmas sistema atual'!Y639)</f>
        <v/>
      </c>
      <c r="U639" s="20" t="str">
        <f>UPPER(' turmas sistema atual'!AB639)</f>
        <v/>
      </c>
      <c r="V639" s="20" t="str">
        <f>UPPER(' turmas sistema atual'!AE639)</f>
        <v/>
      </c>
    </row>
    <row r="640" spans="1:22" ht="48" customHeight="1" thickBot="1">
      <c r="A640" s="20" t="str">
        <f>' turmas sistema atual'!A640</f>
        <v>BACHARELADO EM ENGENHARIA DE INSTRUMENTAÇÃO, AUTOMAÇÃO E ROBÓTICA</v>
      </c>
      <c r="B640" s="20" t="str">
        <f>' turmas sistema atual'!B640</f>
        <v>NA1ESTA016-17SA</v>
      </c>
      <c r="C640" s="20" t="str">
        <f>' turmas sistema atual'!C640</f>
        <v>MÁQUINAS ELÉTRICAS A1-Noturno (SA)</v>
      </c>
      <c r="D640" s="20" t="str">
        <f>' turmas sistema atual'!D640</f>
        <v>BACHARELADO EM ENGENHARIA DE INSTRUMENTAÇÃO, AUTOMAÇÃO E ROBÓTICA</v>
      </c>
      <c r="E640" s="20" t="str">
        <f>' turmas sistema atual'!F640</f>
        <v>NA1ESTA016-17SA</v>
      </c>
      <c r="F640" s="20" t="str">
        <f>' turmas sistema atual'!G640</f>
        <v>ESTA016-17</v>
      </c>
      <c r="G640" s="20" t="str">
        <f>' turmas sistema atual'!AO640</f>
        <v xml:space="preserve">terça das 19:00 às 21:00, semanal ; quinta das 21:00 às 23:00, semanal </v>
      </c>
      <c r="H640" s="20" t="str">
        <f>' turmas sistema atual'!AP640</f>
        <v/>
      </c>
      <c r="I640" s="21" t="str">
        <f>' turmas sistema atual'!I640</f>
        <v xml:space="preserve">terça das 19:00 às 21:00, sala S - 307-2, semanal , quinta das 21:00 às 23:00, sala S - 307-2, semanal </v>
      </c>
      <c r="J640" s="21">
        <f>' turmas sistema atual'!J640</f>
        <v>0</v>
      </c>
      <c r="K640" s="21" t="str">
        <f>' turmas sistema atual'!K640</f>
        <v>SA</v>
      </c>
      <c r="L640" s="21" t="str">
        <f>' turmas sistema atual'!L640</f>
        <v>Noturno</v>
      </c>
      <c r="M640" s="21" t="str">
        <f>' turmas sistema atual'!M640</f>
        <v>4-0-4</v>
      </c>
      <c r="N640" s="21">
        <f>' turmas sistema atual'!N640</f>
        <v>45</v>
      </c>
      <c r="O640" s="21">
        <f>' turmas sistema atual'!O640</f>
        <v>0</v>
      </c>
      <c r="P640" s="21">
        <f t="shared" si="10"/>
        <v>45</v>
      </c>
      <c r="Q640" s="20" t="str">
        <f>UPPER(' turmas sistema atual'!P640)</f>
        <v>JULIO CARLOS TEIXEIRA</v>
      </c>
      <c r="R640" s="20" t="str">
        <f>UPPER(' turmas sistema atual'!S640)</f>
        <v/>
      </c>
      <c r="S640" s="20" t="str">
        <f>UPPER(' turmas sistema atual'!V640)</f>
        <v/>
      </c>
      <c r="T640" s="20" t="str">
        <f>UPPER(' turmas sistema atual'!Y640)</f>
        <v/>
      </c>
      <c r="U640" s="20" t="str">
        <f>UPPER(' turmas sistema atual'!AB640)</f>
        <v/>
      </c>
      <c r="V640" s="20" t="str">
        <f>UPPER(' turmas sistema atual'!AE640)</f>
        <v/>
      </c>
    </row>
    <row r="641" spans="1:22" ht="48" customHeight="1" thickBot="1">
      <c r="A641" s="20" t="str">
        <f>' turmas sistema atual'!A641</f>
        <v>BACHARELADO EM ENGENHARIA DE INSTRUMENTAÇÃO, AUTOMAÇÃO E ROBÓTICA</v>
      </c>
      <c r="B641" s="20" t="str">
        <f>' turmas sistema atual'!B641</f>
        <v>DA1ESTA020-17SA</v>
      </c>
      <c r="C641" s="20" t="str">
        <f>' turmas sistema atual'!C641</f>
        <v>MODELAGEM E CONTROLE A1-Matutino (SA)</v>
      </c>
      <c r="D641" s="20" t="str">
        <f>' turmas sistema atual'!D641</f>
        <v>BACHARELADO EM ENGENHARIA DE INSTRUMENTAÇÃO, AUTOMAÇÃO E ROBÓTICA</v>
      </c>
      <c r="E641" s="20" t="str">
        <f>' turmas sistema atual'!F641</f>
        <v>DA1ESTA020-17SA</v>
      </c>
      <c r="F641" s="20" t="str">
        <f>' turmas sistema atual'!G641</f>
        <v>ESTA020-17</v>
      </c>
      <c r="G641" s="20" t="str">
        <f>' turmas sistema atual'!AO641</f>
        <v xml:space="preserve">terça das 10:00 às 12:00, semanal </v>
      </c>
      <c r="H641" s="20" t="str">
        <f>' turmas sistema atual'!AP641</f>
        <v/>
      </c>
      <c r="I641" s="21" t="str">
        <f>' turmas sistema atual'!I641</f>
        <v xml:space="preserve">terça das 10:00 às 12:00, sala S-307-1, semanal </v>
      </c>
      <c r="J641" s="21">
        <f>' turmas sistema atual'!J641</f>
        <v>0</v>
      </c>
      <c r="K641" s="21" t="str">
        <f>' turmas sistema atual'!K641</f>
        <v>SA</v>
      </c>
      <c r="L641" s="21" t="str">
        <f>' turmas sistema atual'!L641</f>
        <v>Matutino</v>
      </c>
      <c r="M641" s="21" t="str">
        <f>' turmas sistema atual'!M641</f>
        <v>2-0-5</v>
      </c>
      <c r="N641" s="21">
        <f>' turmas sistema atual'!N641</f>
        <v>45</v>
      </c>
      <c r="O641" s="21">
        <f>' turmas sistema atual'!O641</f>
        <v>0</v>
      </c>
      <c r="P641" s="21">
        <f t="shared" si="10"/>
        <v>45</v>
      </c>
      <c r="Q641" s="20" t="str">
        <f>UPPER(' turmas sistema atual'!P641)</f>
        <v>ROBERTO LUIZ DA CUNHA BARROSO RAMOS</v>
      </c>
      <c r="R641" s="20" t="str">
        <f>UPPER(' turmas sistema atual'!S641)</f>
        <v/>
      </c>
      <c r="S641" s="20" t="str">
        <f>UPPER(' turmas sistema atual'!V641)</f>
        <v/>
      </c>
      <c r="T641" s="20" t="str">
        <f>UPPER(' turmas sistema atual'!Y641)</f>
        <v/>
      </c>
      <c r="U641" s="20" t="str">
        <f>UPPER(' turmas sistema atual'!AB641)</f>
        <v/>
      </c>
      <c r="V641" s="20" t="str">
        <f>UPPER(' turmas sistema atual'!AE641)</f>
        <v/>
      </c>
    </row>
    <row r="642" spans="1:22" ht="48" customHeight="1" thickBot="1">
      <c r="A642" s="20" t="str">
        <f>' turmas sistema atual'!A642</f>
        <v>BACHARELADO EM ENGENHARIA DE INSTRUMENTAÇÃO, AUTOMAÇÃO E ROBÓTICA</v>
      </c>
      <c r="B642" s="20" t="str">
        <f>' turmas sistema atual'!B642</f>
        <v>NA1ESTA020-17SA</v>
      </c>
      <c r="C642" s="20" t="str">
        <f>' turmas sistema atual'!C642</f>
        <v>MODELAGEM E CONTROLE A1-Noturno (SA)</v>
      </c>
      <c r="D642" s="20" t="str">
        <f>' turmas sistema atual'!D642</f>
        <v>BACHARELADO EM ENGENHARIA DE INSTRUMENTAÇÃO, AUTOMAÇÃO E ROBÓTICA</v>
      </c>
      <c r="E642" s="20" t="str">
        <f>' turmas sistema atual'!F642</f>
        <v>NA1ESTA020-17SA</v>
      </c>
      <c r="F642" s="20" t="str">
        <f>' turmas sistema atual'!G642</f>
        <v>ESTA020-17</v>
      </c>
      <c r="G642" s="20" t="str">
        <f>' turmas sistema atual'!AO642</f>
        <v xml:space="preserve">quinta das 21:00 às 23:00, semanal </v>
      </c>
      <c r="H642" s="20" t="str">
        <f>' turmas sistema atual'!AP642</f>
        <v/>
      </c>
      <c r="I642" s="21" t="str">
        <f>' turmas sistema atual'!I642</f>
        <v xml:space="preserve">quinta das 21:00 às 23:00, sala S-307-1, semanal </v>
      </c>
      <c r="J642" s="21">
        <f>' turmas sistema atual'!J642</f>
        <v>0</v>
      </c>
      <c r="K642" s="21" t="str">
        <f>' turmas sistema atual'!K642</f>
        <v>SA</v>
      </c>
      <c r="L642" s="21" t="str">
        <f>' turmas sistema atual'!L642</f>
        <v>Noturno</v>
      </c>
      <c r="M642" s="21" t="str">
        <f>' turmas sistema atual'!M642</f>
        <v>2-0-5</v>
      </c>
      <c r="N642" s="21">
        <f>' turmas sistema atual'!N642</f>
        <v>30</v>
      </c>
      <c r="O642" s="21">
        <f>' turmas sistema atual'!O642</f>
        <v>0</v>
      </c>
      <c r="P642" s="21">
        <f t="shared" si="10"/>
        <v>30</v>
      </c>
      <c r="Q642" s="20" t="str">
        <f>UPPER(' turmas sistema atual'!P642)</f>
        <v>ALFREDO DEL SOLE LORDELO</v>
      </c>
      <c r="R642" s="20" t="str">
        <f>UPPER(' turmas sistema atual'!S642)</f>
        <v/>
      </c>
      <c r="S642" s="20" t="str">
        <f>UPPER(' turmas sistema atual'!V642)</f>
        <v/>
      </c>
      <c r="T642" s="20" t="str">
        <f>UPPER(' turmas sistema atual'!Y642)</f>
        <v/>
      </c>
      <c r="U642" s="20" t="str">
        <f>UPPER(' turmas sistema atual'!AB642)</f>
        <v/>
      </c>
      <c r="V642" s="20" t="str">
        <f>UPPER(' turmas sistema atual'!AE642)</f>
        <v/>
      </c>
    </row>
    <row r="643" spans="1:22" ht="48" customHeight="1" thickBot="1">
      <c r="A643" s="20" t="str">
        <f>' turmas sistema atual'!A643</f>
        <v>BACHARELADO EM ENGENHARIA DE INSTRUMENTAÇÃO, AUTOMAÇÃO E ROBÓTICA</v>
      </c>
      <c r="B643" s="20" t="str">
        <f>' turmas sistema atual'!B643</f>
        <v>NB1ESTA020-17SA</v>
      </c>
      <c r="C643" s="20" t="str">
        <f>' turmas sistema atual'!C643</f>
        <v>MODELAGEM E CONTROLE B1-Noturno (SA)</v>
      </c>
      <c r="D643" s="20" t="str">
        <f>' turmas sistema atual'!D643</f>
        <v>BACHARELADO EM ENGENHARIA DE INSTRUMENTAÇÃO, AUTOMAÇÃO E ROBÓTICA</v>
      </c>
      <c r="E643" s="20" t="str">
        <f>' turmas sistema atual'!F643</f>
        <v>NB1ESTA020-17SA</v>
      </c>
      <c r="F643" s="20" t="str">
        <f>' turmas sistema atual'!G643</f>
        <v>ESTA020-17</v>
      </c>
      <c r="G643" s="20" t="str">
        <f>' turmas sistema atual'!AO643</f>
        <v xml:space="preserve">quinta das 19:00 às 21:00, semanal </v>
      </c>
      <c r="H643" s="20" t="str">
        <f>' turmas sistema atual'!AP643</f>
        <v/>
      </c>
      <c r="I643" s="21" t="str">
        <f>' turmas sistema atual'!I643</f>
        <v xml:space="preserve">quinta das 19:00 às 21:00, sala S-307-1, semanal </v>
      </c>
      <c r="J643" s="21">
        <f>' turmas sistema atual'!J643</f>
        <v>0</v>
      </c>
      <c r="K643" s="21" t="str">
        <f>' turmas sistema atual'!K643</f>
        <v>SA</v>
      </c>
      <c r="L643" s="21" t="str">
        <f>' turmas sistema atual'!L643</f>
        <v>Noturno</v>
      </c>
      <c r="M643" s="21" t="str">
        <f>' turmas sistema atual'!M643</f>
        <v>2-0-5</v>
      </c>
      <c r="N643" s="21">
        <f>' turmas sistema atual'!N643</f>
        <v>30</v>
      </c>
      <c r="O643" s="21">
        <f>' turmas sistema atual'!O643</f>
        <v>0</v>
      </c>
      <c r="P643" s="21">
        <f t="shared" si="10"/>
        <v>30</v>
      </c>
      <c r="Q643" s="20" t="str">
        <f>UPPER(' turmas sistema atual'!P643)</f>
        <v>ALFREDO DEL SOLE LORDELO</v>
      </c>
      <c r="R643" s="20" t="str">
        <f>UPPER(' turmas sistema atual'!S643)</f>
        <v/>
      </c>
      <c r="S643" s="20" t="str">
        <f>UPPER(' turmas sistema atual'!V643)</f>
        <v/>
      </c>
      <c r="T643" s="20" t="str">
        <f>UPPER(' turmas sistema atual'!Y643)</f>
        <v/>
      </c>
      <c r="U643" s="20" t="str">
        <f>UPPER(' turmas sistema atual'!AB643)</f>
        <v/>
      </c>
      <c r="V643" s="20" t="str">
        <f>UPPER(' turmas sistema atual'!AE643)</f>
        <v/>
      </c>
    </row>
    <row r="644" spans="1:22" ht="48" customHeight="1" thickBot="1">
      <c r="A644" s="20" t="str">
        <f>' turmas sistema atual'!A644</f>
        <v>BACHARELADO EM ENGENHARIA DE INSTRUMENTAÇÃO, AUTOMAÇÃO E ROBÓTICA</v>
      </c>
      <c r="B644" s="20" t="str">
        <f>' turmas sistema atual'!B644</f>
        <v>NA1ESTA019-17SA</v>
      </c>
      <c r="C644" s="20" t="str">
        <f>' turmas sistema atual'!C644</f>
        <v>PROJETO ASSISTIDO POR COMPUTADOR A1-Noturno (SA)</v>
      </c>
      <c r="D644" s="20" t="str">
        <f>' turmas sistema atual'!D644</f>
        <v>BACHARELADO EM ENGENHARIA DE INSTRUMENTAÇÃO, AUTOMAÇÃO E ROBÓTICA</v>
      </c>
      <c r="E644" s="20" t="str">
        <f>' turmas sistema atual'!F644</f>
        <v>NA1ESTA019-17SA</v>
      </c>
      <c r="F644" s="20" t="str">
        <f>' turmas sistema atual'!G644</f>
        <v>ESTA019-17</v>
      </c>
      <c r="G644" s="20" t="str">
        <f>' turmas sistema atual'!AO644</f>
        <v/>
      </c>
      <c r="H644" s="20" t="str">
        <f>' turmas sistema atual'!AP644</f>
        <v xml:space="preserve">quarta das 19:00 às 21:00, semanal </v>
      </c>
      <c r="I644" s="21">
        <f>' turmas sistema atual'!I644</f>
        <v>0</v>
      </c>
      <c r="J644" s="21" t="str">
        <f>' turmas sistema atual'!J644</f>
        <v xml:space="preserve">quarta das 19:00 às 21:00, sala 401-1, semanal </v>
      </c>
      <c r="K644" s="21" t="str">
        <f>' turmas sistema atual'!K644</f>
        <v>SA</v>
      </c>
      <c r="L644" s="21" t="str">
        <f>' turmas sistema atual'!L644</f>
        <v>Noturno</v>
      </c>
      <c r="M644" s="21" t="str">
        <f>' turmas sistema atual'!M644</f>
        <v>0-2-3</v>
      </c>
      <c r="N644" s="21">
        <f>' turmas sistema atual'!N644</f>
        <v>30</v>
      </c>
      <c r="O644" s="21">
        <f>' turmas sistema atual'!O644</f>
        <v>0</v>
      </c>
      <c r="P644" s="21">
        <f t="shared" si="10"/>
        <v>30</v>
      </c>
      <c r="Q644" s="20" t="str">
        <f>UPPER(' turmas sistema atual'!P644)</f>
        <v/>
      </c>
      <c r="R644" s="20" t="str">
        <f>UPPER(' turmas sistema atual'!S644)</f>
        <v/>
      </c>
      <c r="S644" s="20" t="str">
        <f>UPPER(' turmas sistema atual'!V644)</f>
        <v/>
      </c>
      <c r="T644" s="20" t="str">
        <f>UPPER(' turmas sistema atual'!Y644)</f>
        <v>ELVIRA RAFIKOVA</v>
      </c>
      <c r="U644" s="20" t="str">
        <f>UPPER(' turmas sistema atual'!AB644)</f>
        <v/>
      </c>
      <c r="V644" s="20" t="str">
        <f>UPPER(' turmas sistema atual'!AE644)</f>
        <v/>
      </c>
    </row>
    <row r="645" spans="1:22" ht="48" customHeight="1" thickBot="1">
      <c r="A645" s="20" t="str">
        <f>' turmas sistema atual'!A645</f>
        <v>BACHARELADO EM ENGENHARIA DE INSTRUMENTAÇÃO, AUTOMAÇÃO E ROBÓTICA</v>
      </c>
      <c r="B645" s="20" t="str">
        <f>' turmas sistema atual'!B645</f>
        <v>NA1ESTA010-17SA</v>
      </c>
      <c r="C645" s="20" t="str">
        <f>' turmas sistema atual'!C645</f>
        <v>SENSORES E TRANSDUTORES A1-Noturno (SA)</v>
      </c>
      <c r="D645" s="20" t="str">
        <f>' turmas sistema atual'!D645</f>
        <v>BACHARELADO EM ENGENHARIA DE INSTRUMENTAÇÃO, AUTOMAÇÃO E ROBÓTICA</v>
      </c>
      <c r="E645" s="20" t="str">
        <f>' turmas sistema atual'!F645</f>
        <v>NA1ESTA010-17SA</v>
      </c>
      <c r="F645" s="20" t="str">
        <f>' turmas sistema atual'!G645</f>
        <v>ESTA010-17</v>
      </c>
      <c r="G645" s="20" t="str">
        <f>' turmas sistema atual'!AO645</f>
        <v xml:space="preserve">terça das 21:00 às 23:00, semanal </v>
      </c>
      <c r="H645" s="20" t="str">
        <f>' turmas sistema atual'!AP645</f>
        <v xml:space="preserve">sexta das 19:00 às 21:00, semanal </v>
      </c>
      <c r="I645" s="21" t="str">
        <f>' turmas sistema atual'!I645</f>
        <v xml:space="preserve">terça das 21:00 às 23:00, sala S - 304-1, semanal </v>
      </c>
      <c r="J645" s="21" t="str">
        <f>' turmas sistema atual'!J645</f>
        <v xml:space="preserve">sexta das 19:00 às 21:00, sala 501-1, semanal </v>
      </c>
      <c r="K645" s="21" t="str">
        <f>' turmas sistema atual'!K645</f>
        <v>SA</v>
      </c>
      <c r="L645" s="21" t="str">
        <f>' turmas sistema atual'!L645</f>
        <v>Noturno</v>
      </c>
      <c r="M645" s="21" t="str">
        <f>' turmas sistema atual'!M645</f>
        <v>3-1-4</v>
      </c>
      <c r="N645" s="21">
        <f>' turmas sistema atual'!N645</f>
        <v>24</v>
      </c>
      <c r="O645" s="21">
        <f>' turmas sistema atual'!O645</f>
        <v>0</v>
      </c>
      <c r="P645" s="21">
        <f t="shared" si="10"/>
        <v>24</v>
      </c>
      <c r="Q645" s="20" t="str">
        <f>UPPER(' turmas sistema atual'!P645)</f>
        <v>SEGUNDO NILO MESTANZA MUNOZ</v>
      </c>
      <c r="R645" s="20" t="str">
        <f>UPPER(' turmas sistema atual'!S645)</f>
        <v/>
      </c>
      <c r="S645" s="20" t="str">
        <f>UPPER(' turmas sistema atual'!V645)</f>
        <v/>
      </c>
      <c r="T645" s="20" t="str">
        <f>UPPER(' turmas sistema atual'!Y645)</f>
        <v>SEGUNDO NILO MESTANZA MUNOZ</v>
      </c>
      <c r="U645" s="20" t="str">
        <f>UPPER(' turmas sistema atual'!AB645)</f>
        <v/>
      </c>
      <c r="V645" s="20" t="str">
        <f>UPPER(' turmas sistema atual'!AE645)</f>
        <v/>
      </c>
    </row>
    <row r="646" spans="1:22" ht="48" customHeight="1" thickBot="1">
      <c r="A646" s="20" t="str">
        <f>' turmas sistema atual'!A646</f>
        <v>BACHARELADO EM ENGENHARIA DE INSTRUMENTAÇÃO, AUTOMAÇÃO E ROBÓTICA</v>
      </c>
      <c r="B646" s="20" t="str">
        <f>' turmas sistema atual'!B646</f>
        <v>DA1ESTA014-17SA</v>
      </c>
      <c r="C646" s="20" t="str">
        <f>' turmas sistema atual'!C646</f>
        <v>SISTEMAS CAD/CAM A1-Matutino (SA)</v>
      </c>
      <c r="D646" s="20" t="str">
        <f>' turmas sistema atual'!D646</f>
        <v>BACHARELADO EM ENGENHARIA DE INSTRUMENTAÇÃO, AUTOMAÇÃO E ROBÓTICA</v>
      </c>
      <c r="E646" s="20" t="str">
        <f>' turmas sistema atual'!F646</f>
        <v>DA1ESTA014-17SA</v>
      </c>
      <c r="F646" s="20" t="str">
        <f>' turmas sistema atual'!G646</f>
        <v>ESTA014-17</v>
      </c>
      <c r="G646" s="20" t="str">
        <f>' turmas sistema atual'!AO646</f>
        <v xml:space="preserve">segunda das 10:00 às 12:00, quinzenal I; quinta das 08:00 às 10:00, semanal </v>
      </c>
      <c r="H646" s="20" t="str">
        <f>' turmas sistema atual'!AP646</f>
        <v>segunda das 10:00 às 12:00, quinzenal II</v>
      </c>
      <c r="I646" s="21" t="str">
        <f>' turmas sistema atual'!I646</f>
        <v xml:space="preserve">segunda das 10:00 às 12:00, sala S-309-1, quinzenal I, quinta das 08:00 às 10:00, sala S-309-1, semanal </v>
      </c>
      <c r="J646" s="21" t="str">
        <f>' turmas sistema atual'!J646</f>
        <v>segunda das 10:00 às 12:00, sala 401-1, quinzenal II</v>
      </c>
      <c r="K646" s="21" t="str">
        <f>' turmas sistema atual'!K646</f>
        <v>SA</v>
      </c>
      <c r="L646" s="21" t="str">
        <f>' turmas sistema atual'!L646</f>
        <v>Matutino</v>
      </c>
      <c r="M646" s="21" t="str">
        <f>' turmas sistema atual'!M646</f>
        <v>3-1-4</v>
      </c>
      <c r="N646" s="21">
        <f>' turmas sistema atual'!N646</f>
        <v>30</v>
      </c>
      <c r="O646" s="21">
        <f>' turmas sistema atual'!O646</f>
        <v>0</v>
      </c>
      <c r="P646" s="21">
        <f t="shared" si="10"/>
        <v>30</v>
      </c>
      <c r="Q646" s="20" t="str">
        <f>UPPER(' turmas sistema atual'!P646)</f>
        <v>AGESINALDO MATOS SILVA JUNIOR</v>
      </c>
      <c r="R646" s="20" t="str">
        <f>UPPER(' turmas sistema atual'!S646)</f>
        <v/>
      </c>
      <c r="S646" s="20" t="str">
        <f>UPPER(' turmas sistema atual'!V646)</f>
        <v/>
      </c>
      <c r="T646" s="20" t="str">
        <f>UPPER(' turmas sistema atual'!Y646)</f>
        <v>AGESINALDO MATOS SILVA JUNIOR</v>
      </c>
      <c r="U646" s="20" t="str">
        <f>UPPER(' turmas sistema atual'!AB646)</f>
        <v/>
      </c>
      <c r="V646" s="20" t="str">
        <f>UPPER(' turmas sistema atual'!AE646)</f>
        <v/>
      </c>
    </row>
    <row r="647" spans="1:22" ht="48" customHeight="1" thickBot="1">
      <c r="A647" s="20" t="str">
        <f>' turmas sistema atual'!A647</f>
        <v>BACHARELADO EM ENGENHARIA DE INSTRUMENTAÇÃO, AUTOMAÇÃO E ROBÓTICA</v>
      </c>
      <c r="B647" s="20" t="str">
        <f>' turmas sistema atual'!B647</f>
        <v>NA1ESTA014-17SA</v>
      </c>
      <c r="C647" s="20" t="str">
        <f>' turmas sistema atual'!C647</f>
        <v>SISTEMAS CAD/CAM A1-Noturno (SA)</v>
      </c>
      <c r="D647" s="20" t="str">
        <f>' turmas sistema atual'!D647</f>
        <v>BACHARELADO EM ENGENHARIA DE INSTRUMENTAÇÃO, AUTOMAÇÃO E ROBÓTICA</v>
      </c>
      <c r="E647" s="20" t="str">
        <f>' turmas sistema atual'!F647</f>
        <v>NA1ESTA014-17SA</v>
      </c>
      <c r="F647" s="20" t="str">
        <f>' turmas sistema atual'!G647</f>
        <v>ESTA014-17</v>
      </c>
      <c r="G647" s="20" t="str">
        <f>' turmas sistema atual'!AO647</f>
        <v xml:space="preserve">quinta das 19:00 às 21:00, semanal </v>
      </c>
      <c r="H647" s="20" t="str">
        <f>' turmas sistema atual'!AP647</f>
        <v xml:space="preserve">segunda das 21:00 às 23:00, semanal </v>
      </c>
      <c r="I647" s="21" t="str">
        <f>' turmas sistema atual'!I647</f>
        <v xml:space="preserve">quinta das 19:00 às 21:00, sala S - 306-1, semanal </v>
      </c>
      <c r="J647" s="21" t="str">
        <f>' turmas sistema atual'!J647</f>
        <v xml:space="preserve">segunda das 21:00 às 23:00, sala 401-1, semanal </v>
      </c>
      <c r="K647" s="21" t="str">
        <f>' turmas sistema atual'!K647</f>
        <v>SA</v>
      </c>
      <c r="L647" s="21" t="str">
        <f>' turmas sistema atual'!L647</f>
        <v>Noturno</v>
      </c>
      <c r="M647" s="21" t="str">
        <f>' turmas sistema atual'!M647</f>
        <v>3-1-4</v>
      </c>
      <c r="N647" s="21">
        <f>' turmas sistema atual'!N647</f>
        <v>30</v>
      </c>
      <c r="O647" s="21">
        <f>' turmas sistema atual'!O647</f>
        <v>0</v>
      </c>
      <c r="P647" s="21">
        <f t="shared" si="10"/>
        <v>30</v>
      </c>
      <c r="Q647" s="20" t="str">
        <f>UPPER(' turmas sistema atual'!P647)</f>
        <v>ROVILSON MAFALDA</v>
      </c>
      <c r="R647" s="20" t="str">
        <f>UPPER(' turmas sistema atual'!S647)</f>
        <v/>
      </c>
      <c r="S647" s="20" t="str">
        <f>UPPER(' turmas sistema atual'!V647)</f>
        <v/>
      </c>
      <c r="T647" s="20" t="str">
        <f>UPPER(' turmas sistema atual'!Y647)</f>
        <v>ROVILSON MAFALDA</v>
      </c>
      <c r="U647" s="20" t="str">
        <f>UPPER(' turmas sistema atual'!AB647)</f>
        <v/>
      </c>
      <c r="V647" s="20" t="str">
        <f>UPPER(' turmas sistema atual'!AE647)</f>
        <v/>
      </c>
    </row>
    <row r="648" spans="1:22" ht="48" customHeight="1" thickBot="1">
      <c r="A648" s="20" t="str">
        <f>' turmas sistema atual'!A648</f>
        <v>BACHARELADO EM ENGENHARIA DE INSTRUMENTAÇÃO, AUTOMAÇÃO E ROBÓTICA</v>
      </c>
      <c r="B648" s="20" t="str">
        <f>' turmas sistema atual'!B648</f>
        <v>NA1ESTA003-17SA</v>
      </c>
      <c r="C648" s="20" t="str">
        <f>' turmas sistema atual'!C648</f>
        <v>SISTEMAS DE CONTROLE I A1-Noturno (SA)</v>
      </c>
      <c r="D648" s="20" t="str">
        <f>' turmas sistema atual'!D648</f>
        <v>BACHARELADO EM ENGENHARIA DE INSTRUMENTAÇÃO, AUTOMAÇÃO E ROBÓTICA</v>
      </c>
      <c r="E648" s="20" t="str">
        <f>' turmas sistema atual'!F648</f>
        <v>NA1ESTA003-17SA</v>
      </c>
      <c r="F648" s="20" t="str">
        <f>' turmas sistema atual'!G648</f>
        <v>ESTA003-17</v>
      </c>
      <c r="G648" s="20" t="str">
        <f>' turmas sistema atual'!AO648</f>
        <v xml:space="preserve">quinta das 18:00 às 21:00, semanal </v>
      </c>
      <c r="H648" s="20" t="str">
        <f>' turmas sistema atual'!AP648</f>
        <v xml:space="preserve">segunda das 21:00 às 23:00, semanal </v>
      </c>
      <c r="I648" s="21" t="str">
        <f>' turmas sistema atual'!I648</f>
        <v xml:space="preserve">quinta das 18:00 às 21:00, sala S - 307-2, semanal </v>
      </c>
      <c r="J648" s="21" t="str">
        <f>' turmas sistema atual'!J648</f>
        <v xml:space="preserve">segunda das 21:00 às 23:00, sala 408-1, semanal </v>
      </c>
      <c r="K648" s="21" t="str">
        <f>' turmas sistema atual'!K648</f>
        <v>SA</v>
      </c>
      <c r="L648" s="21" t="str">
        <f>' turmas sistema atual'!L648</f>
        <v>Noturno</v>
      </c>
      <c r="M648" s="21" t="str">
        <f>' turmas sistema atual'!M648</f>
        <v>3-2-4</v>
      </c>
      <c r="N648" s="21">
        <f>' turmas sistema atual'!N648</f>
        <v>30</v>
      </c>
      <c r="O648" s="21">
        <f>' turmas sistema atual'!O648</f>
        <v>0</v>
      </c>
      <c r="P648" s="21">
        <f t="shared" si="10"/>
        <v>30</v>
      </c>
      <c r="Q648" s="20" t="str">
        <f>UPPER(' turmas sistema atual'!P648)</f>
        <v>VICTOR AUGUSTO FERNANDES DE CAMPOS</v>
      </c>
      <c r="R648" s="20" t="str">
        <f>UPPER(' turmas sistema atual'!S648)</f>
        <v/>
      </c>
      <c r="S648" s="20" t="str">
        <f>UPPER(' turmas sistema atual'!V648)</f>
        <v/>
      </c>
      <c r="T648" s="20" t="str">
        <f>UPPER(' turmas sistema atual'!Y648)</f>
        <v>VICTOR AUGUSTO FERNANDES DE CAMPOS</v>
      </c>
      <c r="U648" s="20" t="str">
        <f>UPPER(' turmas sistema atual'!AB648)</f>
        <v/>
      </c>
      <c r="V648" s="20" t="str">
        <f>UPPER(' turmas sistema atual'!AE648)</f>
        <v/>
      </c>
    </row>
    <row r="649" spans="1:22" ht="48" customHeight="1" thickBot="1">
      <c r="A649" s="20" t="str">
        <f>' turmas sistema atual'!A649</f>
        <v>BACHARELADO EM ENGENHARIA DE INSTRUMENTAÇÃO, AUTOMAÇÃO E ROBÓTICA</v>
      </c>
      <c r="B649" s="20" t="str">
        <f>' turmas sistema atual'!B649</f>
        <v>DA1ESTA008-17SA</v>
      </c>
      <c r="C649" s="20" t="str">
        <f>' turmas sistema atual'!C649</f>
        <v>SISTEMAS DE CONTROLE II A1-Matutino (SA)</v>
      </c>
      <c r="D649" s="20" t="str">
        <f>' turmas sistema atual'!D649</f>
        <v>BACHARELADO EM ENGENHARIA DE INSTRUMENTAÇÃO, AUTOMAÇÃO E ROBÓTICA</v>
      </c>
      <c r="E649" s="20" t="str">
        <f>' turmas sistema atual'!F649</f>
        <v>DA1ESTA008-17SA</v>
      </c>
      <c r="F649" s="20" t="str">
        <f>' turmas sistema atual'!G649</f>
        <v>ESTA008-17</v>
      </c>
      <c r="G649" s="20" t="str">
        <f>' turmas sistema atual'!AO649</f>
        <v xml:space="preserve">quinta das 10:00 às 13:00, semanal </v>
      </c>
      <c r="H649" s="20" t="str">
        <f>' turmas sistema atual'!AP649</f>
        <v xml:space="preserve">terça das 08:00 às 10:00, semanal </v>
      </c>
      <c r="I649" s="21" t="str">
        <f>' turmas sistema atual'!I649</f>
        <v xml:space="preserve">quinta das 10:00 às 13:00, sala S - 303-3, semanal </v>
      </c>
      <c r="J649" s="21" t="str">
        <f>' turmas sistema atual'!J649</f>
        <v xml:space="preserve">terça das 08:00 às 10:00, sala 408-1, semanal </v>
      </c>
      <c r="K649" s="21" t="str">
        <f>' turmas sistema atual'!K649</f>
        <v>SA</v>
      </c>
      <c r="L649" s="21" t="str">
        <f>' turmas sistema atual'!L649</f>
        <v>Matutino</v>
      </c>
      <c r="M649" s="21" t="str">
        <f>' turmas sistema atual'!M649</f>
        <v>3-2-4</v>
      </c>
      <c r="N649" s="21">
        <f>' turmas sistema atual'!N649</f>
        <v>30</v>
      </c>
      <c r="O649" s="21">
        <f>' turmas sistema atual'!O649</f>
        <v>0</v>
      </c>
      <c r="P649" s="21">
        <f t="shared" si="10"/>
        <v>30</v>
      </c>
      <c r="Q649" s="20" t="str">
        <f>UPPER(' turmas sistema atual'!P649)</f>
        <v>ROBERTO LUIZ DA CUNHA BARROSO RAMOS</v>
      </c>
      <c r="R649" s="20" t="str">
        <f>UPPER(' turmas sistema atual'!S649)</f>
        <v/>
      </c>
      <c r="S649" s="20" t="str">
        <f>UPPER(' turmas sistema atual'!V649)</f>
        <v/>
      </c>
      <c r="T649" s="20" t="str">
        <f>UPPER(' turmas sistema atual'!Y649)</f>
        <v>ROBERTO LUIZ DA CUNHA BARROSO RAMOS</v>
      </c>
      <c r="U649" s="20" t="str">
        <f>UPPER(' turmas sistema atual'!AB649)</f>
        <v/>
      </c>
      <c r="V649" s="20" t="str">
        <f>UPPER(' turmas sistema atual'!AE649)</f>
        <v/>
      </c>
    </row>
    <row r="650" spans="1:22" ht="48" customHeight="1" thickBot="1">
      <c r="A650" s="20" t="str">
        <f>' turmas sistema atual'!A650</f>
        <v>BACHARELADO EM ENGENHARIA DE INSTRUMENTAÇÃO, AUTOMAÇÃO E ROBÓTICA</v>
      </c>
      <c r="B650" s="20" t="str">
        <f>' turmas sistema atual'!B650</f>
        <v>DB1ESTI013-17SA</v>
      </c>
      <c r="C650" s="20" t="str">
        <f>' turmas sistema atual'!C650</f>
        <v>SISTEMAS MICROPROCESSADOS B1-Matutino (SA)</v>
      </c>
      <c r="D650" s="20" t="str">
        <f>' turmas sistema atual'!D650</f>
        <v>BACHARELADO EM ENGENHARIA DE INSTRUMENTAÇÃO, AUTOMAÇÃO E ROBÓTICA</v>
      </c>
      <c r="E650" s="20" t="str">
        <f>' turmas sistema atual'!F650</f>
        <v>DB1ESTI013-17SA</v>
      </c>
      <c r="F650" s="20" t="str">
        <f>' turmas sistema atual'!G650</f>
        <v>ESTI013-17</v>
      </c>
      <c r="G650" s="20" t="str">
        <f>' turmas sistema atual'!AO650</f>
        <v xml:space="preserve">sexta das 10:00 às 12:00, semanal </v>
      </c>
      <c r="H650" s="20" t="str">
        <f>' turmas sistema atual'!AP650</f>
        <v xml:space="preserve">quarta das 08:00 às 10:00, semanal </v>
      </c>
      <c r="I650" s="21" t="str">
        <f>' turmas sistema atual'!I650</f>
        <v xml:space="preserve">sexta das 10:00 às 12:00, sala S-307-1, semanal </v>
      </c>
      <c r="J650" s="21" t="str">
        <f>' turmas sistema atual'!J650</f>
        <v xml:space="preserve">quarta das 08:00 às 10:00, sala 410-1, semanal </v>
      </c>
      <c r="K650" s="21" t="str">
        <f>' turmas sistema atual'!K650</f>
        <v>SA</v>
      </c>
      <c r="L650" s="21" t="str">
        <f>' turmas sistema atual'!L650</f>
        <v>Matutino</v>
      </c>
      <c r="M650" s="21" t="str">
        <f>' turmas sistema atual'!M650</f>
        <v>2-2-4</v>
      </c>
      <c r="N650" s="21">
        <f>' turmas sistema atual'!N650</f>
        <v>24</v>
      </c>
      <c r="O650" s="21">
        <f>' turmas sistema atual'!O650</f>
        <v>0</v>
      </c>
      <c r="P650" s="21">
        <f t="shared" si="10"/>
        <v>24</v>
      </c>
      <c r="Q650" s="20" t="str">
        <f>UPPER(' turmas sistema atual'!P650)</f>
        <v>LUIZ ALBERTO LUZ DE ALMEIDA</v>
      </c>
      <c r="R650" s="20" t="str">
        <f>UPPER(' turmas sistema atual'!S650)</f>
        <v/>
      </c>
      <c r="S650" s="20" t="str">
        <f>UPPER(' turmas sistema atual'!V650)</f>
        <v/>
      </c>
      <c r="T650" s="20" t="str">
        <f>UPPER(' turmas sistema atual'!Y650)</f>
        <v>LUIZ ALBERTO LUZ DE ALMEIDA</v>
      </c>
      <c r="U650" s="20" t="str">
        <f>UPPER(' turmas sistema atual'!AB650)</f>
        <v/>
      </c>
      <c r="V650" s="20" t="str">
        <f>UPPER(' turmas sistema atual'!AE650)</f>
        <v/>
      </c>
    </row>
    <row r="651" spans="1:22" ht="48" customHeight="1" thickBot="1">
      <c r="A651" s="20" t="str">
        <f>' turmas sistema atual'!A651</f>
        <v>BACHARELADO EM ENGENHARIA DE INSTRUMENTAÇÃO, AUTOMAÇÃO E ROBÓTICA</v>
      </c>
      <c r="B651" s="20" t="str">
        <f>' turmas sistema atual'!B651</f>
        <v>NB1ESTI013-17SA</v>
      </c>
      <c r="C651" s="20" t="str">
        <f>' turmas sistema atual'!C651</f>
        <v>SISTEMAS MICROPROCESSADOS B1-Noturno (SA)</v>
      </c>
      <c r="D651" s="20" t="str">
        <f>' turmas sistema atual'!D651</f>
        <v>BACHARELADO EM ENGENHARIA DE INSTRUMENTAÇÃO, AUTOMAÇÃO E ROBÓTICA</v>
      </c>
      <c r="E651" s="20" t="str">
        <f>' turmas sistema atual'!F651</f>
        <v>NB1ESTI013-17SA</v>
      </c>
      <c r="F651" s="20" t="str">
        <f>' turmas sistema atual'!G651</f>
        <v>ESTI013-17</v>
      </c>
      <c r="G651" s="20" t="str">
        <f>' turmas sistema atual'!AO651</f>
        <v xml:space="preserve">sexta das 21:00 às 23:00, semanal </v>
      </c>
      <c r="H651" s="20" t="str">
        <f>' turmas sistema atual'!AP651</f>
        <v xml:space="preserve">quarta das 19:00 às 21:00, semanal </v>
      </c>
      <c r="I651" s="21" t="str">
        <f>' turmas sistema atual'!I651</f>
        <v xml:space="preserve">sexta das 21:00 às 23:00, sala S - 309-2, semanal </v>
      </c>
      <c r="J651" s="21" t="str">
        <f>' turmas sistema atual'!J651</f>
        <v xml:space="preserve">quarta das 19:00 às 21:00, sala 410-1, semanal </v>
      </c>
      <c r="K651" s="21" t="str">
        <f>' turmas sistema atual'!K651</f>
        <v>SA</v>
      </c>
      <c r="L651" s="21" t="str">
        <f>' turmas sistema atual'!L651</f>
        <v>Noturno</v>
      </c>
      <c r="M651" s="21" t="str">
        <f>' turmas sistema atual'!M651</f>
        <v>2-2-4</v>
      </c>
      <c r="N651" s="21">
        <f>' turmas sistema atual'!N651</f>
        <v>24</v>
      </c>
      <c r="O651" s="21">
        <f>' turmas sistema atual'!O651</f>
        <v>0</v>
      </c>
      <c r="P651" s="21">
        <f t="shared" si="10"/>
        <v>24</v>
      </c>
      <c r="Q651" s="20" t="str">
        <f>UPPER(' turmas sistema atual'!P651)</f>
        <v>LUIZ ALBERTO LUZ DE ALMEIDA</v>
      </c>
      <c r="R651" s="20" t="str">
        <f>UPPER(' turmas sistema atual'!S651)</f>
        <v/>
      </c>
      <c r="S651" s="20" t="str">
        <f>UPPER(' turmas sistema atual'!V651)</f>
        <v/>
      </c>
      <c r="T651" s="20" t="str">
        <f>UPPER(' turmas sistema atual'!Y651)</f>
        <v>LUIZ ALBERTO LUZ DE ALMEIDA</v>
      </c>
      <c r="U651" s="20" t="str">
        <f>UPPER(' turmas sistema atual'!AB651)</f>
        <v/>
      </c>
      <c r="V651" s="20" t="str">
        <f>UPPER(' turmas sistema atual'!AE651)</f>
        <v/>
      </c>
    </row>
    <row r="652" spans="1:22" ht="48" customHeight="1" thickBot="1">
      <c r="A652" s="20" t="str">
        <f>' turmas sistema atual'!A652</f>
        <v>BACHARELADO EM ENGENHARIA DE INSTRUMENTAÇÃO, AUTOMAÇÃO E ROBÓTICA</v>
      </c>
      <c r="B652" s="20" t="str">
        <f>' turmas sistema atual'!B652</f>
        <v>NA1ESTA022-17SA</v>
      </c>
      <c r="C652" s="20" t="str">
        <f>' turmas sistema atual'!C652</f>
        <v>TEORIA DE ACIONAMENTOS ELÉTRICOS A1-Noturno (SA)</v>
      </c>
      <c r="D652" s="20" t="str">
        <f>' turmas sistema atual'!D652</f>
        <v>BACHARELADO EM ENGENHARIA DE INSTRUMENTAÇÃO, AUTOMAÇÃO E ROBÓTICA</v>
      </c>
      <c r="E652" s="20" t="str">
        <f>' turmas sistema atual'!F652</f>
        <v>NA1ESTA022-17SA</v>
      </c>
      <c r="F652" s="20" t="str">
        <f>' turmas sistema atual'!G652</f>
        <v>ESTA022-17</v>
      </c>
      <c r="G652" s="20" t="str">
        <f>' turmas sistema atual'!AO652</f>
        <v xml:space="preserve">segunda das 19:00 às 21:00, semanal ; quarta das 21:00 às 23:00, semanal </v>
      </c>
      <c r="H652" s="20" t="str">
        <f>' turmas sistema atual'!AP652</f>
        <v/>
      </c>
      <c r="I652" s="21" t="str">
        <f>' turmas sistema atual'!I652</f>
        <v xml:space="preserve">segunda das 19:00 às 21:00, sala S-304-2, semanal , quarta das 21:00 às 23:00, sala S-306-2, semanal </v>
      </c>
      <c r="J652" s="21">
        <f>' turmas sistema atual'!J652</f>
        <v>0</v>
      </c>
      <c r="K652" s="21" t="str">
        <f>' turmas sistema atual'!K652</f>
        <v>SA</v>
      </c>
      <c r="L652" s="21" t="str">
        <f>' turmas sistema atual'!L652</f>
        <v>Noturno</v>
      </c>
      <c r="M652" s="21" t="str">
        <f>' turmas sistema atual'!M652</f>
        <v>4-0-4</v>
      </c>
      <c r="N652" s="21">
        <f>' turmas sistema atual'!N652</f>
        <v>30</v>
      </c>
      <c r="O652" s="21">
        <f>' turmas sistema atual'!O652</f>
        <v>0</v>
      </c>
      <c r="P652" s="21">
        <f t="shared" si="10"/>
        <v>30</v>
      </c>
      <c r="Q652" s="20" t="str">
        <f>UPPER(' turmas sistema atual'!P652)</f>
        <v>ALVARO BATISTA DIETRICH</v>
      </c>
      <c r="R652" s="20" t="str">
        <f>UPPER(' turmas sistema atual'!S652)</f>
        <v/>
      </c>
      <c r="S652" s="20" t="str">
        <f>UPPER(' turmas sistema atual'!V652)</f>
        <v/>
      </c>
      <c r="T652" s="20" t="str">
        <f>UPPER(' turmas sistema atual'!Y652)</f>
        <v/>
      </c>
      <c r="U652" s="20" t="str">
        <f>UPPER(' turmas sistema atual'!AB652)</f>
        <v/>
      </c>
      <c r="V652" s="20" t="str">
        <f>UPPER(' turmas sistema atual'!AE652)</f>
        <v/>
      </c>
    </row>
    <row r="653" spans="1:22" ht="48" customHeight="1" thickBot="1">
      <c r="A653" s="20" t="str">
        <f>' turmas sistema atual'!A653</f>
        <v>BACHARELADO EM ENGENHARIA DE INSTRUMENTAÇÃO, AUTOMAÇÃO E ROBÓTICA</v>
      </c>
      <c r="B653" s="20" t="str">
        <f>' turmas sistema atual'!B653</f>
        <v>DA1ESZA006-17SA</v>
      </c>
      <c r="C653" s="20" t="str">
        <f>' turmas sistema atual'!C653</f>
        <v>TEORIA DE CONTROLE ÓTIMO A1-Matutino (SA)</v>
      </c>
      <c r="D653" s="20" t="str">
        <f>' turmas sistema atual'!D653</f>
        <v>BACHARELADO EM ENGENHARIA DE INSTRUMENTAÇÃO, AUTOMAÇÃO E ROBÓTICA</v>
      </c>
      <c r="E653" s="20" t="str">
        <f>' turmas sistema atual'!F653</f>
        <v>DA1ESZA006-17SA</v>
      </c>
      <c r="F653" s="20" t="str">
        <f>' turmas sistema atual'!G653</f>
        <v>ESZA006-17</v>
      </c>
      <c r="G653" s="20" t="str">
        <f>' turmas sistema atual'!AO653</f>
        <v xml:space="preserve">segunda das 14:00 às 17:00, semanal </v>
      </c>
      <c r="H653" s="20" t="str">
        <f>' turmas sistema atual'!AP653</f>
        <v/>
      </c>
      <c r="I653" s="21" t="str">
        <f>' turmas sistema atual'!I653</f>
        <v xml:space="preserve">segunda das 14:00 às 17:00, sala S - 306-1, semanal </v>
      </c>
      <c r="J653" s="21">
        <f>' turmas sistema atual'!J653</f>
        <v>0</v>
      </c>
      <c r="K653" s="21" t="str">
        <f>' turmas sistema atual'!K653</f>
        <v>SA</v>
      </c>
      <c r="L653" s="21" t="str">
        <f>' turmas sistema atual'!L653</f>
        <v>Matutino</v>
      </c>
      <c r="M653" s="21" t="str">
        <f>' turmas sistema atual'!M653</f>
        <v>3-0-4</v>
      </c>
      <c r="N653" s="21">
        <f>' turmas sistema atual'!N653</f>
        <v>45</v>
      </c>
      <c r="O653" s="21">
        <f>' turmas sistema atual'!O653</f>
        <v>0</v>
      </c>
      <c r="P653" s="21">
        <f t="shared" si="10"/>
        <v>45</v>
      </c>
      <c r="Q653" s="20" t="str">
        <f>UPPER(' turmas sistema atual'!P653)</f>
        <v>PEDRO SERGIO PEREIRA LIMA</v>
      </c>
      <c r="R653" s="20" t="str">
        <f>UPPER(' turmas sistema atual'!S653)</f>
        <v/>
      </c>
      <c r="S653" s="20" t="str">
        <f>UPPER(' turmas sistema atual'!V653)</f>
        <v/>
      </c>
      <c r="T653" s="20" t="str">
        <f>UPPER(' turmas sistema atual'!Y653)</f>
        <v/>
      </c>
      <c r="U653" s="20" t="str">
        <f>UPPER(' turmas sistema atual'!AB653)</f>
        <v/>
      </c>
      <c r="V653" s="20" t="str">
        <f>UPPER(' turmas sistema atual'!AE653)</f>
        <v/>
      </c>
    </row>
    <row r="654" spans="1:22" ht="48" customHeight="1" thickBot="1">
      <c r="A654" s="20" t="str">
        <f>' turmas sistema atual'!A654</f>
        <v>BACHARELADO EM ENGENHARIA DE INSTRUMENTAÇÃO, AUTOMAÇÃO E ROBÓTICA</v>
      </c>
      <c r="B654" s="20" t="str">
        <f>' turmas sistema atual'!B654</f>
        <v>NA2ESTI003-17SA</v>
      </c>
      <c r="C654" s="20" t="str">
        <f>' turmas sistema atual'!C654</f>
        <v>TRANSFORMADAS EM SINAIS E SISTEMAS LINEARES A2-Noturno (SA)</v>
      </c>
      <c r="D654" s="20" t="str">
        <f>' turmas sistema atual'!D654</f>
        <v>BACHARELADO EM ENGENHARIA DE INSTRUMENTAÇÃO, AUTOMAÇÃO E ROBÓTICA</v>
      </c>
      <c r="E654" s="20" t="str">
        <f>' turmas sistema atual'!F654</f>
        <v>NA2ESTI003-17SA</v>
      </c>
      <c r="F654" s="20" t="str">
        <f>' turmas sistema atual'!G654</f>
        <v>ESTI003-17</v>
      </c>
      <c r="G654" s="20" t="str">
        <f>' turmas sistema atual'!AO654</f>
        <v xml:space="preserve">terça das 21:00 às 23:00, semanal ; sexta das 19:00 às 21:00, semanal </v>
      </c>
      <c r="H654" s="20" t="str">
        <f>' turmas sistema atual'!AP654</f>
        <v/>
      </c>
      <c r="I654" s="21" t="str">
        <f>' turmas sistema atual'!I654</f>
        <v xml:space="preserve">terça das 21:00 às 23:00, sala S-306-3, semanal , sexta das 19:00 às 21:00, sala S-306-3, semanal </v>
      </c>
      <c r="J654" s="21">
        <f>' turmas sistema atual'!J654</f>
        <v>0</v>
      </c>
      <c r="K654" s="21" t="str">
        <f>' turmas sistema atual'!K654</f>
        <v>SA</v>
      </c>
      <c r="L654" s="21" t="str">
        <f>' turmas sistema atual'!L654</f>
        <v>Noturno</v>
      </c>
      <c r="M654" s="21" t="str">
        <f>' turmas sistema atual'!M654</f>
        <v>4-0-4</v>
      </c>
      <c r="N654" s="21">
        <f>' turmas sistema atual'!N654</f>
        <v>45</v>
      </c>
      <c r="O654" s="21">
        <f>' turmas sistema atual'!O654</f>
        <v>0</v>
      </c>
      <c r="P654" s="21">
        <f t="shared" si="10"/>
        <v>45</v>
      </c>
      <c r="Q654" s="20" t="str">
        <f>UPPER(' turmas sistema atual'!P654)</f>
        <v>ALAIN SEGUNDO POTTS</v>
      </c>
      <c r="R654" s="20" t="str">
        <f>UPPER(' turmas sistema atual'!S654)</f>
        <v/>
      </c>
      <c r="S654" s="20" t="str">
        <f>UPPER(' turmas sistema atual'!V654)</f>
        <v/>
      </c>
      <c r="T654" s="20" t="str">
        <f>UPPER(' turmas sistema atual'!Y654)</f>
        <v/>
      </c>
      <c r="U654" s="20" t="str">
        <f>UPPER(' turmas sistema atual'!AB654)</f>
        <v/>
      </c>
      <c r="V654" s="20" t="str">
        <f>UPPER(' turmas sistema atual'!AE654)</f>
        <v/>
      </c>
    </row>
    <row r="655" spans="1:22" ht="48" customHeight="1" thickBot="1">
      <c r="A655" s="20" t="str">
        <f>' turmas sistema atual'!A655</f>
        <v>BACHARELADO EM ENGENHARIA DE INSTRUMENTAÇÃO, AUTOMAÇÃO E ROBÓTICA</v>
      </c>
      <c r="B655" s="20" t="str">
        <f>' turmas sistema atual'!B655</f>
        <v>DB1ESTI003-17SA</v>
      </c>
      <c r="C655" s="20" t="str">
        <f>' turmas sistema atual'!C655</f>
        <v>TRANSFORMADAS EM SINAIS E SISTEMAS LINEARES B1-Matutino (SA)</v>
      </c>
      <c r="D655" s="20" t="str">
        <f>' turmas sistema atual'!D655</f>
        <v>BACHARELADO EM ENGENHARIA DE INSTRUMENTAÇÃO, AUTOMAÇÃO E ROBÓTICA</v>
      </c>
      <c r="E655" s="20" t="str">
        <f>' turmas sistema atual'!F655</f>
        <v>DB1ESTI003-17SA</v>
      </c>
      <c r="F655" s="20" t="str">
        <f>' turmas sistema atual'!G655</f>
        <v>ESTI003-17</v>
      </c>
      <c r="G655" s="20" t="str">
        <f>' turmas sistema atual'!AO655</f>
        <v xml:space="preserve">terça das 08:00 às 10:00, semanal ; quinta das 10:00 às 12:00, semanal </v>
      </c>
      <c r="H655" s="20" t="str">
        <f>' turmas sistema atual'!AP655</f>
        <v/>
      </c>
      <c r="I655" s="21" t="str">
        <f>' turmas sistema atual'!I655</f>
        <v xml:space="preserve">terça das 08:00 às 10:00, sala S-307-3, semanal , quinta das 10:00 às 12:00, sala S-307-3, semanal </v>
      </c>
      <c r="J655" s="21">
        <f>' turmas sistema atual'!J655</f>
        <v>0</v>
      </c>
      <c r="K655" s="21" t="str">
        <f>' turmas sistema atual'!K655</f>
        <v>SA</v>
      </c>
      <c r="L655" s="21" t="str">
        <f>' turmas sistema atual'!L655</f>
        <v>Matutino</v>
      </c>
      <c r="M655" s="21" t="str">
        <f>' turmas sistema atual'!M655</f>
        <v>4-0-4</v>
      </c>
      <c r="N655" s="21">
        <f>' turmas sistema atual'!N655</f>
        <v>45</v>
      </c>
      <c r="O655" s="21">
        <f>' turmas sistema atual'!O655</f>
        <v>0</v>
      </c>
      <c r="P655" s="21">
        <f t="shared" si="10"/>
        <v>45</v>
      </c>
      <c r="Q655" s="20" t="str">
        <f>UPPER(' turmas sistema atual'!P655)</f>
        <v>ALAIN SEGUNDO POTTS</v>
      </c>
      <c r="R655" s="20" t="str">
        <f>UPPER(' turmas sistema atual'!S655)</f>
        <v/>
      </c>
      <c r="S655" s="20" t="str">
        <f>UPPER(' turmas sistema atual'!V655)</f>
        <v/>
      </c>
      <c r="T655" s="20" t="str">
        <f>UPPER(' turmas sistema atual'!Y655)</f>
        <v/>
      </c>
      <c r="U655" s="20" t="str">
        <f>UPPER(' turmas sistema atual'!AB655)</f>
        <v/>
      </c>
      <c r="V655" s="20" t="str">
        <f>UPPER(' turmas sistema atual'!AE655)</f>
        <v/>
      </c>
    </row>
    <row r="656" spans="1:22" ht="48" customHeight="1" thickBot="1">
      <c r="A656" s="20" t="str">
        <f>' turmas sistema atual'!A656</f>
        <v>BACHARELADO EM ENGENHARIA DE MATERIAIS</v>
      </c>
      <c r="B656" s="20" t="str">
        <f>' turmas sistema atual'!B656</f>
        <v>DA1ESZM032-17SA</v>
      </c>
      <c r="C656" s="20" t="str">
        <f>' turmas sistema atual'!C656</f>
        <v>BIOMATERIAIS A1-Matutino (SA)</v>
      </c>
      <c r="D656" s="20" t="str">
        <f>' turmas sistema atual'!D656</f>
        <v>BACHARELADO EM ENGENHARIA DE MATERIAIS</v>
      </c>
      <c r="E656" s="20" t="str">
        <f>' turmas sistema atual'!F656</f>
        <v>DA1ESZM032-17SA</v>
      </c>
      <c r="F656" s="20" t="str">
        <f>' turmas sistema atual'!G656</f>
        <v>ESZM032-17</v>
      </c>
      <c r="G656" s="20" t="str">
        <f>' turmas sistema atual'!AO656</f>
        <v>segunda das 17:00 às 19:00, semanal ; quarta das 17:00 às 19:00, quinzenal I</v>
      </c>
      <c r="H656" s="20" t="str">
        <f>' turmas sistema atual'!AP656</f>
        <v>quarta das 17:00 às 19:00, quinzenal II</v>
      </c>
      <c r="I656" s="21" t="str">
        <f>' turmas sistema atual'!I656</f>
        <v>segunda das 17:00 às 19:00, sala S-310-2, semanal , quarta das 17:00 às 19:00, sala S-310-2, quinzenal I</v>
      </c>
      <c r="J656" s="21" t="str">
        <f>' turmas sistema atual'!J656</f>
        <v>quarta das 17:00 às 19:00, sala 507-1, quinzenal II</v>
      </c>
      <c r="K656" s="21" t="str">
        <f>' turmas sistema atual'!K656</f>
        <v>SA</v>
      </c>
      <c r="L656" s="21" t="str">
        <f>' turmas sistema atual'!L656</f>
        <v>Matutino</v>
      </c>
      <c r="M656" s="21" t="str">
        <f>' turmas sistema atual'!M656</f>
        <v>3-1-4</v>
      </c>
      <c r="N656" s="21">
        <f>' turmas sistema atual'!N656</f>
        <v>30</v>
      </c>
      <c r="O656" s="21">
        <f>' turmas sistema atual'!O656</f>
        <v>0</v>
      </c>
      <c r="P656" s="21">
        <f t="shared" si="10"/>
        <v>30</v>
      </c>
      <c r="Q656" s="20" t="str">
        <f>UPPER(' turmas sistema atual'!P656)</f>
        <v>CHRISTIANE RIBEIRO</v>
      </c>
      <c r="R656" s="20" t="str">
        <f>UPPER(' turmas sistema atual'!S656)</f>
        <v/>
      </c>
      <c r="S656" s="20" t="str">
        <f>UPPER(' turmas sistema atual'!V656)</f>
        <v/>
      </c>
      <c r="T656" s="20" t="str">
        <f>UPPER(' turmas sistema atual'!Y656)</f>
        <v>CHRISTIANE RIBEIRO</v>
      </c>
      <c r="U656" s="20" t="str">
        <f>UPPER(' turmas sistema atual'!AB656)</f>
        <v/>
      </c>
      <c r="V656" s="20" t="str">
        <f>UPPER(' turmas sistema atual'!AE656)</f>
        <v/>
      </c>
    </row>
    <row r="657" spans="1:22" ht="48" customHeight="1" thickBot="1">
      <c r="A657" s="20" t="str">
        <f>' turmas sistema atual'!A657</f>
        <v>BACHARELADO EM ENGENHARIA DE MATERIAIS</v>
      </c>
      <c r="B657" s="20" t="str">
        <f>' turmas sistema atual'!B657</f>
        <v>DA1ESTM014-17SA</v>
      </c>
      <c r="C657" s="20" t="str">
        <f>' turmas sistema atual'!C657</f>
        <v>CARACTERIZAÇÃO DE MATERIAIS A1-Matutino (SA)</v>
      </c>
      <c r="D657" s="20" t="str">
        <f>' turmas sistema atual'!D657</f>
        <v>BACHARELADO EM ENGENHARIA DE MATERIAIS</v>
      </c>
      <c r="E657" s="20" t="str">
        <f>' turmas sistema atual'!F657</f>
        <v>DA1ESTM014-17SA</v>
      </c>
      <c r="F657" s="20" t="str">
        <f>' turmas sistema atual'!G657</f>
        <v>ESTM014-17</v>
      </c>
      <c r="G657" s="20" t="str">
        <f>' turmas sistema atual'!AO657</f>
        <v>terça das 08:00 às 10:00, semanal ; quinta das 10:00 às 12:00, quinzenal I</v>
      </c>
      <c r="H657" s="20" t="str">
        <f>' turmas sistema atual'!AP657</f>
        <v>quinta das 10:00 às 12:00, quinzenal II</v>
      </c>
      <c r="I657" s="21" t="str">
        <f>' turmas sistema atual'!I657</f>
        <v>terça das 08:00 às 10:00, sala S-304-2, semanal , quinta das 10:00 às 12:00, sala S-304-2, quinzenal I</v>
      </c>
      <c r="J657" s="21" t="str">
        <f>' turmas sistema atual'!J657</f>
        <v>quinta das 10:00 às 12:00, sala 507-1, quinzenal II</v>
      </c>
      <c r="K657" s="21" t="str">
        <f>' turmas sistema atual'!K657</f>
        <v>SA</v>
      </c>
      <c r="L657" s="21" t="str">
        <f>' turmas sistema atual'!L657</f>
        <v>Matutino</v>
      </c>
      <c r="M657" s="21" t="str">
        <f>' turmas sistema atual'!M657</f>
        <v>3-1-4</v>
      </c>
      <c r="N657" s="21">
        <f>' turmas sistema atual'!N657</f>
        <v>30</v>
      </c>
      <c r="O657" s="21">
        <f>' turmas sistema atual'!O657</f>
        <v>0</v>
      </c>
      <c r="P657" s="21">
        <f t="shared" si="10"/>
        <v>30</v>
      </c>
      <c r="Q657" s="20" t="str">
        <f>UPPER(' turmas sistema atual'!P657)</f>
        <v>MARCIA TSUYAMA ESCOTE</v>
      </c>
      <c r="R657" s="20" t="str">
        <f>UPPER(' turmas sistema atual'!S657)</f>
        <v/>
      </c>
      <c r="S657" s="20" t="str">
        <f>UPPER(' turmas sistema atual'!V657)</f>
        <v/>
      </c>
      <c r="T657" s="20" t="str">
        <f>UPPER(' turmas sistema atual'!Y657)</f>
        <v>MARCIA TSUYAMA ESCOTE</v>
      </c>
      <c r="U657" s="20" t="str">
        <f>UPPER(' turmas sistema atual'!AB657)</f>
        <v/>
      </c>
      <c r="V657" s="20" t="str">
        <f>UPPER(' turmas sistema atual'!AE657)</f>
        <v/>
      </c>
    </row>
    <row r="658" spans="1:22" ht="48" customHeight="1" thickBot="1">
      <c r="A658" s="20" t="str">
        <f>' turmas sistema atual'!A658</f>
        <v>BACHARELADO EM ENGENHARIA DE MATERIAIS</v>
      </c>
      <c r="B658" s="20" t="str">
        <f>' turmas sistema atual'!B658</f>
        <v>DA1ESTM004-17SA</v>
      </c>
      <c r="C658" s="20" t="str">
        <f>' turmas sistema atual'!C658</f>
        <v>CIÊNCIA DOS MATERIAIS A1-Matutino (SA)</v>
      </c>
      <c r="D658" s="20" t="str">
        <f>' turmas sistema atual'!D658</f>
        <v>BACHARELADO EM ENGENHARIA DE MATERIAIS</v>
      </c>
      <c r="E658" s="20" t="str">
        <f>' turmas sistema atual'!F658</f>
        <v>DA1ESTM004-17SA</v>
      </c>
      <c r="F658" s="20" t="str">
        <f>' turmas sistema atual'!G658</f>
        <v>ESTM004-17</v>
      </c>
      <c r="G658" s="20" t="str">
        <f>' turmas sistema atual'!AO658</f>
        <v xml:space="preserve">segunda das 10:00 às 12:00, semanal ; quinta das 08:00 às 10:00, semanal </v>
      </c>
      <c r="H658" s="20" t="str">
        <f>' turmas sistema atual'!AP658</f>
        <v/>
      </c>
      <c r="I658" s="21" t="str">
        <f>' turmas sistema atual'!I658</f>
        <v xml:space="preserve">segunda das 10:00 às 12:00, sala S-302-2, semanal , quinta das 08:00 às 10:00, sala S-302-2, semanal </v>
      </c>
      <c r="J658" s="21">
        <f>' turmas sistema atual'!J658</f>
        <v>0</v>
      </c>
      <c r="K658" s="21" t="str">
        <f>' turmas sistema atual'!K658</f>
        <v>SA</v>
      </c>
      <c r="L658" s="21" t="str">
        <f>' turmas sistema atual'!L658</f>
        <v>Matutino</v>
      </c>
      <c r="M658" s="21" t="str">
        <f>' turmas sistema atual'!M658</f>
        <v>4-0-4</v>
      </c>
      <c r="N658" s="21">
        <f>' turmas sistema atual'!N658</f>
        <v>60</v>
      </c>
      <c r="O658" s="21">
        <f>' turmas sistema atual'!O658</f>
        <v>0</v>
      </c>
      <c r="P658" s="21">
        <f t="shared" si="10"/>
        <v>60</v>
      </c>
      <c r="Q658" s="20" t="str">
        <f>UPPER(' turmas sistema atual'!P658)</f>
        <v>ERIKA FERNANDA PRADOS</v>
      </c>
      <c r="R658" s="20" t="str">
        <f>UPPER(' turmas sistema atual'!S658)</f>
        <v/>
      </c>
      <c r="S658" s="20" t="str">
        <f>UPPER(' turmas sistema atual'!V658)</f>
        <v/>
      </c>
      <c r="T658" s="20" t="str">
        <f>UPPER(' turmas sistema atual'!Y658)</f>
        <v/>
      </c>
      <c r="U658" s="20" t="str">
        <f>UPPER(' turmas sistema atual'!AB658)</f>
        <v/>
      </c>
      <c r="V658" s="20" t="str">
        <f>UPPER(' turmas sistema atual'!AE658)</f>
        <v/>
      </c>
    </row>
    <row r="659" spans="1:22" ht="48" customHeight="1" thickBot="1">
      <c r="A659" s="20" t="str">
        <f>' turmas sistema atual'!A659</f>
        <v>BACHARELADO EM ENGENHARIA DE MATERIAIS</v>
      </c>
      <c r="B659" s="20" t="str">
        <f>' turmas sistema atual'!B659</f>
        <v>NA1ESTM004-17SA</v>
      </c>
      <c r="C659" s="20" t="str">
        <f>' turmas sistema atual'!C659</f>
        <v>CIÊNCIA DOS MATERIAIS A1-Noturno (SA)</v>
      </c>
      <c r="D659" s="20" t="str">
        <f>' turmas sistema atual'!D659</f>
        <v>BACHARELADO EM ENGENHARIA DE MATERIAIS</v>
      </c>
      <c r="E659" s="20" t="str">
        <f>' turmas sistema atual'!F659</f>
        <v>NA1ESTM004-17SA</v>
      </c>
      <c r="F659" s="20" t="str">
        <f>' turmas sistema atual'!G659</f>
        <v>ESTM004-17</v>
      </c>
      <c r="G659" s="20" t="str">
        <f>' turmas sistema atual'!AO659</f>
        <v xml:space="preserve">segunda das 21:00 às 23:00, semanal ; quinta das 19:00 às 21:00, semanal </v>
      </c>
      <c r="H659" s="20" t="str">
        <f>' turmas sistema atual'!AP659</f>
        <v/>
      </c>
      <c r="I659" s="21" t="str">
        <f>' turmas sistema atual'!I659</f>
        <v xml:space="preserve">segunda das 21:00 às 23:00, sala S-006-0, semanal , quinta das 19:00 às 21:00, sala S-006-0, semanal </v>
      </c>
      <c r="J659" s="21">
        <f>' turmas sistema atual'!J659</f>
        <v>0</v>
      </c>
      <c r="K659" s="21" t="str">
        <f>' turmas sistema atual'!K659</f>
        <v>SA</v>
      </c>
      <c r="L659" s="21" t="str">
        <f>' turmas sistema atual'!L659</f>
        <v>Noturno</v>
      </c>
      <c r="M659" s="21" t="str">
        <f>' turmas sistema atual'!M659</f>
        <v>4-0-4</v>
      </c>
      <c r="N659" s="21">
        <f>' turmas sistema atual'!N659</f>
        <v>60</v>
      </c>
      <c r="O659" s="21">
        <f>' turmas sistema atual'!O659</f>
        <v>0</v>
      </c>
      <c r="P659" s="21">
        <f t="shared" si="10"/>
        <v>60</v>
      </c>
      <c r="Q659" s="20" t="str">
        <f>UPPER(' turmas sistema atual'!P659)</f>
        <v>CARLOS TRIVENO RIOS</v>
      </c>
      <c r="R659" s="20" t="str">
        <f>UPPER(' turmas sistema atual'!S659)</f>
        <v/>
      </c>
      <c r="S659" s="20" t="str">
        <f>UPPER(' turmas sistema atual'!V659)</f>
        <v/>
      </c>
      <c r="T659" s="20" t="str">
        <f>UPPER(' turmas sistema atual'!Y659)</f>
        <v/>
      </c>
      <c r="U659" s="20" t="str">
        <f>UPPER(' turmas sistema atual'!AB659)</f>
        <v/>
      </c>
      <c r="V659" s="20" t="str">
        <f>UPPER(' turmas sistema atual'!AE659)</f>
        <v/>
      </c>
    </row>
    <row r="660" spans="1:22" ht="48" customHeight="1" thickBot="1">
      <c r="A660" s="20" t="str">
        <f>' turmas sistema atual'!A660</f>
        <v>BACHARELADO EM ENGENHARIA DE MATERIAIS</v>
      </c>
      <c r="B660" s="20" t="str">
        <f>' turmas sistema atual'!B660</f>
        <v>NA1ESZM038-17SA</v>
      </c>
      <c r="C660" s="20" t="str">
        <f>' turmas sistema atual'!C660</f>
        <v>ENGENHARIA DE CERÂMICAS A1-Noturno (SA)</v>
      </c>
      <c r="D660" s="20" t="str">
        <f>' turmas sistema atual'!D660</f>
        <v>BACHARELADO EM ENGENHARIA DE MATERIAIS</v>
      </c>
      <c r="E660" s="20" t="str">
        <f>' turmas sistema atual'!F660</f>
        <v>NA1ESZM038-17SA</v>
      </c>
      <c r="F660" s="20" t="str">
        <f>' turmas sistema atual'!G660</f>
        <v>ESZM038-17</v>
      </c>
      <c r="G660" s="20" t="str">
        <f>' turmas sistema atual'!AO660</f>
        <v xml:space="preserve">terça das 19:00 às 21:00, semanal ; quinta das 21:00 às 23:00, semanal </v>
      </c>
      <c r="H660" s="20" t="str">
        <f>' turmas sistema atual'!AP660</f>
        <v/>
      </c>
      <c r="I660" s="21" t="str">
        <f>' turmas sistema atual'!I660</f>
        <v xml:space="preserve">terça das 19:00 às 21:00, sala S - 305-3, semanal , quinta das 21:00 às 23:00, sala S - 305-3, semanal </v>
      </c>
      <c r="J660" s="21">
        <f>' turmas sistema atual'!J660</f>
        <v>0</v>
      </c>
      <c r="K660" s="21" t="str">
        <f>' turmas sistema atual'!K660</f>
        <v>SA</v>
      </c>
      <c r="L660" s="21" t="str">
        <f>' turmas sistema atual'!L660</f>
        <v>Noturno</v>
      </c>
      <c r="M660" s="21" t="str">
        <f>' turmas sistema atual'!M660</f>
        <v>2-2-4</v>
      </c>
      <c r="N660" s="21">
        <f>' turmas sistema atual'!N660</f>
        <v>30</v>
      </c>
      <c r="O660" s="21">
        <f>' turmas sistema atual'!O660</f>
        <v>0</v>
      </c>
      <c r="P660" s="21">
        <f t="shared" si="10"/>
        <v>30</v>
      </c>
      <c r="Q660" s="20" t="str">
        <f>UPPER(' turmas sistema atual'!P660)</f>
        <v>HUMBERTO NAOYUKI YOSHIMURA</v>
      </c>
      <c r="R660" s="20" t="str">
        <f>UPPER(' turmas sistema atual'!S660)</f>
        <v/>
      </c>
      <c r="S660" s="20" t="str">
        <f>UPPER(' turmas sistema atual'!V660)</f>
        <v/>
      </c>
      <c r="T660" s="20" t="str">
        <f>UPPER(' turmas sistema atual'!Y660)</f>
        <v>HUMBERTO NAOYUKI YOSHIMURA</v>
      </c>
      <c r="U660" s="20" t="str">
        <f>UPPER(' turmas sistema atual'!AB660)</f>
        <v/>
      </c>
      <c r="V660" s="20" t="str">
        <f>UPPER(' turmas sistema atual'!AE660)</f>
        <v/>
      </c>
    </row>
    <row r="661" spans="1:22" ht="48" customHeight="1" thickBot="1">
      <c r="A661" s="20" t="str">
        <f>' turmas sistema atual'!A661</f>
        <v>BACHARELADO EM ENGENHARIA DE MATERIAIS</v>
      </c>
      <c r="B661" s="20" t="str">
        <f>' turmas sistema atual'!B661</f>
        <v>DA1ESZM029-17SA</v>
      </c>
      <c r="C661" s="20" t="str">
        <f>' turmas sistema atual'!C661</f>
        <v>ENGENHARIA DE FILMES FINOS A1-Matutino (SA)</v>
      </c>
      <c r="D661" s="20" t="str">
        <f>' turmas sistema atual'!D661</f>
        <v>BACHARELADO EM ENGENHARIA DE MATERIAIS</v>
      </c>
      <c r="E661" s="20" t="str">
        <f>' turmas sistema atual'!F661</f>
        <v>DA1ESZM029-17SA</v>
      </c>
      <c r="F661" s="20" t="str">
        <f>' turmas sistema atual'!G661</f>
        <v>ESZM029-17</v>
      </c>
      <c r="G661" s="20" t="str">
        <f>' turmas sistema atual'!AO661</f>
        <v>segunda das 10:00 às 12:00, semanal ; quinta das 08:00 às 10:00, quinzenal II</v>
      </c>
      <c r="H661" s="20" t="str">
        <f>' turmas sistema atual'!AP661</f>
        <v>quinta das 08:00 às 10:00, quinzenal I</v>
      </c>
      <c r="I661" s="21" t="str">
        <f>' turmas sistema atual'!I661</f>
        <v>segunda das 10:00 às 12:00, sala S-306-2, semanal , quinta das 08:00 às 10:00, sala S-306-2, quinzenal II</v>
      </c>
      <c r="J661" s="21" t="str">
        <f>' turmas sistema atual'!J661</f>
        <v>quinta das 08:00 às 10:00, sala 507-1, quinzenal I</v>
      </c>
      <c r="K661" s="21" t="str">
        <f>' turmas sistema atual'!K661</f>
        <v>SA</v>
      </c>
      <c r="L661" s="21" t="str">
        <f>' turmas sistema atual'!L661</f>
        <v>Matutino</v>
      </c>
      <c r="M661" s="21" t="str">
        <f>' turmas sistema atual'!M661</f>
        <v>3-1-4</v>
      </c>
      <c r="N661" s="21">
        <f>' turmas sistema atual'!N661</f>
        <v>30</v>
      </c>
      <c r="O661" s="21">
        <f>' turmas sistema atual'!O661</f>
        <v>0</v>
      </c>
      <c r="P661" s="21">
        <f t="shared" si="10"/>
        <v>30</v>
      </c>
      <c r="Q661" s="20" t="str">
        <f>UPPER(' turmas sistema atual'!P661)</f>
        <v>MARCIA TSUYAMA ESCOTE</v>
      </c>
      <c r="R661" s="20" t="str">
        <f>UPPER(' turmas sistema atual'!S661)</f>
        <v/>
      </c>
      <c r="S661" s="20" t="str">
        <f>UPPER(' turmas sistema atual'!V661)</f>
        <v/>
      </c>
      <c r="T661" s="20" t="str">
        <f>UPPER(' turmas sistema atual'!Y661)</f>
        <v>MARCIA TSUYAMA ESCOTE</v>
      </c>
      <c r="U661" s="20" t="str">
        <f>UPPER(' turmas sistema atual'!AB661)</f>
        <v/>
      </c>
      <c r="V661" s="20" t="str">
        <f>UPPER(' turmas sistema atual'!AE661)</f>
        <v/>
      </c>
    </row>
    <row r="662" spans="1:22" ht="48" customHeight="1" thickBot="1">
      <c r="A662" s="20" t="str">
        <f>' turmas sistema atual'!A662</f>
        <v>BACHARELADO EM ENGENHARIA DE MATERIAIS</v>
      </c>
      <c r="B662" s="20" t="str">
        <f>' turmas sistema atual'!B662</f>
        <v>NA1ESZM024-17SA</v>
      </c>
      <c r="C662" s="20" t="str">
        <f>' turmas sistema atual'!C662</f>
        <v>ENGENHARIA DE METAIS A1-Noturno (SA)</v>
      </c>
      <c r="D662" s="20" t="str">
        <f>' turmas sistema atual'!D662</f>
        <v>BACHARELADO EM ENGENHARIA DE MATERIAIS</v>
      </c>
      <c r="E662" s="20" t="str">
        <f>' turmas sistema atual'!F662</f>
        <v>NA1ESZM024-17SA</v>
      </c>
      <c r="F662" s="20" t="str">
        <f>' turmas sistema atual'!G662</f>
        <v>ESZM024-17</v>
      </c>
      <c r="G662" s="20" t="str">
        <f>' turmas sistema atual'!AO662</f>
        <v>terça das 19:00 às 21:00, semanal ; quinta das 21:00 às 23:00, quinzenal I</v>
      </c>
      <c r="H662" s="20" t="str">
        <f>' turmas sistema atual'!AP662</f>
        <v>quinta das 21:00 às 23:00, quinzenal II</v>
      </c>
      <c r="I662" s="21" t="str">
        <f>' turmas sistema atual'!I662</f>
        <v>terça das 19:00 às 21:00, sala S - 304-1, semanal , quinta das 21:00 às 23:00, sala S - 304-1, quinzenal I</v>
      </c>
      <c r="J662" s="21" t="str">
        <f>' turmas sistema atual'!J662</f>
        <v>quinta das 21:00 às 23:00, sala 505-1, quinzenal II</v>
      </c>
      <c r="K662" s="21" t="str">
        <f>' turmas sistema atual'!K662</f>
        <v>SA</v>
      </c>
      <c r="L662" s="21" t="str">
        <f>' turmas sistema atual'!L662</f>
        <v>Noturno</v>
      </c>
      <c r="M662" s="21" t="str">
        <f>' turmas sistema atual'!M662</f>
        <v>3-1-4</v>
      </c>
      <c r="N662" s="21">
        <f>' turmas sistema atual'!N662</f>
        <v>30</v>
      </c>
      <c r="O662" s="21">
        <f>' turmas sistema atual'!O662</f>
        <v>0</v>
      </c>
      <c r="P662" s="21">
        <f t="shared" si="10"/>
        <v>30</v>
      </c>
      <c r="Q662" s="20" t="str">
        <f>UPPER(' turmas sistema atual'!P662)</f>
        <v>SYDNEY FERREIRA SANTOS</v>
      </c>
      <c r="R662" s="20" t="str">
        <f>UPPER(' turmas sistema atual'!S662)</f>
        <v/>
      </c>
      <c r="S662" s="20" t="str">
        <f>UPPER(' turmas sistema atual'!V662)</f>
        <v/>
      </c>
      <c r="T662" s="20" t="str">
        <f>UPPER(' turmas sistema atual'!Y662)</f>
        <v>SYDNEY FERREIRA SANTOS</v>
      </c>
      <c r="U662" s="20" t="str">
        <f>UPPER(' turmas sistema atual'!AB662)</f>
        <v/>
      </c>
      <c r="V662" s="20" t="str">
        <f>UPPER(' turmas sistema atual'!AE662)</f>
        <v/>
      </c>
    </row>
    <row r="663" spans="1:22" ht="48" customHeight="1" thickBot="1">
      <c r="A663" s="20" t="str">
        <f>' turmas sistema atual'!A663</f>
        <v>BACHARELADO EM ENGENHARIA DE MATERIAIS</v>
      </c>
      <c r="B663" s="20" t="str">
        <f>' turmas sistema atual'!B663</f>
        <v>DA1ESTM008-17SA</v>
      </c>
      <c r="C663" s="20" t="str">
        <f>' turmas sistema atual'!C663</f>
        <v>MATERIAIS COMPÓSITOS A1-Matutino (SA)</v>
      </c>
      <c r="D663" s="20" t="str">
        <f>' turmas sistema atual'!D663</f>
        <v>BACHARELADO EM ENGENHARIA DE MATERIAIS</v>
      </c>
      <c r="E663" s="20" t="str">
        <f>' turmas sistema atual'!F663</f>
        <v>DA1ESTM008-17SA</v>
      </c>
      <c r="F663" s="20" t="str">
        <f>' turmas sistema atual'!G663</f>
        <v>ESTM008-17</v>
      </c>
      <c r="G663" s="20" t="str">
        <f>' turmas sistema atual'!AO663</f>
        <v xml:space="preserve">sexta das 10:00 às 12:00, quinzenal I; quarta das 08:00 às 10:00, semanal </v>
      </c>
      <c r="H663" s="20" t="str">
        <f>' turmas sistema atual'!AP663</f>
        <v>sexta das 10:00 às 12:00, quinzenal II</v>
      </c>
      <c r="I663" s="21" t="str">
        <f>' turmas sistema atual'!I663</f>
        <v xml:space="preserve">sexta das 10:00 às 12:00, sala S-310-2, quinzenal I, quarta das 08:00 às 10:00, sala S-310-2, semanal </v>
      </c>
      <c r="J663" s="21" t="str">
        <f>' turmas sistema atual'!J663</f>
        <v>sexta das 10:00 às 12:00, sala 505-1, quinzenal II</v>
      </c>
      <c r="K663" s="21" t="str">
        <f>' turmas sistema atual'!K663</f>
        <v>SA</v>
      </c>
      <c r="L663" s="21" t="str">
        <f>' turmas sistema atual'!L663</f>
        <v>Matutino</v>
      </c>
      <c r="M663" s="21" t="str">
        <f>' turmas sistema atual'!M663</f>
        <v>3-1-4</v>
      </c>
      <c r="N663" s="21">
        <f>' turmas sistema atual'!N663</f>
        <v>30</v>
      </c>
      <c r="O663" s="21">
        <f>' turmas sistema atual'!O663</f>
        <v>0</v>
      </c>
      <c r="P663" s="21">
        <f t="shared" si="10"/>
        <v>30</v>
      </c>
      <c r="Q663" s="20" t="str">
        <f>UPPER(' turmas sistema atual'!P663)</f>
        <v>MARCIO LUIZ DOS SANTOS</v>
      </c>
      <c r="R663" s="20" t="str">
        <f>UPPER(' turmas sistema atual'!S663)</f>
        <v/>
      </c>
      <c r="S663" s="20" t="str">
        <f>UPPER(' turmas sistema atual'!V663)</f>
        <v/>
      </c>
      <c r="T663" s="20" t="str">
        <f>UPPER(' turmas sistema atual'!Y663)</f>
        <v>MARCIO LUIZ DOS SANTOS</v>
      </c>
      <c r="U663" s="20" t="str">
        <f>UPPER(' turmas sistema atual'!AB663)</f>
        <v/>
      </c>
      <c r="V663" s="20" t="str">
        <f>UPPER(' turmas sistema atual'!AE663)</f>
        <v/>
      </c>
    </row>
    <row r="664" spans="1:22" ht="48" customHeight="1" thickBot="1">
      <c r="A664" s="20" t="str">
        <f>' turmas sistema atual'!A664</f>
        <v>BACHARELADO EM ENGENHARIA DE MATERIAIS</v>
      </c>
      <c r="B664" s="20" t="str">
        <f>' turmas sistema atual'!B664</f>
        <v>NA1ESTM008-17SA</v>
      </c>
      <c r="C664" s="20" t="str">
        <f>' turmas sistema atual'!C664</f>
        <v>MATERIAIS COMPÓSITOS A1-Noturno (SA)</v>
      </c>
      <c r="D664" s="20" t="str">
        <f>' turmas sistema atual'!D664</f>
        <v>BACHARELADO EM ENGENHARIA DE MATERIAIS</v>
      </c>
      <c r="E664" s="20" t="str">
        <f>' turmas sistema atual'!F664</f>
        <v>NA1ESTM008-17SA</v>
      </c>
      <c r="F664" s="20" t="str">
        <f>' turmas sistema atual'!G664</f>
        <v>ESTM008-17</v>
      </c>
      <c r="G664" s="20" t="str">
        <f>' turmas sistema atual'!AO664</f>
        <v>quarta das 19:00 às 21:00, semanal ; sexta das 21:00 às 23:00, quinzenal I</v>
      </c>
      <c r="H664" s="20" t="str">
        <f>' turmas sistema atual'!AP664</f>
        <v>sexta das 21:00 às 23:00, quinzenal II</v>
      </c>
      <c r="I664" s="21" t="str">
        <f>' turmas sistema atual'!I664</f>
        <v>quarta das 19:00 às 21:00, sala S-310-2, semanal , sexta das 21:00 às 23:00, sala S-310-2, quinzenal I</v>
      </c>
      <c r="J664" s="21" t="str">
        <f>' turmas sistema atual'!J664</f>
        <v>sexta das 21:00 às 23:00, sala 505-1, quinzenal II</v>
      </c>
      <c r="K664" s="21" t="str">
        <f>' turmas sistema atual'!K664</f>
        <v>SA</v>
      </c>
      <c r="L664" s="21" t="str">
        <f>' turmas sistema atual'!L664</f>
        <v>Noturno</v>
      </c>
      <c r="M664" s="21" t="str">
        <f>' turmas sistema atual'!M664</f>
        <v>3-1-4</v>
      </c>
      <c r="N664" s="21">
        <f>' turmas sistema atual'!N664</f>
        <v>30</v>
      </c>
      <c r="O664" s="21">
        <f>' turmas sistema atual'!O664</f>
        <v>0</v>
      </c>
      <c r="P664" s="21">
        <f t="shared" si="10"/>
        <v>30</v>
      </c>
      <c r="Q664" s="20" t="str">
        <f>UPPER(' turmas sistema atual'!P664)</f>
        <v>MARCIO LUIZ DOS SANTOS</v>
      </c>
      <c r="R664" s="20" t="str">
        <f>UPPER(' turmas sistema atual'!S664)</f>
        <v/>
      </c>
      <c r="S664" s="20" t="str">
        <f>UPPER(' turmas sistema atual'!V664)</f>
        <v/>
      </c>
      <c r="T664" s="20" t="str">
        <f>UPPER(' turmas sistema atual'!Y664)</f>
        <v>MARCIO LUIZ DOS SANTOS</v>
      </c>
      <c r="U664" s="20" t="str">
        <f>UPPER(' turmas sistema atual'!AB664)</f>
        <v/>
      </c>
      <c r="V664" s="20" t="str">
        <f>UPPER(' turmas sistema atual'!AE664)</f>
        <v/>
      </c>
    </row>
    <row r="665" spans="1:22" ht="48" customHeight="1" thickBot="1">
      <c r="A665" s="20" t="str">
        <f>' turmas sistema atual'!A665</f>
        <v>BACHARELADO EM ENGENHARIA DE MATERIAIS</v>
      </c>
      <c r="B665" s="20" t="str">
        <f>' turmas sistema atual'!B665</f>
        <v>DA1ESZM030-17SA</v>
      </c>
      <c r="C665" s="20" t="str">
        <f>' turmas sistema atual'!C665</f>
        <v>MATERIAIS NANOESTRUTURADOS A1-Matutino (SA)</v>
      </c>
      <c r="D665" s="20" t="str">
        <f>' turmas sistema atual'!D665</f>
        <v>BACHARELADO EM ENGENHARIA DE MATERIAIS</v>
      </c>
      <c r="E665" s="20" t="str">
        <f>' turmas sistema atual'!F665</f>
        <v>DA1ESZM030-17SA</v>
      </c>
      <c r="F665" s="20" t="str">
        <f>' turmas sistema atual'!G665</f>
        <v>ESZM030-17</v>
      </c>
      <c r="G665" s="20" t="str">
        <f>' turmas sistema atual'!AO665</f>
        <v xml:space="preserve">quarta das 08:00 às 10:00, semanal ; sexta das 10:00 às 12:00, semanal </v>
      </c>
      <c r="H665" s="20" t="str">
        <f>' turmas sistema atual'!AP665</f>
        <v/>
      </c>
      <c r="I665" s="21" t="str">
        <f>' turmas sistema atual'!I665</f>
        <v xml:space="preserve">quarta das 08:00 às 10:00, sala S-306-2, semanal , sexta das 10:00 às 12:00, sala S-306-2, semanal </v>
      </c>
      <c r="J665" s="21">
        <f>' turmas sistema atual'!J665</f>
        <v>0</v>
      </c>
      <c r="K665" s="21" t="str">
        <f>' turmas sistema atual'!K665</f>
        <v>SA</v>
      </c>
      <c r="L665" s="21" t="str">
        <f>' turmas sistema atual'!L665</f>
        <v>Matutino</v>
      </c>
      <c r="M665" s="21" t="str">
        <f>' turmas sistema atual'!M665</f>
        <v>4-0-4</v>
      </c>
      <c r="N665" s="21">
        <f>' turmas sistema atual'!N665</f>
        <v>30</v>
      </c>
      <c r="O665" s="21">
        <f>' turmas sistema atual'!O665</f>
        <v>0</v>
      </c>
      <c r="P665" s="21">
        <f t="shared" si="10"/>
        <v>30</v>
      </c>
      <c r="Q665" s="20" t="str">
        <f>UPPER(' turmas sistema atual'!P665)</f>
        <v>ALEXANDRE JOSE DE CASTRO LANFREDI</v>
      </c>
      <c r="R665" s="20" t="str">
        <f>UPPER(' turmas sistema atual'!S665)</f>
        <v/>
      </c>
      <c r="S665" s="20" t="str">
        <f>UPPER(' turmas sistema atual'!V665)</f>
        <v/>
      </c>
      <c r="T665" s="20" t="str">
        <f>UPPER(' turmas sistema atual'!Y665)</f>
        <v/>
      </c>
      <c r="U665" s="20" t="str">
        <f>UPPER(' turmas sistema atual'!AB665)</f>
        <v/>
      </c>
      <c r="V665" s="20" t="str">
        <f>UPPER(' turmas sistema atual'!AE665)</f>
        <v/>
      </c>
    </row>
    <row r="666" spans="1:22" ht="48" customHeight="1" thickBot="1">
      <c r="A666" s="20" t="str">
        <f>' turmas sistema atual'!A666</f>
        <v>BACHARELADO EM ENGENHARIA DE MATERIAIS</v>
      </c>
      <c r="B666" s="20" t="str">
        <f>' turmas sistema atual'!B666</f>
        <v>DA1ESZM021-17SA</v>
      </c>
      <c r="C666" s="20" t="str">
        <f>' turmas sistema atual'!C666</f>
        <v>MATÉRIAS PRIMAS CERÂMICAS A1-Matutino (SA)</v>
      </c>
      <c r="D666" s="20" t="str">
        <f>' turmas sistema atual'!D666</f>
        <v>BACHARELADO EM ENGENHARIA DE MATERIAIS</v>
      </c>
      <c r="E666" s="20" t="str">
        <f>' turmas sistema atual'!F666</f>
        <v>DA1ESZM021-17SA</v>
      </c>
      <c r="F666" s="20" t="str">
        <f>' turmas sistema atual'!G666</f>
        <v>ESZM021-17</v>
      </c>
      <c r="G666" s="20" t="str">
        <f>' turmas sistema atual'!AO666</f>
        <v xml:space="preserve">terça das 17:00 às 19:00, semanal ; quinta das 17:00 às 19:00, semanal </v>
      </c>
      <c r="H666" s="20" t="str">
        <f>' turmas sistema atual'!AP666</f>
        <v/>
      </c>
      <c r="I666" s="21" t="str">
        <f>' turmas sistema atual'!I666</f>
        <v xml:space="preserve">terça das 17:00 às 19:00, sala S-309-3, semanal , quinta das 17:00 às 19:00, sala S-309-3, semanal </v>
      </c>
      <c r="J666" s="21">
        <f>' turmas sistema atual'!J666</f>
        <v>0</v>
      </c>
      <c r="K666" s="21" t="str">
        <f>' turmas sistema atual'!K666</f>
        <v>SA</v>
      </c>
      <c r="L666" s="21" t="str">
        <f>' turmas sistema atual'!L666</f>
        <v>Matutino</v>
      </c>
      <c r="M666" s="21" t="str">
        <f>' turmas sistema atual'!M666</f>
        <v>4-0-4</v>
      </c>
      <c r="N666" s="21">
        <f>' turmas sistema atual'!N666</f>
        <v>30</v>
      </c>
      <c r="O666" s="21">
        <f>' turmas sistema atual'!O666</f>
        <v>0</v>
      </c>
      <c r="P666" s="21">
        <f t="shared" si="10"/>
        <v>30</v>
      </c>
      <c r="Q666" s="20" t="str">
        <f>UPPER(' turmas sistema atual'!P666)</f>
        <v>RENATA AYRES ROCHA</v>
      </c>
      <c r="R666" s="20" t="str">
        <f>UPPER(' turmas sistema atual'!S666)</f>
        <v/>
      </c>
      <c r="S666" s="20" t="str">
        <f>UPPER(' turmas sistema atual'!V666)</f>
        <v/>
      </c>
      <c r="T666" s="20" t="str">
        <f>UPPER(' turmas sistema atual'!Y666)</f>
        <v/>
      </c>
      <c r="U666" s="20" t="str">
        <f>UPPER(' turmas sistema atual'!AB666)</f>
        <v/>
      </c>
      <c r="V666" s="20" t="str">
        <f>UPPER(' turmas sistema atual'!AE666)</f>
        <v/>
      </c>
    </row>
    <row r="667" spans="1:22" ht="48" customHeight="1" thickBot="1">
      <c r="A667" s="20" t="str">
        <f>' turmas sistema atual'!A667</f>
        <v>BACHARELADO EM ENGENHARIA DE MATERIAIS</v>
      </c>
      <c r="B667" s="20" t="str">
        <f>' turmas sistema atual'!B667</f>
        <v>NA1ESZM023-17SA</v>
      </c>
      <c r="C667" s="20" t="str">
        <f>' turmas sistema atual'!C667</f>
        <v>METALURGIA FÍSICA A1-Noturno (SA)</v>
      </c>
      <c r="D667" s="20" t="str">
        <f>' turmas sistema atual'!D667</f>
        <v>BACHARELADO EM ENGENHARIA DE MATERIAIS</v>
      </c>
      <c r="E667" s="20" t="str">
        <f>' turmas sistema atual'!F667</f>
        <v>NA1ESZM023-17SA</v>
      </c>
      <c r="F667" s="20" t="str">
        <f>' turmas sistema atual'!G667</f>
        <v>ESZM023-17</v>
      </c>
      <c r="G667" s="20" t="str">
        <f>' turmas sistema atual'!AO667</f>
        <v xml:space="preserve">terça das 21:00 às 23:00, semanal ; sexta das 19:00 às 21:00, semanal </v>
      </c>
      <c r="H667" s="20" t="str">
        <f>' turmas sistema atual'!AP667</f>
        <v/>
      </c>
      <c r="I667" s="21" t="str">
        <f>' turmas sistema atual'!I667</f>
        <v xml:space="preserve">terça das 21:00 às 23:00, sala S-308-3, semanal , sexta das 19:00 às 21:00, sala S-308-3, semanal </v>
      </c>
      <c r="J667" s="21">
        <f>' turmas sistema atual'!J667</f>
        <v>0</v>
      </c>
      <c r="K667" s="21" t="str">
        <f>' turmas sistema atual'!K667</f>
        <v>SA</v>
      </c>
      <c r="L667" s="21" t="str">
        <f>' turmas sistema atual'!L667</f>
        <v>Noturno</v>
      </c>
      <c r="M667" s="21" t="str">
        <f>' turmas sistema atual'!M667</f>
        <v>4-0-4</v>
      </c>
      <c r="N667" s="21">
        <f>' turmas sistema atual'!N667</f>
        <v>30</v>
      </c>
      <c r="O667" s="21">
        <f>' turmas sistema atual'!O667</f>
        <v>0</v>
      </c>
      <c r="P667" s="21">
        <f t="shared" si="10"/>
        <v>30</v>
      </c>
      <c r="Q667" s="20" t="str">
        <f>UPPER(' turmas sistema atual'!P667)</f>
        <v>SYDNEY FERREIRA SANTOS</v>
      </c>
      <c r="R667" s="20" t="str">
        <f>UPPER(' turmas sistema atual'!S667)</f>
        <v/>
      </c>
      <c r="S667" s="20" t="str">
        <f>UPPER(' turmas sistema atual'!V667)</f>
        <v/>
      </c>
      <c r="T667" s="20" t="str">
        <f>UPPER(' turmas sistema atual'!Y667)</f>
        <v/>
      </c>
      <c r="U667" s="20" t="str">
        <f>UPPER(' turmas sistema atual'!AB667)</f>
        <v/>
      </c>
      <c r="V667" s="20" t="str">
        <f>UPPER(' turmas sistema atual'!AE667)</f>
        <v/>
      </c>
    </row>
    <row r="668" spans="1:22" ht="48" customHeight="1" thickBot="1">
      <c r="A668" s="20" t="str">
        <f>' turmas sistema atual'!A668</f>
        <v>BACHARELADO EM ENGENHARIA DE MATERIAIS</v>
      </c>
      <c r="B668" s="20" t="str">
        <f>' turmas sistema atual'!B668</f>
        <v>NA1ESZM039-17SA</v>
      </c>
      <c r="C668" s="20" t="str">
        <f>' turmas sistema atual'!C668</f>
        <v>PROCESSAMENTO DE MATERIAIS CERÂMICOS A1-Noturno (SA)</v>
      </c>
      <c r="D668" s="20" t="str">
        <f>' turmas sistema atual'!D668</f>
        <v>BACHARELADO EM ENGENHARIA DE MATERIAIS</v>
      </c>
      <c r="E668" s="20" t="str">
        <f>' turmas sistema atual'!F668</f>
        <v>NA1ESZM039-17SA</v>
      </c>
      <c r="F668" s="20" t="str">
        <f>' turmas sistema atual'!G668</f>
        <v>ESZM039-17</v>
      </c>
      <c r="G668" s="20" t="str">
        <f>' turmas sistema atual'!AO668</f>
        <v xml:space="preserve">quarta das 21:00 às 23:00, quinzenal II; segunda das 19:00 às 21:00, semanal </v>
      </c>
      <c r="H668" s="20" t="str">
        <f>' turmas sistema atual'!AP668</f>
        <v>quarta das 21:00 às 23:00, quinzenal I</v>
      </c>
      <c r="I668" s="21" t="str">
        <f>' turmas sistema atual'!I668</f>
        <v xml:space="preserve">quarta das 21:00 às 23:00, sala S-308-2, quinzenal II, segunda das 19:00 às 21:00, sala S-308-2, semanal </v>
      </c>
      <c r="J668" s="21" t="str">
        <f>' turmas sistema atual'!J668</f>
        <v>quarta das 21:00 às 23:00, sala 505-1, quinzenal I</v>
      </c>
      <c r="K668" s="21" t="str">
        <f>' turmas sistema atual'!K668</f>
        <v>SA</v>
      </c>
      <c r="L668" s="21" t="str">
        <f>' turmas sistema atual'!L668</f>
        <v>Noturno</v>
      </c>
      <c r="M668" s="21" t="str">
        <f>' turmas sistema atual'!M668</f>
        <v>3-1-4</v>
      </c>
      <c r="N668" s="21">
        <f>' turmas sistema atual'!N668</f>
        <v>30</v>
      </c>
      <c r="O668" s="21">
        <f>' turmas sistema atual'!O668</f>
        <v>0</v>
      </c>
      <c r="P668" s="21">
        <f t="shared" si="10"/>
        <v>30</v>
      </c>
      <c r="Q668" s="20" t="str">
        <f>UPPER(' turmas sistema atual'!P668)</f>
        <v>VANIA TROMBINI HERNANDES</v>
      </c>
      <c r="R668" s="20" t="str">
        <f>UPPER(' turmas sistema atual'!S668)</f>
        <v/>
      </c>
      <c r="S668" s="20" t="str">
        <f>UPPER(' turmas sistema atual'!V668)</f>
        <v/>
      </c>
      <c r="T668" s="20" t="str">
        <f>UPPER(' turmas sistema atual'!Y668)</f>
        <v>VANIA TROMBINI HERNANDES</v>
      </c>
      <c r="U668" s="20" t="str">
        <f>UPPER(' turmas sistema atual'!AB668)</f>
        <v/>
      </c>
      <c r="V668" s="20" t="str">
        <f>UPPER(' turmas sistema atual'!AE668)</f>
        <v/>
      </c>
    </row>
    <row r="669" spans="1:22" ht="48" customHeight="1" thickBot="1">
      <c r="A669" s="20" t="str">
        <f>' turmas sistema atual'!A669</f>
        <v>BACHARELADO EM ENGENHARIA DE MATERIAIS</v>
      </c>
      <c r="B669" s="20" t="str">
        <f>' turmas sistema atual'!B669</f>
        <v>DA1ESZM037-17SA</v>
      </c>
      <c r="C669" s="20" t="str">
        <f>' turmas sistema atual'!C669</f>
        <v>PROCESSAMENTO DE POLÍMEROS A1-Matutino (SA)</v>
      </c>
      <c r="D669" s="20" t="str">
        <f>' turmas sistema atual'!D669</f>
        <v>BACHARELADO EM ENGENHARIA DE MATERIAIS</v>
      </c>
      <c r="E669" s="20" t="str">
        <f>' turmas sistema atual'!F669</f>
        <v>DA1ESZM037-17SA</v>
      </c>
      <c r="F669" s="20" t="str">
        <f>' turmas sistema atual'!G669</f>
        <v>ESZM037-17</v>
      </c>
      <c r="G669" s="20" t="str">
        <f>' turmas sistema atual'!AO669</f>
        <v>segunda das 08:00 às 10:00, semanal ; quarta das 10:00 às 12:00, quinzenal II</v>
      </c>
      <c r="H669" s="20" t="str">
        <f>' turmas sistema atual'!AP669</f>
        <v>quarta das 10:00 às 12:00, quinzenal I</v>
      </c>
      <c r="I669" s="21" t="str">
        <f>' turmas sistema atual'!I669</f>
        <v>segunda das 08:00 às 10:00, sala S-308-3, semanal , quarta das 10:00 às 12:00, sala S-308-3, quinzenal II</v>
      </c>
      <c r="J669" s="21" t="str">
        <f>' turmas sistema atual'!J669</f>
        <v>quarta das 10:00 às 12:00, sala 507-1, quinzenal I</v>
      </c>
      <c r="K669" s="21" t="str">
        <f>' turmas sistema atual'!K669</f>
        <v>SA</v>
      </c>
      <c r="L669" s="21" t="str">
        <f>' turmas sistema atual'!L669</f>
        <v>Matutino</v>
      </c>
      <c r="M669" s="21" t="str">
        <f>' turmas sistema atual'!M669</f>
        <v>3-1-4</v>
      </c>
      <c r="N669" s="21">
        <f>' turmas sistema atual'!N669</f>
        <v>30</v>
      </c>
      <c r="O669" s="21">
        <f>' turmas sistema atual'!O669</f>
        <v>0</v>
      </c>
      <c r="P669" s="21">
        <f t="shared" si="10"/>
        <v>30</v>
      </c>
      <c r="Q669" s="20" t="str">
        <f>UPPER(' turmas sistema atual'!P669)</f>
        <v>SUEL ERIC VIDOTTI</v>
      </c>
      <c r="R669" s="20" t="str">
        <f>UPPER(' turmas sistema atual'!S669)</f>
        <v/>
      </c>
      <c r="S669" s="20" t="str">
        <f>UPPER(' turmas sistema atual'!V669)</f>
        <v/>
      </c>
      <c r="T669" s="20" t="str">
        <f>UPPER(' turmas sistema atual'!Y669)</f>
        <v>SUEL ERIC VIDOTTI</v>
      </c>
      <c r="U669" s="20" t="str">
        <f>UPPER(' turmas sistema atual'!AB669)</f>
        <v/>
      </c>
      <c r="V669" s="20" t="str">
        <f>UPPER(' turmas sistema atual'!AE669)</f>
        <v/>
      </c>
    </row>
    <row r="670" spans="1:22" ht="48" customHeight="1" thickBot="1">
      <c r="A670" s="20" t="str">
        <f>' turmas sistema atual'!A670</f>
        <v>BACHARELADO EM ENGENHARIA DE MATERIAIS</v>
      </c>
      <c r="B670" s="20" t="str">
        <f>' turmas sistema atual'!B670</f>
        <v>DA1ESZM041-17SA</v>
      </c>
      <c r="C670" s="20" t="str">
        <f>' turmas sistema atual'!C670</f>
        <v>PROCESSAMENTO E CONFORMAÇÃO DE METAIS II A1-Matutino (SA)</v>
      </c>
      <c r="D670" s="20" t="str">
        <f>' turmas sistema atual'!D670</f>
        <v>BACHARELADO EM ENGENHARIA DE MATERIAIS</v>
      </c>
      <c r="E670" s="20" t="str">
        <f>' turmas sistema atual'!F670</f>
        <v>DA1ESZM041-17SA</v>
      </c>
      <c r="F670" s="20" t="str">
        <f>' turmas sistema atual'!G670</f>
        <v>ESZM041-17</v>
      </c>
      <c r="G670" s="20" t="str">
        <f>' turmas sistema atual'!AO670</f>
        <v>quarta das 17:00 às 19:00, semanal ; sexta das 17:00 às 19:00, quinzenal I</v>
      </c>
      <c r="H670" s="20" t="str">
        <f>' turmas sistema atual'!AP670</f>
        <v>sexta das 17:00 às 19:00, quinzenal II</v>
      </c>
      <c r="I670" s="21" t="str">
        <f>' turmas sistema atual'!I670</f>
        <v>quarta das 17:00 às 19:00, sala S-309-3, semanal , sexta das 17:00 às 19:00, sala S-309-3, quinzenal I</v>
      </c>
      <c r="J670" s="21" t="str">
        <f>' turmas sistema atual'!J670</f>
        <v>sexta das 17:00 às 19:00, sala 505-1, quinzenal II</v>
      </c>
      <c r="K670" s="21" t="str">
        <f>' turmas sistema atual'!K670</f>
        <v>SA</v>
      </c>
      <c r="L670" s="21" t="str">
        <f>' turmas sistema atual'!L670</f>
        <v>Matutino</v>
      </c>
      <c r="M670" s="21" t="str">
        <f>' turmas sistema atual'!M670</f>
        <v>3-1-4</v>
      </c>
      <c r="N670" s="21">
        <f>' turmas sistema atual'!N670</f>
        <v>30</v>
      </c>
      <c r="O670" s="21">
        <f>' turmas sistema atual'!O670</f>
        <v>0</v>
      </c>
      <c r="P670" s="21">
        <f t="shared" si="10"/>
        <v>30</v>
      </c>
      <c r="Q670" s="20" t="str">
        <f>UPPER(' turmas sistema atual'!P670)</f>
        <v>ALEJANDRO ANDRES ZUNIGA PAEZ</v>
      </c>
      <c r="R670" s="20" t="str">
        <f>UPPER(' turmas sistema atual'!S670)</f>
        <v/>
      </c>
      <c r="S670" s="20" t="str">
        <f>UPPER(' turmas sistema atual'!V670)</f>
        <v/>
      </c>
      <c r="T670" s="20" t="str">
        <f>UPPER(' turmas sistema atual'!Y670)</f>
        <v>ALEJANDRO ANDRES ZUNIGA PAEZ</v>
      </c>
      <c r="U670" s="20" t="str">
        <f>UPPER(' turmas sistema atual'!AB670)</f>
        <v/>
      </c>
      <c r="V670" s="20" t="str">
        <f>UPPER(' turmas sistema atual'!AE670)</f>
        <v/>
      </c>
    </row>
    <row r="671" spans="1:22" ht="48" customHeight="1" thickBot="1">
      <c r="A671" s="20" t="str">
        <f>' turmas sistema atual'!A671</f>
        <v>BACHARELADO EM ENGENHARIA DE MATERIAIS</v>
      </c>
      <c r="B671" s="20" t="str">
        <f>' turmas sistema atual'!B671</f>
        <v>DA1ESTM019-17SA</v>
      </c>
      <c r="C671" s="20" t="str">
        <f>' turmas sistema atual'!C671</f>
        <v>PROPRIEDADES ELÉTRICAS, MAGNÉTICAS E ÓPTICAS A1-Matutino (SA)</v>
      </c>
      <c r="D671" s="20" t="str">
        <f>' turmas sistema atual'!D671</f>
        <v>BACHARELADO EM ENGENHARIA DE MATERIAIS</v>
      </c>
      <c r="E671" s="20" t="str">
        <f>' turmas sistema atual'!F671</f>
        <v>DA1ESTM019-17SA</v>
      </c>
      <c r="F671" s="20" t="str">
        <f>' turmas sistema atual'!G671</f>
        <v>ESTM019-17</v>
      </c>
      <c r="G671" s="20" t="str">
        <f>' turmas sistema atual'!AO671</f>
        <v xml:space="preserve">segunda das 10:00 às 12:00, semanal ; quinta das 08:00 às 10:00, semanal </v>
      </c>
      <c r="H671" s="20" t="str">
        <f>' turmas sistema atual'!AP671</f>
        <v/>
      </c>
      <c r="I671" s="21" t="str">
        <f>' turmas sistema atual'!I671</f>
        <v xml:space="preserve">segunda das 10:00 às 12:00, sala S-304-2, semanal , quinta das 08:00 às 10:00, sala S-304-2, semanal </v>
      </c>
      <c r="J671" s="21">
        <f>' turmas sistema atual'!J671</f>
        <v>0</v>
      </c>
      <c r="K671" s="21" t="str">
        <f>' turmas sistema atual'!K671</f>
        <v>SA</v>
      </c>
      <c r="L671" s="21" t="str">
        <f>' turmas sistema atual'!L671</f>
        <v>Matutino</v>
      </c>
      <c r="M671" s="21" t="str">
        <f>' turmas sistema atual'!M671</f>
        <v>3-1-4</v>
      </c>
      <c r="N671" s="21">
        <f>' turmas sistema atual'!N671</f>
        <v>30</v>
      </c>
      <c r="O671" s="21">
        <f>' turmas sistema atual'!O671</f>
        <v>0</v>
      </c>
      <c r="P671" s="21">
        <f t="shared" si="10"/>
        <v>30</v>
      </c>
      <c r="Q671" s="20" t="str">
        <f>UPPER(' turmas sistema atual'!P671)</f>
        <v>ANDRE SANTAROSA FERLAUTO</v>
      </c>
      <c r="R671" s="20" t="str">
        <f>UPPER(' turmas sistema atual'!S671)</f>
        <v/>
      </c>
      <c r="S671" s="20" t="str">
        <f>UPPER(' turmas sistema atual'!V671)</f>
        <v/>
      </c>
      <c r="T671" s="20" t="str">
        <f>UPPER(' turmas sistema atual'!Y671)</f>
        <v>ANDRE SANTAROSA FERLAUTO</v>
      </c>
      <c r="U671" s="20" t="str">
        <f>UPPER(' turmas sistema atual'!AB671)</f>
        <v/>
      </c>
      <c r="V671" s="20" t="str">
        <f>UPPER(' turmas sistema atual'!AE671)</f>
        <v/>
      </c>
    </row>
    <row r="672" spans="1:22" ht="48" customHeight="1" thickBot="1">
      <c r="A672" s="20" t="str">
        <f>' turmas sistema atual'!A672</f>
        <v>BACHARELADO EM ENGENHARIA DE MATERIAIS</v>
      </c>
      <c r="B672" s="20" t="str">
        <f>' turmas sistema atual'!B672</f>
        <v>NA1ESTM019-17SA</v>
      </c>
      <c r="C672" s="20" t="str">
        <f>' turmas sistema atual'!C672</f>
        <v>PROPRIEDADES ELÉTRICAS, MAGNÉTICAS E ÓPTICAS A1-Noturno (SA)</v>
      </c>
      <c r="D672" s="20" t="str">
        <f>' turmas sistema atual'!D672</f>
        <v>BACHARELADO EM ENGENHARIA DE MATERIAIS</v>
      </c>
      <c r="E672" s="20" t="str">
        <f>' turmas sistema atual'!F672</f>
        <v>NA1ESTM019-17SA</v>
      </c>
      <c r="F672" s="20" t="str">
        <f>' turmas sistema atual'!G672</f>
        <v>ESTM019-17</v>
      </c>
      <c r="G672" s="20" t="str">
        <f>' turmas sistema atual'!AO672</f>
        <v xml:space="preserve">segunda das 21:00 às 23:00, semanal ; quinta das 19:00 às 21:00, semanal </v>
      </c>
      <c r="H672" s="20" t="str">
        <f>' turmas sistema atual'!AP672</f>
        <v/>
      </c>
      <c r="I672" s="21" t="str">
        <f>' turmas sistema atual'!I672</f>
        <v xml:space="preserve">segunda das 21:00 às 23:00, sala S-304-2, semanal , quinta das 19:00 às 21:00, sala S-304-2, semanal </v>
      </c>
      <c r="J672" s="21">
        <f>' turmas sistema atual'!J672</f>
        <v>0</v>
      </c>
      <c r="K672" s="21" t="str">
        <f>' turmas sistema atual'!K672</f>
        <v>SA</v>
      </c>
      <c r="L672" s="21" t="str">
        <f>' turmas sistema atual'!L672</f>
        <v>Noturno</v>
      </c>
      <c r="M672" s="21" t="str">
        <f>' turmas sistema atual'!M672</f>
        <v>3-1-4</v>
      </c>
      <c r="N672" s="21">
        <f>' turmas sistema atual'!N672</f>
        <v>30</v>
      </c>
      <c r="O672" s="21">
        <f>' turmas sistema atual'!O672</f>
        <v>0</v>
      </c>
      <c r="P672" s="21">
        <f t="shared" si="10"/>
        <v>30</v>
      </c>
      <c r="Q672" s="20" t="str">
        <f>UPPER(' turmas sistema atual'!P672)</f>
        <v>ANDRE SANTAROSA FERLAUTO</v>
      </c>
      <c r="R672" s="20" t="str">
        <f>UPPER(' turmas sistema atual'!S672)</f>
        <v/>
      </c>
      <c r="S672" s="20" t="str">
        <f>UPPER(' turmas sistema atual'!V672)</f>
        <v/>
      </c>
      <c r="T672" s="20" t="str">
        <f>UPPER(' turmas sistema atual'!Y672)</f>
        <v>ANDRE SANTAROSA FERLAUTO</v>
      </c>
      <c r="U672" s="20" t="str">
        <f>UPPER(' turmas sistema atual'!AB672)</f>
        <v/>
      </c>
      <c r="V672" s="20" t="str">
        <f>UPPER(' turmas sistema atual'!AE672)</f>
        <v/>
      </c>
    </row>
    <row r="673" spans="1:22" ht="48" customHeight="1" thickBot="1">
      <c r="A673" s="20" t="str">
        <f>' turmas sistema atual'!A673</f>
        <v>BACHARELADO EM ENGENHARIA DE MATERIAIS</v>
      </c>
      <c r="B673" s="20" t="str">
        <f>' turmas sistema atual'!B673</f>
        <v>DA1ESTM010-17SA</v>
      </c>
      <c r="C673" s="20" t="str">
        <f>' turmas sistema atual'!C673</f>
        <v>PROPRIEDADES MECÂNICAS E TÉRMICAS A1-Matutino (SA)</v>
      </c>
      <c r="D673" s="20" t="str">
        <f>' turmas sistema atual'!D673</f>
        <v>BACHARELADO EM ENGENHARIA DE MATERIAIS</v>
      </c>
      <c r="E673" s="20" t="str">
        <f>' turmas sistema atual'!F673</f>
        <v>DA1ESTM010-17SA</v>
      </c>
      <c r="F673" s="20" t="str">
        <f>' turmas sistema atual'!G673</f>
        <v>ESTM010-17</v>
      </c>
      <c r="G673" s="20" t="str">
        <f>' turmas sistema atual'!AO673</f>
        <v>segunda das 08:00 às 10:00, semanal ; quarta das 10:00 às 12:00, quinzenal I</v>
      </c>
      <c r="H673" s="20" t="str">
        <f>' turmas sistema atual'!AP673</f>
        <v>quarta das 10:00 às 12:00, quinzenal II</v>
      </c>
      <c r="I673" s="21" t="str">
        <f>' turmas sistema atual'!I673</f>
        <v>segunda das 08:00 às 10:00, sala S-306-2, semanal , quarta das 10:00 às 12:00, sala S-306-2, quinzenal I</v>
      </c>
      <c r="J673" s="21" t="str">
        <f>' turmas sistema atual'!J673</f>
        <v>quarta das 10:00 às 12:00, sala 505-1, quinzenal II</v>
      </c>
      <c r="K673" s="21" t="str">
        <f>' turmas sistema atual'!K673</f>
        <v>SA</v>
      </c>
      <c r="L673" s="21" t="str">
        <f>' turmas sistema atual'!L673</f>
        <v>Matutino</v>
      </c>
      <c r="M673" s="21" t="str">
        <f>' turmas sistema atual'!M673</f>
        <v>3-1-4</v>
      </c>
      <c r="N673" s="21">
        <f>' turmas sistema atual'!N673</f>
        <v>30</v>
      </c>
      <c r="O673" s="21">
        <f>' turmas sistema atual'!O673</f>
        <v>0</v>
      </c>
      <c r="P673" s="21">
        <f t="shared" si="10"/>
        <v>30</v>
      </c>
      <c r="Q673" s="20" t="str">
        <f>UPPER(' turmas sistema atual'!P673)</f>
        <v>MARA CRISTINA LOPES DE OLIVEIRA</v>
      </c>
      <c r="R673" s="20" t="str">
        <f>UPPER(' turmas sistema atual'!S673)</f>
        <v/>
      </c>
      <c r="S673" s="20" t="str">
        <f>UPPER(' turmas sistema atual'!V673)</f>
        <v/>
      </c>
      <c r="T673" s="20" t="str">
        <f>UPPER(' turmas sistema atual'!Y673)</f>
        <v>MARA CRISTINA LOPES DE OLIVEIRA</v>
      </c>
      <c r="U673" s="20" t="str">
        <f>UPPER(' turmas sistema atual'!AB673)</f>
        <v/>
      </c>
      <c r="V673" s="20" t="str">
        <f>UPPER(' turmas sistema atual'!AE673)</f>
        <v/>
      </c>
    </row>
    <row r="674" spans="1:22" ht="48" customHeight="1" thickBot="1">
      <c r="A674" s="20" t="str">
        <f>' turmas sistema atual'!A674</f>
        <v>BACHARELADO EM ENGENHARIA DE MATERIAIS</v>
      </c>
      <c r="B674" s="20" t="str">
        <f>' turmas sistema atual'!B674</f>
        <v>NA1ESTM010-17SA</v>
      </c>
      <c r="C674" s="20" t="str">
        <f>' turmas sistema atual'!C674</f>
        <v>PROPRIEDADES MECÂNICAS E TÉRMICAS A1-Noturno (SA)</v>
      </c>
      <c r="D674" s="20" t="str">
        <f>' turmas sistema atual'!D674</f>
        <v>BACHARELADO EM ENGENHARIA DE MATERIAIS</v>
      </c>
      <c r="E674" s="20" t="str">
        <f>' turmas sistema atual'!F674</f>
        <v>NA1ESTM010-17SA</v>
      </c>
      <c r="F674" s="20" t="str">
        <f>' turmas sistema atual'!G674</f>
        <v>ESTM010-17</v>
      </c>
      <c r="G674" s="20" t="str">
        <f>' turmas sistema atual'!AO674</f>
        <v>segunda das 19:00 às 21:00, semanal ; quarta das 21:00 às 23:00, quinzenal I</v>
      </c>
      <c r="H674" s="20" t="str">
        <f>' turmas sistema atual'!AP674</f>
        <v>quarta das 21:00 às 23:00, quinzenal II</v>
      </c>
      <c r="I674" s="21" t="str">
        <f>' turmas sistema atual'!I674</f>
        <v>segunda das 19:00 às 21:00, sala S-310-2, semanal , quarta das 21:00 às 23:00, sala S-310-2, quinzenal I</v>
      </c>
      <c r="J674" s="21" t="str">
        <f>' turmas sistema atual'!J674</f>
        <v>quarta das 21:00 às 23:00, sala 505-1, quinzenal II</v>
      </c>
      <c r="K674" s="21" t="str">
        <f>' turmas sistema atual'!K674</f>
        <v>SA</v>
      </c>
      <c r="L674" s="21" t="str">
        <f>' turmas sistema atual'!L674</f>
        <v>Noturno</v>
      </c>
      <c r="M674" s="21" t="str">
        <f>' turmas sistema atual'!M674</f>
        <v>3-1-4</v>
      </c>
      <c r="N674" s="21">
        <f>' turmas sistema atual'!N674</f>
        <v>30</v>
      </c>
      <c r="O674" s="21">
        <f>' turmas sistema atual'!O674</f>
        <v>0</v>
      </c>
      <c r="P674" s="21">
        <f t="shared" si="10"/>
        <v>30</v>
      </c>
      <c r="Q674" s="20" t="str">
        <f>UPPER(' turmas sistema atual'!P674)</f>
        <v>ANIBAL DE ANDRADE MENDES FILHO</v>
      </c>
      <c r="R674" s="20" t="str">
        <f>UPPER(' turmas sistema atual'!S674)</f>
        <v/>
      </c>
      <c r="S674" s="20" t="str">
        <f>UPPER(' turmas sistema atual'!V674)</f>
        <v/>
      </c>
      <c r="T674" s="20" t="str">
        <f>UPPER(' turmas sistema atual'!Y674)</f>
        <v>ANIBAL DE ANDRADE MENDES FILHO</v>
      </c>
      <c r="U674" s="20" t="str">
        <f>UPPER(' turmas sistema atual'!AB674)</f>
        <v/>
      </c>
      <c r="V674" s="20" t="str">
        <f>UPPER(' turmas sistema atual'!AE674)</f>
        <v/>
      </c>
    </row>
    <row r="675" spans="1:22" ht="48" customHeight="1" thickBot="1">
      <c r="A675" s="20" t="str">
        <f>' turmas sistema atual'!A675</f>
        <v>BACHARELADO EM ENGENHARIA DE MATERIAIS</v>
      </c>
      <c r="B675" s="20" t="str">
        <f>' turmas sistema atual'!B675</f>
        <v>NA1ESZM033-17SA</v>
      </c>
      <c r="C675" s="20" t="str">
        <f>' turmas sistema atual'!C675</f>
        <v>RECICLAGEM E AMBIENTE A1-Noturno (SA)</v>
      </c>
      <c r="D675" s="20" t="str">
        <f>' turmas sistema atual'!D675</f>
        <v>BACHARELADO EM ENGENHARIA DE MATERIAIS</v>
      </c>
      <c r="E675" s="20" t="str">
        <f>' turmas sistema atual'!F675</f>
        <v>NA1ESZM033-17SA</v>
      </c>
      <c r="F675" s="20" t="str">
        <f>' turmas sistema atual'!G675</f>
        <v>ESZM033-17</v>
      </c>
      <c r="G675" s="20" t="str">
        <f>' turmas sistema atual'!AO675</f>
        <v>segunda das 21:00 às 23:00, semanal ; quinta das 19:00 às 21:00, quinzenal I</v>
      </c>
      <c r="H675" s="20" t="str">
        <f>' turmas sistema atual'!AP675</f>
        <v>quinta das 19:00 às 21:00, quinzenal II</v>
      </c>
      <c r="I675" s="21" t="str">
        <f>' turmas sistema atual'!I675</f>
        <v>segunda das 21:00 às 23:00, sala S-308-3, semanal , quinta das 19:00 às 21:00, sala S-308-3, quinzenal I</v>
      </c>
      <c r="J675" s="21" t="str">
        <f>' turmas sistema atual'!J675</f>
        <v>quinta das 19:00 às 21:00, sala 507-1, quinzenal II</v>
      </c>
      <c r="K675" s="21" t="str">
        <f>' turmas sistema atual'!K675</f>
        <v>SA</v>
      </c>
      <c r="L675" s="21" t="str">
        <f>' turmas sistema atual'!L675</f>
        <v>Noturno</v>
      </c>
      <c r="M675" s="21" t="str">
        <f>' turmas sistema atual'!M675</f>
        <v>3-1-4</v>
      </c>
      <c r="N675" s="21">
        <f>' turmas sistema atual'!N675</f>
        <v>30</v>
      </c>
      <c r="O675" s="21">
        <f>' turmas sistema atual'!O675</f>
        <v>0</v>
      </c>
      <c r="P675" s="21">
        <f t="shared" si="10"/>
        <v>30</v>
      </c>
      <c r="Q675" s="20" t="str">
        <f>UPPER(' turmas sistema atual'!P675)</f>
        <v>DERVAL DOS SANTOS ROSA</v>
      </c>
      <c r="R675" s="20" t="str">
        <f>UPPER(' turmas sistema atual'!S675)</f>
        <v/>
      </c>
      <c r="S675" s="20" t="str">
        <f>UPPER(' turmas sistema atual'!V675)</f>
        <v/>
      </c>
      <c r="T675" s="20" t="str">
        <f>UPPER(' turmas sistema atual'!Y675)</f>
        <v>DERVAL DOS SANTOS ROSA</v>
      </c>
      <c r="U675" s="20" t="str">
        <f>UPPER(' turmas sistema atual'!AB675)</f>
        <v/>
      </c>
      <c r="V675" s="20" t="str">
        <f>UPPER(' turmas sistema atual'!AE675)</f>
        <v/>
      </c>
    </row>
    <row r="676" spans="1:22" ht="48" customHeight="1" thickBot="1">
      <c r="A676" s="20" t="str">
        <f>' turmas sistema atual'!A676</f>
        <v>BACHARELADO EM ENGENHARIA DE MATERIAIS</v>
      </c>
      <c r="B676" s="20" t="str">
        <f>' turmas sistema atual'!B676</f>
        <v>NA1ESZM001-17SA</v>
      </c>
      <c r="C676" s="20" t="str">
        <f>' turmas sistema atual'!C676</f>
        <v>SEMINÁRIOS EM MATERIAIS AVANÇADOS A1-Noturno (SA)</v>
      </c>
      <c r="D676" s="20" t="str">
        <f>' turmas sistema atual'!D676</f>
        <v>BACHARELADO EM ENGENHARIA DE MATERIAIS</v>
      </c>
      <c r="E676" s="20" t="str">
        <f>' turmas sistema atual'!F676</f>
        <v>NA1ESZM001-17SA</v>
      </c>
      <c r="F676" s="20" t="str">
        <f>' turmas sistema atual'!G676</f>
        <v>ESZM001-17</v>
      </c>
      <c r="G676" s="20" t="str">
        <f>' turmas sistema atual'!AO676</f>
        <v xml:space="preserve">quarta das 19:00 às 21:00, semanal </v>
      </c>
      <c r="H676" s="20" t="str">
        <f>' turmas sistema atual'!AP676</f>
        <v/>
      </c>
      <c r="I676" s="21" t="str">
        <f>' turmas sistema atual'!I676</f>
        <v xml:space="preserve">quarta das 19:00 às 21:00, sala S-306-2, semanal </v>
      </c>
      <c r="J676" s="21">
        <f>' turmas sistema atual'!J676</f>
        <v>0</v>
      </c>
      <c r="K676" s="21" t="str">
        <f>' turmas sistema atual'!K676</f>
        <v>SA</v>
      </c>
      <c r="L676" s="21" t="str">
        <f>' turmas sistema atual'!L676</f>
        <v>Noturno</v>
      </c>
      <c r="M676" s="21" t="str">
        <f>' turmas sistema atual'!M676</f>
        <v>2-0-2</v>
      </c>
      <c r="N676" s="21">
        <f>' turmas sistema atual'!N676</f>
        <v>30</v>
      </c>
      <c r="O676" s="21">
        <f>' turmas sistema atual'!O676</f>
        <v>0</v>
      </c>
      <c r="P676" s="21">
        <f t="shared" si="10"/>
        <v>30</v>
      </c>
      <c r="Q676" s="20" t="str">
        <f>UPPER(' turmas sistema atual'!P676)</f>
        <v>DANIEL ZANETTI DE FLORIO</v>
      </c>
      <c r="R676" s="20" t="str">
        <f>UPPER(' turmas sistema atual'!S676)</f>
        <v/>
      </c>
      <c r="S676" s="20" t="str">
        <f>UPPER(' turmas sistema atual'!V676)</f>
        <v/>
      </c>
      <c r="T676" s="20" t="str">
        <f>UPPER(' turmas sistema atual'!Y676)</f>
        <v/>
      </c>
      <c r="U676" s="20" t="str">
        <f>UPPER(' turmas sistema atual'!AB676)</f>
        <v/>
      </c>
      <c r="V676" s="20" t="str">
        <f>UPPER(' turmas sistema atual'!AE676)</f>
        <v/>
      </c>
    </row>
    <row r="677" spans="1:22" ht="48" customHeight="1" thickBot="1">
      <c r="A677" s="20" t="str">
        <f>' turmas sistema atual'!A677</f>
        <v>BACHARELADO EM ENGENHARIA DE MATERIAIS</v>
      </c>
      <c r="B677" s="20" t="str">
        <f>' turmas sistema atual'!B677</f>
        <v>DA1ESZM016-17SA</v>
      </c>
      <c r="C677" s="20" t="str">
        <f>' turmas sistema atual'!C677</f>
        <v>SÍNTESE DE POLÍMEROS A1-Matutino (SA)</v>
      </c>
      <c r="D677" s="20" t="str">
        <f>' turmas sistema atual'!D677</f>
        <v>BACHARELADO EM ENGENHARIA DE MATERIAIS</v>
      </c>
      <c r="E677" s="20" t="str">
        <f>' turmas sistema atual'!F677</f>
        <v>DA1ESZM016-17SA</v>
      </c>
      <c r="F677" s="20" t="str">
        <f>' turmas sistema atual'!G677</f>
        <v>ESZM016-17</v>
      </c>
      <c r="G677" s="20" t="str">
        <f>' turmas sistema atual'!AO677</f>
        <v>terça das 10:00 às 12:00, semanal ; sexta das 08:00 às 10:00, quinzenal II</v>
      </c>
      <c r="H677" s="20" t="str">
        <f>' turmas sistema atual'!AP677</f>
        <v>sexta das 08:00 às 10:00, quinzenal I</v>
      </c>
      <c r="I677" s="21" t="str">
        <f>' turmas sistema atual'!I677</f>
        <v>terça das 10:00 às 12:00, sala S-306-3, semanal , sexta das 08:00 às 10:00, sala S-306-3, quinzenal II</v>
      </c>
      <c r="J677" s="21" t="str">
        <f>' turmas sistema atual'!J677</f>
        <v>sexta das 08:00 às 10:00, sala 507-1, quinzenal I</v>
      </c>
      <c r="K677" s="21" t="str">
        <f>' turmas sistema atual'!K677</f>
        <v>SA</v>
      </c>
      <c r="L677" s="21" t="str">
        <f>' turmas sistema atual'!L677</f>
        <v>Matutino</v>
      </c>
      <c r="M677" s="21" t="str">
        <f>' turmas sistema atual'!M677</f>
        <v>3-1-4</v>
      </c>
      <c r="N677" s="21">
        <f>' turmas sistema atual'!N677</f>
        <v>30</v>
      </c>
      <c r="O677" s="21">
        <f>' turmas sistema atual'!O677</f>
        <v>0</v>
      </c>
      <c r="P677" s="21">
        <f t="shared" si="10"/>
        <v>30</v>
      </c>
      <c r="Q677" s="20" t="str">
        <f>UPPER(' turmas sistema atual'!P677)</f>
        <v>JOSE CARLOS MOREIRA</v>
      </c>
      <c r="R677" s="20" t="str">
        <f>UPPER(' turmas sistema atual'!S677)</f>
        <v/>
      </c>
      <c r="S677" s="20" t="str">
        <f>UPPER(' turmas sistema atual'!V677)</f>
        <v/>
      </c>
      <c r="T677" s="20" t="str">
        <f>UPPER(' turmas sistema atual'!Y677)</f>
        <v>JOSE CARLOS MOREIRA</v>
      </c>
      <c r="U677" s="20" t="str">
        <f>UPPER(' turmas sistema atual'!AB677)</f>
        <v/>
      </c>
      <c r="V677" s="20" t="str">
        <f>UPPER(' turmas sistema atual'!AE677)</f>
        <v/>
      </c>
    </row>
    <row r="678" spans="1:22" ht="48" customHeight="1" thickBot="1">
      <c r="A678" s="20" t="str">
        <f>' turmas sistema atual'!A678</f>
        <v>BACHARELADO EM ENGENHARIA DE MATERIAIS</v>
      </c>
      <c r="B678" s="20" t="str">
        <f>' turmas sistema atual'!B678</f>
        <v>DA1ESZM013-17SA</v>
      </c>
      <c r="C678" s="20" t="str">
        <f>' turmas sistema atual'!C678</f>
        <v>TECNOLOGIA DE ELASTÔMEROS A1-Matutino (SA)</v>
      </c>
      <c r="D678" s="20" t="str">
        <f>' turmas sistema atual'!D678</f>
        <v>BACHARELADO EM ENGENHARIA DE MATERIAIS</v>
      </c>
      <c r="E678" s="20" t="str">
        <f>' turmas sistema atual'!F678</f>
        <v>DA1ESZM013-17SA</v>
      </c>
      <c r="F678" s="20" t="str">
        <f>' turmas sistema atual'!G678</f>
        <v>ESZM013-17</v>
      </c>
      <c r="G678" s="20" t="str">
        <f>' turmas sistema atual'!AO678</f>
        <v xml:space="preserve">terça das 08:00 às 10:00, semanal ; quinta das 10:00 às 12:00, semanal </v>
      </c>
      <c r="H678" s="20" t="str">
        <f>' turmas sistema atual'!AP678</f>
        <v/>
      </c>
      <c r="I678" s="21" t="str">
        <f>' turmas sistema atual'!I678</f>
        <v xml:space="preserve">terça das 08:00 às 10:00, sala S-306-3, semanal , quinta das 10:00 às 12:00, sala S-306-3, semanal </v>
      </c>
      <c r="J678" s="21">
        <f>' turmas sistema atual'!J678</f>
        <v>0</v>
      </c>
      <c r="K678" s="21" t="str">
        <f>' turmas sistema atual'!K678</f>
        <v>SA</v>
      </c>
      <c r="L678" s="21" t="str">
        <f>' turmas sistema atual'!L678</f>
        <v>Matutino</v>
      </c>
      <c r="M678" s="21" t="str">
        <f>' turmas sistema atual'!M678</f>
        <v>4-0-4</v>
      </c>
      <c r="N678" s="21">
        <f>' turmas sistema atual'!N678</f>
        <v>30</v>
      </c>
      <c r="O678" s="21">
        <f>' turmas sistema atual'!O678</f>
        <v>0</v>
      </c>
      <c r="P678" s="21">
        <f t="shared" si="10"/>
        <v>30</v>
      </c>
      <c r="Q678" s="20" t="str">
        <f>UPPER(' turmas sistema atual'!P678)</f>
        <v>MATHILDE JULIENNE GISELE CHAMPEAU</v>
      </c>
      <c r="R678" s="20" t="str">
        <f>UPPER(' turmas sistema atual'!S678)</f>
        <v/>
      </c>
      <c r="S678" s="20" t="str">
        <f>UPPER(' turmas sistema atual'!V678)</f>
        <v/>
      </c>
      <c r="T678" s="20" t="str">
        <f>UPPER(' turmas sistema atual'!Y678)</f>
        <v/>
      </c>
      <c r="U678" s="20" t="str">
        <f>UPPER(' turmas sistema atual'!AB678)</f>
        <v/>
      </c>
      <c r="V678" s="20" t="str">
        <f>UPPER(' turmas sistema atual'!AE678)</f>
        <v/>
      </c>
    </row>
    <row r="679" spans="1:22" ht="48" customHeight="1" thickBot="1">
      <c r="A679" s="20" t="str">
        <f>' turmas sistema atual'!A679</f>
        <v>BACHARELADO EM ENGENHARIA DE MATERIAIS</v>
      </c>
      <c r="B679" s="20" t="str">
        <f>' turmas sistema atual'!B679</f>
        <v>DA1ESTM009-17SA</v>
      </c>
      <c r="C679" s="20" t="str">
        <f>' turmas sistema atual'!C679</f>
        <v>TERMODINÂMICA ESTATÍSTICA DE MATERIAIS A1-Matutino (SA)</v>
      </c>
      <c r="D679" s="20" t="str">
        <f>' turmas sistema atual'!D679</f>
        <v>BACHARELADO EM ENGENHARIA DE MATERIAIS</v>
      </c>
      <c r="E679" s="20" t="str">
        <f>' turmas sistema atual'!F679</f>
        <v>DA1ESTM009-17SA</v>
      </c>
      <c r="F679" s="20" t="str">
        <f>' turmas sistema atual'!G679</f>
        <v>ESTM009-17</v>
      </c>
      <c r="G679" s="20" t="str">
        <f>' turmas sistema atual'!AO679</f>
        <v xml:space="preserve">terça das 10:00 às 12:00, semanal ; sexta das 08:00 às 10:00, semanal </v>
      </c>
      <c r="H679" s="20" t="str">
        <f>' turmas sistema atual'!AP679</f>
        <v/>
      </c>
      <c r="I679" s="21" t="str">
        <f>' turmas sistema atual'!I679</f>
        <v xml:space="preserve">terça das 10:00 às 12:00, sala S-311-2, semanal , sexta das 08:00 às 10:00, sala S-311-2, semanal </v>
      </c>
      <c r="J679" s="21">
        <f>' turmas sistema atual'!J679</f>
        <v>0</v>
      </c>
      <c r="K679" s="21" t="str">
        <f>' turmas sistema atual'!K679</f>
        <v>SA</v>
      </c>
      <c r="L679" s="21" t="str">
        <f>' turmas sistema atual'!L679</f>
        <v>Matutino</v>
      </c>
      <c r="M679" s="21" t="str">
        <f>' turmas sistema atual'!M679</f>
        <v>4-0-4</v>
      </c>
      <c r="N679" s="21">
        <f>' turmas sistema atual'!N679</f>
        <v>60</v>
      </c>
      <c r="O679" s="21">
        <f>' turmas sistema atual'!O679</f>
        <v>0</v>
      </c>
      <c r="P679" s="21">
        <f t="shared" si="10"/>
        <v>60</v>
      </c>
      <c r="Q679" s="20" t="str">
        <f>UPPER(' turmas sistema atual'!P679)</f>
        <v>JEVERSON TEODORO ARANTES JUNIOR</v>
      </c>
      <c r="R679" s="20" t="str">
        <f>UPPER(' turmas sistema atual'!S679)</f>
        <v/>
      </c>
      <c r="S679" s="20" t="str">
        <f>UPPER(' turmas sistema atual'!V679)</f>
        <v/>
      </c>
      <c r="T679" s="20" t="str">
        <f>UPPER(' turmas sistema atual'!Y679)</f>
        <v/>
      </c>
      <c r="U679" s="20" t="str">
        <f>UPPER(' turmas sistema atual'!AB679)</f>
        <v/>
      </c>
      <c r="V679" s="20" t="str">
        <f>UPPER(' turmas sistema atual'!AE679)</f>
        <v/>
      </c>
    </row>
    <row r="680" spans="1:22" ht="48" customHeight="1" thickBot="1">
      <c r="A680" s="20" t="str">
        <f>' turmas sistema atual'!A680</f>
        <v>BACHARELADO EM ENGENHARIA DE MATERIAIS</v>
      </c>
      <c r="B680" s="20" t="str">
        <f>' turmas sistema atual'!B680</f>
        <v>NA1ESTM009-17SA</v>
      </c>
      <c r="C680" s="20" t="str">
        <f>' turmas sistema atual'!C680</f>
        <v>TERMODINÂMICA ESTATÍSTICA DE MATERIAIS A1-Noturno (SA)</v>
      </c>
      <c r="D680" s="20" t="str">
        <f>' turmas sistema atual'!D680</f>
        <v>BACHARELADO EM ENGENHARIA DE MATERIAIS</v>
      </c>
      <c r="E680" s="20" t="str">
        <f>' turmas sistema atual'!F680</f>
        <v>NA1ESTM009-17SA</v>
      </c>
      <c r="F680" s="20" t="str">
        <f>' turmas sistema atual'!G680</f>
        <v>ESTM009-17</v>
      </c>
      <c r="G680" s="20" t="str">
        <f>' turmas sistema atual'!AO680</f>
        <v xml:space="preserve">terça das 21:00 às 23:00, semanal ; sexta das 19:00 às 21:00, semanal </v>
      </c>
      <c r="H680" s="20" t="str">
        <f>' turmas sistema atual'!AP680</f>
        <v/>
      </c>
      <c r="I680" s="21" t="str">
        <f>' turmas sistema atual'!I680</f>
        <v xml:space="preserve">terça das 21:00 às 23:00, sala S-311-2, semanal , sexta das 19:00 às 21:00, sala S-311-2, semanal </v>
      </c>
      <c r="J680" s="21">
        <f>' turmas sistema atual'!J680</f>
        <v>0</v>
      </c>
      <c r="K680" s="21" t="str">
        <f>' turmas sistema atual'!K680</f>
        <v>SA</v>
      </c>
      <c r="L680" s="21" t="str">
        <f>' turmas sistema atual'!L680</f>
        <v>Noturno</v>
      </c>
      <c r="M680" s="21" t="str">
        <f>' turmas sistema atual'!M680</f>
        <v>4-0-4</v>
      </c>
      <c r="N680" s="21">
        <f>' turmas sistema atual'!N680</f>
        <v>60</v>
      </c>
      <c r="O680" s="21">
        <f>' turmas sistema atual'!O680</f>
        <v>0</v>
      </c>
      <c r="P680" s="21">
        <f t="shared" si="10"/>
        <v>60</v>
      </c>
      <c r="Q680" s="20" t="str">
        <f>UPPER(' turmas sistema atual'!P680)</f>
        <v>JEVERSON TEODORO ARANTES JUNIOR</v>
      </c>
      <c r="R680" s="20" t="str">
        <f>UPPER(' turmas sistema atual'!S680)</f>
        <v/>
      </c>
      <c r="S680" s="20" t="str">
        <f>UPPER(' turmas sistema atual'!V680)</f>
        <v/>
      </c>
      <c r="T680" s="20" t="str">
        <f>UPPER(' turmas sistema atual'!Y680)</f>
        <v/>
      </c>
      <c r="U680" s="20" t="str">
        <f>UPPER(' turmas sistema atual'!AB680)</f>
        <v/>
      </c>
      <c r="V680" s="20" t="str">
        <f>UPPER(' turmas sistema atual'!AE680)</f>
        <v/>
      </c>
    </row>
    <row r="681" spans="1:22" ht="48" customHeight="1" thickBot="1">
      <c r="A681" s="20" t="str">
        <f>' turmas sistema atual'!A681</f>
        <v>BACHARELADO EM ENGENHARIA DE MATERIAIS</v>
      </c>
      <c r="B681" s="20" t="str">
        <f>' turmas sistema atual'!B681</f>
        <v>NA1ESTM003-17SA</v>
      </c>
      <c r="C681" s="20" t="str">
        <f>' turmas sistema atual'!C681</f>
        <v>TÓPICOS COMPUTACIONAIS EM MATERIAIS A1-Noturno (SA)</v>
      </c>
      <c r="D681" s="20" t="str">
        <f>' turmas sistema atual'!D681</f>
        <v>BACHARELADO EM ENGENHARIA DE MATERIAIS</v>
      </c>
      <c r="E681" s="20" t="str">
        <f>' turmas sistema atual'!F681</f>
        <v>NA1ESTM003-17SA</v>
      </c>
      <c r="F681" s="20" t="str">
        <f>' turmas sistema atual'!G681</f>
        <v>ESTM003-17</v>
      </c>
      <c r="G681" s="20" t="str">
        <f>' turmas sistema atual'!AO681</f>
        <v xml:space="preserve">terça das 19:00 às 21:00, semanal </v>
      </c>
      <c r="H681" s="20" t="str">
        <f>' turmas sistema atual'!AP681</f>
        <v xml:space="preserve">quinta das 21:00 às 23:00, semanal </v>
      </c>
      <c r="I681" s="21" t="str">
        <f>' turmas sistema atual'!I681</f>
        <v xml:space="preserve">terça das 19:00 às 21:00, sala S-310-2, semanal </v>
      </c>
      <c r="J681" s="21" t="str">
        <f>' turmas sistema atual'!J681</f>
        <v xml:space="preserve">quinta das 21:00 às 23:00, sala L506, semanal </v>
      </c>
      <c r="K681" s="21" t="str">
        <f>' turmas sistema atual'!K681</f>
        <v>SA</v>
      </c>
      <c r="L681" s="21" t="str">
        <f>' turmas sistema atual'!L681</f>
        <v>Noturno</v>
      </c>
      <c r="M681" s="21" t="str">
        <f>' turmas sistema atual'!M681</f>
        <v>2-2-5</v>
      </c>
      <c r="N681" s="21">
        <f>' turmas sistema atual'!N681</f>
        <v>30</v>
      </c>
      <c r="O681" s="21">
        <f>' turmas sistema atual'!O681</f>
        <v>0</v>
      </c>
      <c r="P681" s="21">
        <f t="shared" si="10"/>
        <v>30</v>
      </c>
      <c r="Q681" s="20" t="str">
        <f>UPPER(' turmas sistema atual'!P681)</f>
        <v>CEDRIC ROCHA LEAO</v>
      </c>
      <c r="R681" s="20" t="str">
        <f>UPPER(' turmas sistema atual'!S681)</f>
        <v/>
      </c>
      <c r="S681" s="20" t="str">
        <f>UPPER(' turmas sistema atual'!V681)</f>
        <v/>
      </c>
      <c r="T681" s="20" t="str">
        <f>UPPER(' turmas sistema atual'!Y681)</f>
        <v>CEDRIC ROCHA LEAO</v>
      </c>
      <c r="U681" s="20" t="str">
        <f>UPPER(' turmas sistema atual'!AB681)</f>
        <v/>
      </c>
      <c r="V681" s="20" t="str">
        <f>UPPER(' turmas sistema atual'!AE681)</f>
        <v/>
      </c>
    </row>
    <row r="682" spans="1:22" ht="48" customHeight="1" thickBot="1">
      <c r="A682" s="20" t="str">
        <f>' turmas sistema atual'!A682</f>
        <v>BACHARELADO EM ENGENHARIA DE MATERIAIS</v>
      </c>
      <c r="B682" s="20" t="str">
        <f>' turmas sistema atual'!B682</f>
        <v>DA1ESTM002-17SA</v>
      </c>
      <c r="C682" s="20" t="str">
        <f>' turmas sistema atual'!C682</f>
        <v>TÓPICOS EXPERIMENTAIS EM MATERIAIS I A1-Matutino (SA)</v>
      </c>
      <c r="D682" s="20" t="str">
        <f>' turmas sistema atual'!D682</f>
        <v>BACHARELADO EM ENGENHARIA DE MATERIAIS</v>
      </c>
      <c r="E682" s="20" t="str">
        <f>' turmas sistema atual'!F682</f>
        <v>DA1ESTM002-17SA</v>
      </c>
      <c r="F682" s="20" t="str">
        <f>' turmas sistema atual'!G682</f>
        <v>ESTM002-17</v>
      </c>
      <c r="G682" s="20" t="str">
        <f>' turmas sistema atual'!AO682</f>
        <v/>
      </c>
      <c r="H682" s="20" t="str">
        <f>' turmas sistema atual'!AP682</f>
        <v xml:space="preserve">terça das 08:00 às 10:00, semanal ; terça das 10:00 às 12:00, semanal </v>
      </c>
      <c r="I682" s="21">
        <f>' turmas sistema atual'!I682</f>
        <v>0</v>
      </c>
      <c r="J682" s="21" t="str">
        <f>' turmas sistema atual'!J682</f>
        <v xml:space="preserve">terça das 08:00 às 10:00, sala 505-1, semanal , terça das 10:00 às 12:00, sala 505-1, semanal </v>
      </c>
      <c r="K682" s="21" t="str">
        <f>' turmas sistema atual'!K682</f>
        <v>SA</v>
      </c>
      <c r="L682" s="21" t="str">
        <f>' turmas sistema atual'!L682</f>
        <v>Matutino</v>
      </c>
      <c r="M682" s="21" t="str">
        <f>' turmas sistema atual'!M682</f>
        <v>0-4-4</v>
      </c>
      <c r="N682" s="21">
        <f>' turmas sistema atual'!N682</f>
        <v>30</v>
      </c>
      <c r="O682" s="21">
        <f>' turmas sistema atual'!O682</f>
        <v>0</v>
      </c>
      <c r="P682" s="21">
        <f t="shared" si="10"/>
        <v>30</v>
      </c>
      <c r="Q682" s="20" t="str">
        <f>UPPER(' turmas sistema atual'!P682)</f>
        <v>ALEXANDRE JOSE DE CASTRO LANFREDI</v>
      </c>
      <c r="R682" s="20" t="str">
        <f>UPPER(' turmas sistema atual'!S682)</f>
        <v/>
      </c>
      <c r="S682" s="20" t="str">
        <f>UPPER(' turmas sistema atual'!V682)</f>
        <v/>
      </c>
      <c r="T682" s="20" t="str">
        <f>UPPER(' turmas sistema atual'!Y682)</f>
        <v>ALEXANDRE JOSE DE CASTRO LANFREDI</v>
      </c>
      <c r="U682" s="20" t="str">
        <f>UPPER(' turmas sistema atual'!AB682)</f>
        <v/>
      </c>
      <c r="V682" s="20" t="str">
        <f>UPPER(' turmas sistema atual'!AE682)</f>
        <v/>
      </c>
    </row>
    <row r="683" spans="1:22" ht="48" customHeight="1" thickBot="1">
      <c r="A683" s="20" t="str">
        <f>' turmas sistema atual'!A683</f>
        <v>BACHARELADO EM ENGENHARIA DE MATERIAIS</v>
      </c>
      <c r="B683" s="20" t="str">
        <f>' turmas sistema atual'!B683</f>
        <v>NA1ESTM002-17SA</v>
      </c>
      <c r="C683" s="20" t="str">
        <f>' turmas sistema atual'!C683</f>
        <v>TÓPICOS EXPERIMENTAIS EM MATERIAIS I A1-Noturno (SA)</v>
      </c>
      <c r="D683" s="20" t="str">
        <f>' turmas sistema atual'!D683</f>
        <v>BACHARELADO EM ENGENHARIA DE MATERIAIS</v>
      </c>
      <c r="E683" s="20" t="str">
        <f>' turmas sistema atual'!F683</f>
        <v>NA1ESTM002-17SA</v>
      </c>
      <c r="F683" s="20" t="str">
        <f>' turmas sistema atual'!G683</f>
        <v>ESTM002-17</v>
      </c>
      <c r="G683" s="20" t="str">
        <f>' turmas sistema atual'!AO683</f>
        <v/>
      </c>
      <c r="H683" s="20" t="str">
        <f>' turmas sistema atual'!AP683</f>
        <v xml:space="preserve">terça das 19:00 às 21:00, semanal ; terça das 21:00 às 23:00, semanal </v>
      </c>
      <c r="I683" s="21">
        <f>' turmas sistema atual'!I683</f>
        <v>0</v>
      </c>
      <c r="J683" s="21" t="str">
        <f>' turmas sistema atual'!J683</f>
        <v xml:space="preserve">terça das 19:00 às 21:00, sala 505-1, semanal , terça das 21:00 às 23:00, sala 505-1, semanal </v>
      </c>
      <c r="K683" s="21" t="str">
        <f>' turmas sistema atual'!K683</f>
        <v>SA</v>
      </c>
      <c r="L683" s="21" t="str">
        <f>' turmas sistema atual'!L683</f>
        <v>Noturno</v>
      </c>
      <c r="M683" s="21" t="str">
        <f>' turmas sistema atual'!M683</f>
        <v>0-4-4</v>
      </c>
      <c r="N683" s="21">
        <f>' turmas sistema atual'!N683</f>
        <v>30</v>
      </c>
      <c r="O683" s="21">
        <f>' turmas sistema atual'!O683</f>
        <v>0</v>
      </c>
      <c r="P683" s="21">
        <f t="shared" si="10"/>
        <v>30</v>
      </c>
      <c r="Q683" s="20" t="str">
        <f>UPPER(' turmas sistema atual'!P683)</f>
        <v>CARLOS TRIVENO RIOS</v>
      </c>
      <c r="R683" s="20" t="str">
        <f>UPPER(' turmas sistema atual'!S683)</f>
        <v/>
      </c>
      <c r="S683" s="20" t="str">
        <f>UPPER(' turmas sistema atual'!V683)</f>
        <v/>
      </c>
      <c r="T683" s="20" t="str">
        <f>UPPER(' turmas sistema atual'!Y683)</f>
        <v>CARLOS TRIVENO RIOS</v>
      </c>
      <c r="U683" s="20" t="str">
        <f>UPPER(' turmas sistema atual'!AB683)</f>
        <v/>
      </c>
      <c r="V683" s="20" t="str">
        <f>UPPER(' turmas sistema atual'!AE683)</f>
        <v/>
      </c>
    </row>
    <row r="684" spans="1:22" ht="48" customHeight="1" thickBot="1">
      <c r="A684" s="20" t="str">
        <f>' turmas sistema atual'!A684</f>
        <v>BACHARELADO EM FILOSOFIA</v>
      </c>
      <c r="B684" s="20" t="str">
        <f>' turmas sistema atual'!B684</f>
        <v>DA1NHZ2116-18SB</v>
      </c>
      <c r="C684" s="20" t="str">
        <f>' turmas sistema atual'!C684</f>
        <v>DISCUSSÕES ATUAIS EM FILOSOFIA DA CIÊNCIA A1-Matutino (SB)</v>
      </c>
      <c r="D684" s="20" t="str">
        <f>' turmas sistema atual'!D684</f>
        <v>BACHARELADO EM FILOSOFIA</v>
      </c>
      <c r="E684" s="20" t="str">
        <f>' turmas sistema atual'!F684</f>
        <v>DA1NHZ2116-18SB</v>
      </c>
      <c r="F684" s="20" t="str">
        <f>' turmas sistema atual'!G684</f>
        <v>NHZ2116-18</v>
      </c>
      <c r="G684" s="20" t="str">
        <f>' turmas sistema atual'!AO684</f>
        <v xml:space="preserve">segunda das 08:00 às 10:00, semanal ; quarta das 10:00 às 12:00, semanal </v>
      </c>
      <c r="H684" s="20" t="str">
        <f>' turmas sistema atual'!AP684</f>
        <v/>
      </c>
      <c r="I684" s="21" t="str">
        <f>' turmas sistema atual'!I684</f>
        <v xml:space="preserve">segunda das 08:00 às 10:00, sala A2-S309-SB, semanal , quarta das 10:00 às 12:00, sala A2-S309-SB, semanal </v>
      </c>
      <c r="J684" s="21">
        <f>' turmas sistema atual'!J684</f>
        <v>0</v>
      </c>
      <c r="K684" s="21" t="str">
        <f>' turmas sistema atual'!K684</f>
        <v>SB</v>
      </c>
      <c r="L684" s="21" t="str">
        <f>' turmas sistema atual'!L684</f>
        <v>Matutino</v>
      </c>
      <c r="M684" s="21" t="str">
        <f>' turmas sistema atual'!M684</f>
        <v>4-0-4</v>
      </c>
      <c r="N684" s="21">
        <f>' turmas sistema atual'!N684</f>
        <v>40</v>
      </c>
      <c r="O684" s="21">
        <f>' turmas sistema atual'!O684</f>
        <v>0</v>
      </c>
      <c r="P684" s="21">
        <f t="shared" si="10"/>
        <v>40</v>
      </c>
      <c r="Q684" s="20" t="str">
        <f>UPPER(' turmas sistema atual'!P684)</f>
        <v>PEDRO BRAVO DE SOUZA</v>
      </c>
      <c r="R684" s="20" t="str">
        <f>UPPER(' turmas sistema atual'!S684)</f>
        <v/>
      </c>
      <c r="S684" s="20" t="str">
        <f>UPPER(' turmas sistema atual'!V684)</f>
        <v/>
      </c>
      <c r="T684" s="20" t="str">
        <f>UPPER(' turmas sistema atual'!Y684)</f>
        <v/>
      </c>
      <c r="U684" s="20" t="str">
        <f>UPPER(' turmas sistema atual'!AB684)</f>
        <v/>
      </c>
      <c r="V684" s="20" t="str">
        <f>UPPER(' turmas sistema atual'!AE684)</f>
        <v/>
      </c>
    </row>
    <row r="685" spans="1:22" ht="48" customHeight="1" thickBot="1">
      <c r="A685" s="20" t="str">
        <f>' turmas sistema atual'!A685</f>
        <v>BACHARELADO EM FILOSOFIA</v>
      </c>
      <c r="B685" s="20" t="str">
        <f>' turmas sistema atual'!B685</f>
        <v>NA1NHZ2116-18SB</v>
      </c>
      <c r="C685" s="20" t="str">
        <f>' turmas sistema atual'!C685</f>
        <v>DISCUSSÕES ATUAIS EM FILOSOFIA DA CIÊNCIA A1-Noturno (SB)</v>
      </c>
      <c r="D685" s="20" t="str">
        <f>' turmas sistema atual'!D685</f>
        <v>BACHARELADO EM FILOSOFIA</v>
      </c>
      <c r="E685" s="20" t="str">
        <f>' turmas sistema atual'!F685</f>
        <v>NA1NHZ2116-18SB</v>
      </c>
      <c r="F685" s="20" t="str">
        <f>' turmas sistema atual'!G685</f>
        <v>NHZ2116-18</v>
      </c>
      <c r="G685" s="20" t="str">
        <f>' turmas sistema atual'!AO685</f>
        <v xml:space="preserve">segunda das 19:00 às 21:00, semanal ; quarta das 21:00 às 23:00, semanal </v>
      </c>
      <c r="H685" s="20" t="str">
        <f>' turmas sistema atual'!AP685</f>
        <v/>
      </c>
      <c r="I685" s="21" t="str">
        <f>' turmas sistema atual'!I685</f>
        <v xml:space="preserve">segunda das 19:00 às 21:00, sala A2-S304-SB, semanal , quarta das 21:00 às 23:00, sala A2-S304-SB, semanal </v>
      </c>
      <c r="J685" s="21">
        <f>' turmas sistema atual'!J685</f>
        <v>0</v>
      </c>
      <c r="K685" s="21" t="str">
        <f>' turmas sistema atual'!K685</f>
        <v>SB</v>
      </c>
      <c r="L685" s="21" t="str">
        <f>' turmas sistema atual'!L685</f>
        <v>Noturno</v>
      </c>
      <c r="M685" s="21" t="str">
        <f>' turmas sistema atual'!M685</f>
        <v>4-0-4</v>
      </c>
      <c r="N685" s="21">
        <f>' turmas sistema atual'!N685</f>
        <v>40</v>
      </c>
      <c r="O685" s="21">
        <f>' turmas sistema atual'!O685</f>
        <v>0</v>
      </c>
      <c r="P685" s="21">
        <f t="shared" si="10"/>
        <v>40</v>
      </c>
      <c r="Q685" s="20" t="str">
        <f>UPPER(' turmas sistema atual'!P685)</f>
        <v>PEDRO BRAVO DE SOUZA</v>
      </c>
      <c r="R685" s="20" t="str">
        <f>UPPER(' turmas sistema atual'!S685)</f>
        <v/>
      </c>
      <c r="S685" s="20" t="str">
        <f>UPPER(' turmas sistema atual'!V685)</f>
        <v/>
      </c>
      <c r="T685" s="20" t="str">
        <f>UPPER(' turmas sistema atual'!Y685)</f>
        <v/>
      </c>
      <c r="U685" s="20" t="str">
        <f>UPPER(' turmas sistema atual'!AB685)</f>
        <v/>
      </c>
      <c r="V685" s="20" t="str">
        <f>UPPER(' turmas sistema atual'!AE685)</f>
        <v/>
      </c>
    </row>
    <row r="686" spans="1:22" ht="48" customHeight="1" thickBot="1">
      <c r="A686" s="20" t="str">
        <f>' turmas sistema atual'!A686</f>
        <v>BACHARELADO EM FILOSOFIA</v>
      </c>
      <c r="B686" s="20" t="str">
        <f>' turmas sistema atual'!B686</f>
        <v>DA1NHH2009-13SB</v>
      </c>
      <c r="C686" s="20" t="str">
        <f>' turmas sistema atual'!C686</f>
        <v>ÉTICA A1-Matutino (SB)</v>
      </c>
      <c r="D686" s="20" t="str">
        <f>' turmas sistema atual'!D686</f>
        <v>BACHARELADO EM FILOSOFIA</v>
      </c>
      <c r="E686" s="20" t="str">
        <f>' turmas sistema atual'!F686</f>
        <v>DA1NHH2009-13SB</v>
      </c>
      <c r="F686" s="20" t="str">
        <f>' turmas sistema atual'!G686</f>
        <v>NHH2009-13</v>
      </c>
      <c r="G686" s="20" t="str">
        <f>' turmas sistema atual'!AO686</f>
        <v xml:space="preserve">segunda das 10:00 às 12:00, semanal ; quinta das 08:00 às 10:00, semanal </v>
      </c>
      <c r="H686" s="20" t="str">
        <f>' turmas sistema atual'!AP686</f>
        <v/>
      </c>
      <c r="I686" s="21" t="str">
        <f>' turmas sistema atual'!I686</f>
        <v xml:space="preserve">segunda das 10:00 às 12:00, sala A1-S102-SB, semanal , quinta das 08:00 às 10:00, sala A1-S102-SB, semanal </v>
      </c>
      <c r="J686" s="21">
        <f>' turmas sistema atual'!J686</f>
        <v>0</v>
      </c>
      <c r="K686" s="21" t="str">
        <f>' turmas sistema atual'!K686</f>
        <v>SB</v>
      </c>
      <c r="L686" s="21" t="str">
        <f>' turmas sistema atual'!L686</f>
        <v>Matutino</v>
      </c>
      <c r="M686" s="21" t="str">
        <f>' turmas sistema atual'!M686</f>
        <v>4-0-4</v>
      </c>
      <c r="N686" s="21">
        <f>' turmas sistema atual'!N686</f>
        <v>40</v>
      </c>
      <c r="O686" s="21">
        <f>' turmas sistema atual'!O686</f>
        <v>0</v>
      </c>
      <c r="P686" s="21">
        <f t="shared" si="10"/>
        <v>40</v>
      </c>
      <c r="Q686" s="20" t="str">
        <f>UPPER(' turmas sistema atual'!P686)</f>
        <v>BRUNO NADAI</v>
      </c>
      <c r="R686" s="20" t="str">
        <f>UPPER(' turmas sistema atual'!S686)</f>
        <v/>
      </c>
      <c r="S686" s="20" t="str">
        <f>UPPER(' turmas sistema atual'!V686)</f>
        <v/>
      </c>
      <c r="T686" s="20" t="str">
        <f>UPPER(' turmas sistema atual'!Y686)</f>
        <v/>
      </c>
      <c r="U686" s="20" t="str">
        <f>UPPER(' turmas sistema atual'!AB686)</f>
        <v/>
      </c>
      <c r="V686" s="20" t="str">
        <f>UPPER(' turmas sistema atual'!AE686)</f>
        <v/>
      </c>
    </row>
    <row r="687" spans="1:22" ht="48" customHeight="1" thickBot="1">
      <c r="A687" s="20" t="str">
        <f>' turmas sistema atual'!A687</f>
        <v>BACHARELADO EM FILOSOFIA</v>
      </c>
      <c r="B687" s="20" t="str">
        <f>' turmas sistema atual'!B687</f>
        <v>NA1NHH2009-13SB</v>
      </c>
      <c r="C687" s="20" t="str">
        <f>' turmas sistema atual'!C687</f>
        <v>ÉTICA A1-Noturno (SB)</v>
      </c>
      <c r="D687" s="20" t="str">
        <f>' turmas sistema atual'!D687</f>
        <v>BACHARELADO EM FILOSOFIA</v>
      </c>
      <c r="E687" s="20" t="str">
        <f>' turmas sistema atual'!F687</f>
        <v>NA1NHH2009-13SB</v>
      </c>
      <c r="F687" s="20" t="str">
        <f>' turmas sistema atual'!G687</f>
        <v>NHH2009-13</v>
      </c>
      <c r="G687" s="20" t="str">
        <f>' turmas sistema atual'!AO687</f>
        <v xml:space="preserve">segunda das 21:00 às 23:00, semanal ; quinta das 19:00 às 21:00, semanal </v>
      </c>
      <c r="H687" s="20" t="str">
        <f>' turmas sistema atual'!AP687</f>
        <v/>
      </c>
      <c r="I687" s="21" t="str">
        <f>' turmas sistema atual'!I687</f>
        <v xml:space="preserve">segunda das 21:00 às 23:00, sala A1-S102-SB, semanal , quinta das 19:00 às 21:00, sala A1-S102-SB, semanal </v>
      </c>
      <c r="J687" s="21">
        <f>' turmas sistema atual'!J687</f>
        <v>0</v>
      </c>
      <c r="K687" s="21" t="str">
        <f>' turmas sistema atual'!K687</f>
        <v>SB</v>
      </c>
      <c r="L687" s="21" t="str">
        <f>' turmas sistema atual'!L687</f>
        <v>Noturno</v>
      </c>
      <c r="M687" s="21" t="str">
        <f>' turmas sistema atual'!M687</f>
        <v>4-0-4</v>
      </c>
      <c r="N687" s="21">
        <f>' turmas sistema atual'!N687</f>
        <v>40</v>
      </c>
      <c r="O687" s="21">
        <f>' turmas sistema atual'!O687</f>
        <v>0</v>
      </c>
      <c r="P687" s="21">
        <f t="shared" si="10"/>
        <v>40</v>
      </c>
      <c r="Q687" s="20" t="str">
        <f>UPPER(' turmas sistema atual'!P687)</f>
        <v>BRUNO NADAI</v>
      </c>
      <c r="R687" s="20" t="str">
        <f>UPPER(' turmas sistema atual'!S687)</f>
        <v/>
      </c>
      <c r="S687" s="20" t="str">
        <f>UPPER(' turmas sistema atual'!V687)</f>
        <v/>
      </c>
      <c r="T687" s="20" t="str">
        <f>UPPER(' turmas sistema atual'!Y687)</f>
        <v/>
      </c>
      <c r="U687" s="20" t="str">
        <f>UPPER(' turmas sistema atual'!AB687)</f>
        <v/>
      </c>
      <c r="V687" s="20" t="str">
        <f>UPPER(' turmas sistema atual'!AE687)</f>
        <v/>
      </c>
    </row>
    <row r="688" spans="1:22" ht="48" customHeight="1" thickBot="1">
      <c r="A688" s="20" t="str">
        <f>' turmas sistema atual'!A688</f>
        <v>BACHARELADO EM FILOSOFIA</v>
      </c>
      <c r="B688" s="20" t="str">
        <f>' turmas sistema atual'!B688</f>
        <v>DA1NHH2012-13SB</v>
      </c>
      <c r="C688" s="20" t="str">
        <f>' turmas sistema atual'!C688</f>
        <v>FENOMENOLOGIA E FILOSOFIA HERMENÊUTICA A1-Matutino (SB)</v>
      </c>
      <c r="D688" s="20" t="str">
        <f>' turmas sistema atual'!D688</f>
        <v>BACHARELADO EM FILOSOFIA</v>
      </c>
      <c r="E688" s="20" t="str">
        <f>' turmas sistema atual'!F688</f>
        <v>DA1NHH2012-13SB</v>
      </c>
      <c r="F688" s="20" t="str">
        <f>' turmas sistema atual'!G688</f>
        <v>NHH2012-13</v>
      </c>
      <c r="G688" s="20" t="str">
        <f>' turmas sistema atual'!AO688</f>
        <v xml:space="preserve">quarta das 08:00 às 10:00, semanal ; sexta das 10:00 às 12:00, semanal </v>
      </c>
      <c r="H688" s="20" t="str">
        <f>' turmas sistema atual'!AP688</f>
        <v/>
      </c>
      <c r="I688" s="21" t="str">
        <f>' turmas sistema atual'!I688</f>
        <v xml:space="preserve">quarta das 08:00 às 10:00, sala A2-S304-SB, semanal , sexta das 10:00 às 12:00, sala A2-S304-SB, semanal </v>
      </c>
      <c r="J688" s="21">
        <f>' turmas sistema atual'!J688</f>
        <v>0</v>
      </c>
      <c r="K688" s="21" t="str">
        <f>' turmas sistema atual'!K688</f>
        <v>SB</v>
      </c>
      <c r="L688" s="21" t="str">
        <f>' turmas sistema atual'!L688</f>
        <v>Matutino</v>
      </c>
      <c r="M688" s="21" t="str">
        <f>' turmas sistema atual'!M688</f>
        <v>4-0-4</v>
      </c>
      <c r="N688" s="21">
        <f>' turmas sistema atual'!N688</f>
        <v>40</v>
      </c>
      <c r="O688" s="21">
        <f>' turmas sistema atual'!O688</f>
        <v>0</v>
      </c>
      <c r="P688" s="21">
        <f t="shared" si="10"/>
        <v>40</v>
      </c>
      <c r="Q688" s="20" t="str">
        <f>UPPER(' turmas sistema atual'!P688)</f>
        <v>JOSE LUIZ BASTOS NEVES</v>
      </c>
      <c r="R688" s="20" t="str">
        <f>UPPER(' turmas sistema atual'!S688)</f>
        <v/>
      </c>
      <c r="S688" s="20" t="str">
        <f>UPPER(' turmas sistema atual'!V688)</f>
        <v/>
      </c>
      <c r="T688" s="20" t="str">
        <f>UPPER(' turmas sistema atual'!Y688)</f>
        <v/>
      </c>
      <c r="U688" s="20" t="str">
        <f>UPPER(' turmas sistema atual'!AB688)</f>
        <v/>
      </c>
      <c r="V688" s="20" t="str">
        <f>UPPER(' turmas sistema atual'!AE688)</f>
        <v/>
      </c>
    </row>
    <row r="689" spans="1:22" ht="48" customHeight="1" thickBot="1">
      <c r="A689" s="20" t="str">
        <f>' turmas sistema atual'!A689</f>
        <v>BACHARELADO EM FILOSOFIA</v>
      </c>
      <c r="B689" s="20" t="str">
        <f>' turmas sistema atual'!B689</f>
        <v>NA1NHH2012-13SB</v>
      </c>
      <c r="C689" s="20" t="str">
        <f>' turmas sistema atual'!C689</f>
        <v>FENOMENOLOGIA E FILOSOFIA HERMENÊUTICA A1-Noturno (SB)</v>
      </c>
      <c r="D689" s="20" t="str">
        <f>' turmas sistema atual'!D689</f>
        <v>BACHARELADO EM FILOSOFIA</v>
      </c>
      <c r="E689" s="20" t="str">
        <f>' turmas sistema atual'!F689</f>
        <v>NA1NHH2012-13SB</v>
      </c>
      <c r="F689" s="20" t="str">
        <f>' turmas sistema atual'!G689</f>
        <v>NHH2012-13</v>
      </c>
      <c r="G689" s="20" t="str">
        <f>' turmas sistema atual'!AO689</f>
        <v/>
      </c>
      <c r="H689" s="20" t="str">
        <f>' turmas sistema atual'!AP689</f>
        <v xml:space="preserve">terça das 21:00 às 23:00, semanal ; sexta das 19:00 às 21:00, semanal </v>
      </c>
      <c r="I689" s="21">
        <f>' turmas sistema atual'!I689</f>
        <v>0</v>
      </c>
      <c r="J689" s="21" t="str">
        <f>' turmas sistema atual'!J689</f>
        <v xml:space="preserve">terça das 21:00 às 23:00, sala A2-S311-SB, semanal , sexta das 19:00 às 21:00, sala A2-S311-SB, semanal </v>
      </c>
      <c r="K689" s="21" t="str">
        <f>' turmas sistema atual'!K689</f>
        <v>SB</v>
      </c>
      <c r="L689" s="21" t="str">
        <f>' turmas sistema atual'!L689</f>
        <v>Noturno</v>
      </c>
      <c r="M689" s="21" t="str">
        <f>' turmas sistema atual'!M689</f>
        <v>4-0-4</v>
      </c>
      <c r="N689" s="21">
        <f>' turmas sistema atual'!N689</f>
        <v>36</v>
      </c>
      <c r="O689" s="21">
        <f>' turmas sistema atual'!O689</f>
        <v>0</v>
      </c>
      <c r="P689" s="21">
        <f t="shared" si="10"/>
        <v>36</v>
      </c>
      <c r="Q689" s="20" t="str">
        <f>UPPER(' turmas sistema atual'!P689)</f>
        <v>JOSE LUIZ BASTOS NEVES</v>
      </c>
      <c r="R689" s="20" t="str">
        <f>UPPER(' turmas sistema atual'!S689)</f>
        <v/>
      </c>
      <c r="S689" s="20" t="str">
        <f>UPPER(' turmas sistema atual'!V689)</f>
        <v/>
      </c>
      <c r="T689" s="20" t="str">
        <f>UPPER(' turmas sistema atual'!Y689)</f>
        <v/>
      </c>
      <c r="U689" s="20" t="str">
        <f>UPPER(' turmas sistema atual'!AB689)</f>
        <v/>
      </c>
      <c r="V689" s="20" t="str">
        <f>UPPER(' turmas sistema atual'!AE689)</f>
        <v/>
      </c>
    </row>
    <row r="690" spans="1:22" ht="48" customHeight="1" thickBot="1">
      <c r="A690" s="20" t="str">
        <f>' turmas sistema atual'!A690</f>
        <v>BACHARELADO EM FILOSOFIA</v>
      </c>
      <c r="B690" s="20" t="str">
        <f>' turmas sistema atual'!B690</f>
        <v>DA1NHH2085-16SB</v>
      </c>
      <c r="C690" s="20" t="str">
        <f>' turmas sistema atual'!C690</f>
        <v>FILOSOFIA DA ARTE A1-Matutino (SB)</v>
      </c>
      <c r="D690" s="20" t="str">
        <f>' turmas sistema atual'!D690</f>
        <v>BACHARELADO EM FILOSOFIA</v>
      </c>
      <c r="E690" s="20" t="str">
        <f>' turmas sistema atual'!F690</f>
        <v>DA1NHH2085-16SB</v>
      </c>
      <c r="F690" s="20" t="str">
        <f>' turmas sistema atual'!G690</f>
        <v>NHH2085-16</v>
      </c>
      <c r="G690" s="20" t="str">
        <f>' turmas sistema atual'!AO690</f>
        <v xml:space="preserve">terça das 10:00 às 12:00, semanal ; sexta das 08:00 às 10:00, semanal </v>
      </c>
      <c r="H690" s="20" t="str">
        <f>' turmas sistema atual'!AP690</f>
        <v/>
      </c>
      <c r="I690" s="21" t="str">
        <f>' turmas sistema atual'!I690</f>
        <v xml:space="preserve">terça das 10:00 às 12:00, sala A1-S101-SB, semanal , sexta das 08:00 às 10:00, sala A1-S101-SB, semanal </v>
      </c>
      <c r="J690" s="21">
        <f>' turmas sistema atual'!J690</f>
        <v>0</v>
      </c>
      <c r="K690" s="21" t="str">
        <f>' turmas sistema atual'!K690</f>
        <v>SB</v>
      </c>
      <c r="L690" s="21" t="str">
        <f>' turmas sistema atual'!L690</f>
        <v>Matutino</v>
      </c>
      <c r="M690" s="21" t="str">
        <f>' turmas sistema atual'!M690</f>
        <v>4-0-4</v>
      </c>
      <c r="N690" s="21">
        <f>' turmas sistema atual'!N690</f>
        <v>40</v>
      </c>
      <c r="O690" s="21">
        <f>' turmas sistema atual'!O690</f>
        <v>0</v>
      </c>
      <c r="P690" s="21">
        <f t="shared" si="10"/>
        <v>40</v>
      </c>
      <c r="Q690" s="20" t="str">
        <f>UPPER(' turmas sistema atual'!P690)</f>
        <v>MARINE DE SOUZA PEREIRA</v>
      </c>
      <c r="R690" s="20" t="str">
        <f>UPPER(' turmas sistema atual'!S690)</f>
        <v/>
      </c>
      <c r="S690" s="20" t="str">
        <f>UPPER(' turmas sistema atual'!V690)</f>
        <v/>
      </c>
      <c r="T690" s="20" t="str">
        <f>UPPER(' turmas sistema atual'!Y690)</f>
        <v/>
      </c>
      <c r="U690" s="20" t="str">
        <f>UPPER(' turmas sistema atual'!AB690)</f>
        <v/>
      </c>
      <c r="V690" s="20" t="str">
        <f>UPPER(' turmas sistema atual'!AE690)</f>
        <v/>
      </c>
    </row>
    <row r="691" spans="1:22" ht="48" customHeight="1" thickBot="1">
      <c r="A691" s="20" t="str">
        <f>' turmas sistema atual'!A691</f>
        <v>BACHARELADO EM FILOSOFIA</v>
      </c>
      <c r="B691" s="20" t="str">
        <f>' turmas sistema atual'!B691</f>
        <v>NA1NHH2085-16SB</v>
      </c>
      <c r="C691" s="20" t="str">
        <f>' turmas sistema atual'!C691</f>
        <v>FILOSOFIA DA ARTE A1-Noturno (SB)</v>
      </c>
      <c r="D691" s="20" t="str">
        <f>' turmas sistema atual'!D691</f>
        <v>BACHARELADO EM FILOSOFIA</v>
      </c>
      <c r="E691" s="20" t="str">
        <f>' turmas sistema atual'!F691</f>
        <v>NA1NHH2085-16SB</v>
      </c>
      <c r="F691" s="20" t="str">
        <f>' turmas sistema atual'!G691</f>
        <v>NHH2085-16</v>
      </c>
      <c r="G691" s="20" t="str">
        <f>' turmas sistema atual'!AO691</f>
        <v xml:space="preserve">terça das 21:00 às 23:00, semanal ; sexta das 19:00 às 21:00, semanal </v>
      </c>
      <c r="H691" s="20" t="str">
        <f>' turmas sistema atual'!AP691</f>
        <v/>
      </c>
      <c r="I691" s="21" t="str">
        <f>' turmas sistema atual'!I691</f>
        <v xml:space="preserve">terça das 21:00 às 23:00, sala A1-S101-SB, semanal , sexta das 19:00 às 21:00, sala A1-S101-SB, semanal </v>
      </c>
      <c r="J691" s="21">
        <f>' turmas sistema atual'!J691</f>
        <v>0</v>
      </c>
      <c r="K691" s="21" t="str">
        <f>' turmas sistema atual'!K691</f>
        <v>SB</v>
      </c>
      <c r="L691" s="21" t="str">
        <f>' turmas sistema atual'!L691</f>
        <v>Noturno</v>
      </c>
      <c r="M691" s="21" t="str">
        <f>' turmas sistema atual'!M691</f>
        <v>4-0-4</v>
      </c>
      <c r="N691" s="21">
        <f>' turmas sistema atual'!N691</f>
        <v>40</v>
      </c>
      <c r="O691" s="21">
        <f>' turmas sistema atual'!O691</f>
        <v>0</v>
      </c>
      <c r="P691" s="21">
        <f t="shared" si="10"/>
        <v>40</v>
      </c>
      <c r="Q691" s="20" t="str">
        <f>UPPER(' turmas sistema atual'!P691)</f>
        <v>MARINE DE SOUZA PEREIRA</v>
      </c>
      <c r="R691" s="20" t="str">
        <f>UPPER(' turmas sistema atual'!S691)</f>
        <v/>
      </c>
      <c r="S691" s="20" t="str">
        <f>UPPER(' turmas sistema atual'!V691)</f>
        <v/>
      </c>
      <c r="T691" s="20" t="str">
        <f>UPPER(' turmas sistema atual'!Y691)</f>
        <v/>
      </c>
      <c r="U691" s="20" t="str">
        <f>UPPER(' turmas sistema atual'!AB691)</f>
        <v/>
      </c>
      <c r="V691" s="20" t="str">
        <f>UPPER(' turmas sistema atual'!AE691)</f>
        <v/>
      </c>
    </row>
    <row r="692" spans="1:22" ht="48" customHeight="1" thickBot="1">
      <c r="A692" s="20" t="str">
        <f>' turmas sistema atual'!A692</f>
        <v>BACHARELADO EM FILOSOFIA</v>
      </c>
      <c r="B692" s="20" t="str">
        <f>' turmas sistema atual'!B692</f>
        <v>DA1NHZ2021-11SB</v>
      </c>
      <c r="C692" s="20" t="str">
        <f>' turmas sistema atual'!C692</f>
        <v>FILOSOFIA DA MENTE A1-Matutino (SB)</v>
      </c>
      <c r="D692" s="20" t="str">
        <f>' turmas sistema atual'!D692</f>
        <v>BACHARELADO EM FILOSOFIA</v>
      </c>
      <c r="E692" s="20" t="str">
        <f>' turmas sistema atual'!F692</f>
        <v>DA1NHZ2021-11SB</v>
      </c>
      <c r="F692" s="20" t="str">
        <f>' turmas sistema atual'!G692</f>
        <v>NHZ2021-11</v>
      </c>
      <c r="G692" s="20" t="str">
        <f>' turmas sistema atual'!AO692</f>
        <v xml:space="preserve">segunda das 14:00 às 18:00, semanal </v>
      </c>
      <c r="H692" s="20" t="str">
        <f>' turmas sistema atual'!AP692</f>
        <v/>
      </c>
      <c r="I692" s="21" t="str">
        <f>' turmas sistema atual'!I692</f>
        <v xml:space="preserve">segunda das 14:00 às 18:00, sala A1-S102-SB, semanal </v>
      </c>
      <c r="J692" s="21">
        <f>' turmas sistema atual'!J692</f>
        <v>0</v>
      </c>
      <c r="K692" s="21" t="str">
        <f>' turmas sistema atual'!K692</f>
        <v>SB</v>
      </c>
      <c r="L692" s="21" t="str">
        <f>' turmas sistema atual'!L692</f>
        <v>Matutino</v>
      </c>
      <c r="M692" s="21" t="str">
        <f>' turmas sistema atual'!M692</f>
        <v>4-0-4</v>
      </c>
      <c r="N692" s="21">
        <f>' turmas sistema atual'!N692</f>
        <v>40</v>
      </c>
      <c r="O692" s="21">
        <f>' turmas sistema atual'!O692</f>
        <v>0</v>
      </c>
      <c r="P692" s="21">
        <f t="shared" si="10"/>
        <v>40</v>
      </c>
      <c r="Q692" s="20" t="str">
        <f>UPPER(' turmas sistema atual'!P692)</f>
        <v>VICTOR XIMENES MARQUES</v>
      </c>
      <c r="R692" s="20" t="str">
        <f>UPPER(' turmas sistema atual'!S692)</f>
        <v/>
      </c>
      <c r="S692" s="20" t="str">
        <f>UPPER(' turmas sistema atual'!V692)</f>
        <v/>
      </c>
      <c r="T692" s="20" t="str">
        <f>UPPER(' turmas sistema atual'!Y692)</f>
        <v/>
      </c>
      <c r="U692" s="20" t="str">
        <f>UPPER(' turmas sistema atual'!AB692)</f>
        <v/>
      </c>
      <c r="V692" s="20" t="str">
        <f>UPPER(' turmas sistema atual'!AE692)</f>
        <v/>
      </c>
    </row>
    <row r="693" spans="1:22" ht="48" customHeight="1" thickBot="1">
      <c r="A693" s="20" t="str">
        <f>' turmas sistema atual'!A693</f>
        <v>BACHARELADO EM FILOSOFIA</v>
      </c>
      <c r="B693" s="20" t="str">
        <f>' turmas sistema atual'!B693</f>
        <v>DA1NHH2028-13SB</v>
      </c>
      <c r="C693" s="20" t="str">
        <f>' turmas sistema atual'!C693</f>
        <v>FILOSOFIA POLÍTICA A1-Matutino (SB)</v>
      </c>
      <c r="D693" s="20" t="str">
        <f>' turmas sistema atual'!D693</f>
        <v>BACHARELADO EM FILOSOFIA</v>
      </c>
      <c r="E693" s="20" t="str">
        <f>' turmas sistema atual'!F693</f>
        <v>DA1NHH2028-13SB</v>
      </c>
      <c r="F693" s="20" t="str">
        <f>' turmas sistema atual'!G693</f>
        <v>NHH2028-13</v>
      </c>
      <c r="G693" s="20" t="str">
        <f>' turmas sistema atual'!AO693</f>
        <v xml:space="preserve">terça das 08:00 às 10:00, semanal ; quinta das 10:00 às 12:00, semanal </v>
      </c>
      <c r="H693" s="20" t="str">
        <f>' turmas sistema atual'!AP693</f>
        <v/>
      </c>
      <c r="I693" s="21" t="str">
        <f>' turmas sistema atual'!I693</f>
        <v xml:space="preserve">terça das 08:00 às 10:00, sala A1-S105-SB, semanal , quinta das 10:00 às 12:00, sala A1-S105-SB, semanal </v>
      </c>
      <c r="J693" s="21">
        <f>' turmas sistema atual'!J693</f>
        <v>0</v>
      </c>
      <c r="K693" s="21" t="str">
        <f>' turmas sistema atual'!K693</f>
        <v>SB</v>
      </c>
      <c r="L693" s="21" t="str">
        <f>' turmas sistema atual'!L693</f>
        <v>Matutino</v>
      </c>
      <c r="M693" s="21" t="str">
        <f>' turmas sistema atual'!M693</f>
        <v>4-0-4</v>
      </c>
      <c r="N693" s="21">
        <f>' turmas sistema atual'!N693</f>
        <v>40</v>
      </c>
      <c r="O693" s="21">
        <f>' turmas sistema atual'!O693</f>
        <v>0</v>
      </c>
      <c r="P693" s="21">
        <f t="shared" si="10"/>
        <v>40</v>
      </c>
      <c r="Q693" s="20" t="str">
        <f>UPPER(' turmas sistema atual'!P693)</f>
        <v>MIRIAM MESQUITA SAMPAIO DE MADUREIRA</v>
      </c>
      <c r="R693" s="20" t="str">
        <f>UPPER(' turmas sistema atual'!S693)</f>
        <v/>
      </c>
      <c r="S693" s="20" t="str">
        <f>UPPER(' turmas sistema atual'!V693)</f>
        <v/>
      </c>
      <c r="T693" s="20" t="str">
        <f>UPPER(' turmas sistema atual'!Y693)</f>
        <v/>
      </c>
      <c r="U693" s="20" t="str">
        <f>UPPER(' turmas sistema atual'!AB693)</f>
        <v/>
      </c>
      <c r="V693" s="20" t="str">
        <f>UPPER(' turmas sistema atual'!AE693)</f>
        <v/>
      </c>
    </row>
    <row r="694" spans="1:22" ht="48" customHeight="1" thickBot="1">
      <c r="A694" s="20" t="str">
        <f>' turmas sistema atual'!A694</f>
        <v>BACHARELADO EM FILOSOFIA</v>
      </c>
      <c r="B694" s="20" t="str">
        <f>' turmas sistema atual'!B694</f>
        <v>NA1NHH2028-13SB</v>
      </c>
      <c r="C694" s="20" t="str">
        <f>' turmas sistema atual'!C694</f>
        <v>FILOSOFIA POLÍTICA A1-Noturno (SB)</v>
      </c>
      <c r="D694" s="20" t="str">
        <f>' turmas sistema atual'!D694</f>
        <v>BACHARELADO EM FILOSOFIA</v>
      </c>
      <c r="E694" s="20" t="str">
        <f>' turmas sistema atual'!F694</f>
        <v>NA1NHH2028-13SB</v>
      </c>
      <c r="F694" s="20" t="str">
        <f>' turmas sistema atual'!G694</f>
        <v>NHH2028-13</v>
      </c>
      <c r="G694" s="20" t="str">
        <f>' turmas sistema atual'!AO694</f>
        <v xml:space="preserve">terça das 19:00 às 21:00, semanal ; quinta das 21:00 às 23:00, semanal </v>
      </c>
      <c r="H694" s="20" t="str">
        <f>' turmas sistema atual'!AP694</f>
        <v/>
      </c>
      <c r="I694" s="21" t="str">
        <f>' turmas sistema atual'!I694</f>
        <v xml:space="preserve">terça das 19:00 às 21:00, sala S206, semanal , quinta das 21:00 às 23:00, sala S206, semanal </v>
      </c>
      <c r="J694" s="21">
        <f>' turmas sistema atual'!J694</f>
        <v>0</v>
      </c>
      <c r="K694" s="21" t="str">
        <f>' turmas sistema atual'!K694</f>
        <v>SB</v>
      </c>
      <c r="L694" s="21" t="str">
        <f>' turmas sistema atual'!L694</f>
        <v>Noturno</v>
      </c>
      <c r="M694" s="21" t="str">
        <f>' turmas sistema atual'!M694</f>
        <v>4-0-4</v>
      </c>
      <c r="N694" s="21">
        <f>' turmas sistema atual'!N694</f>
        <v>36</v>
      </c>
      <c r="O694" s="21">
        <f>' turmas sistema atual'!O694</f>
        <v>0</v>
      </c>
      <c r="P694" s="21">
        <f t="shared" si="10"/>
        <v>36</v>
      </c>
      <c r="Q694" s="20" t="str">
        <f>UPPER(' turmas sistema atual'!P694)</f>
        <v>MIRIAM MESQUITA SAMPAIO DE MADUREIRA</v>
      </c>
      <c r="R694" s="20" t="str">
        <f>UPPER(' turmas sistema atual'!S694)</f>
        <v/>
      </c>
      <c r="S694" s="20" t="str">
        <f>UPPER(' turmas sistema atual'!V694)</f>
        <v/>
      </c>
      <c r="T694" s="20" t="str">
        <f>UPPER(' turmas sistema atual'!Y694)</f>
        <v/>
      </c>
      <c r="U694" s="20" t="str">
        <f>UPPER(' turmas sistema atual'!AB694)</f>
        <v/>
      </c>
      <c r="V694" s="20" t="str">
        <f>UPPER(' turmas sistema atual'!AE694)</f>
        <v/>
      </c>
    </row>
    <row r="695" spans="1:22" ht="48" customHeight="1" thickBot="1">
      <c r="A695" s="20" t="str">
        <f>' turmas sistema atual'!A695</f>
        <v>BACHARELADO EM FILOSOFIA</v>
      </c>
      <c r="B695" s="20" t="str">
        <f>' turmas sistema atual'!B695</f>
        <v>DA1NHH2032-18SB</v>
      </c>
      <c r="C695" s="20" t="str">
        <f>' turmas sistema atual'!C695</f>
        <v>HISTÓRIA DA FILOSOFIA ANTIGA HELENÍSTICA A1-Matutino (SB)</v>
      </c>
      <c r="D695" s="20" t="str">
        <f>' turmas sistema atual'!D695</f>
        <v>BACHARELADO EM FILOSOFIA</v>
      </c>
      <c r="E695" s="20" t="str">
        <f>' turmas sistema atual'!F695</f>
        <v>DA1NHH2032-18SB</v>
      </c>
      <c r="F695" s="20" t="str">
        <f>' turmas sistema atual'!G695</f>
        <v>NHH2032-18</v>
      </c>
      <c r="G695" s="20" t="str">
        <f>' turmas sistema atual'!AO695</f>
        <v xml:space="preserve">segunda das 08:00 às 10:00, semanal ; quarta das 10:00 às 12:00, semanal </v>
      </c>
      <c r="H695" s="20" t="str">
        <f>' turmas sistema atual'!AP695</f>
        <v/>
      </c>
      <c r="I695" s="21" t="str">
        <f>' turmas sistema atual'!I695</f>
        <v xml:space="preserve">segunda das 08:00 às 10:00, sala A1-S102-SB, semanal , quarta das 10:00 às 12:00, sala A1-S102-SB, semanal </v>
      </c>
      <c r="J695" s="21">
        <f>' turmas sistema atual'!J695</f>
        <v>0</v>
      </c>
      <c r="K695" s="21" t="str">
        <f>' turmas sistema atual'!K695</f>
        <v>SB</v>
      </c>
      <c r="L695" s="21" t="str">
        <f>' turmas sistema atual'!L695</f>
        <v>Matutino</v>
      </c>
      <c r="M695" s="21" t="str">
        <f>' turmas sistema atual'!M695</f>
        <v>4-0-4</v>
      </c>
      <c r="N695" s="21">
        <f>' turmas sistema atual'!N695</f>
        <v>40</v>
      </c>
      <c r="O695" s="21">
        <f>' turmas sistema atual'!O695</f>
        <v>0</v>
      </c>
      <c r="P695" s="21">
        <f t="shared" si="10"/>
        <v>40</v>
      </c>
      <c r="Q695" s="20" t="str">
        <f>UPPER(' turmas sistema atual'!P695)</f>
        <v>MARIA CECILIA LEONEL GOMES DOS REIS</v>
      </c>
      <c r="R695" s="20" t="str">
        <f>UPPER(' turmas sistema atual'!S695)</f>
        <v/>
      </c>
      <c r="S695" s="20" t="str">
        <f>UPPER(' turmas sistema atual'!V695)</f>
        <v/>
      </c>
      <c r="T695" s="20" t="str">
        <f>UPPER(' turmas sistema atual'!Y695)</f>
        <v/>
      </c>
      <c r="U695" s="20" t="str">
        <f>UPPER(' turmas sistema atual'!AB695)</f>
        <v/>
      </c>
      <c r="V695" s="20" t="str">
        <f>UPPER(' turmas sistema atual'!AE695)</f>
        <v/>
      </c>
    </row>
    <row r="696" spans="1:22" ht="48" customHeight="1" thickBot="1">
      <c r="A696" s="20" t="str">
        <f>' turmas sistema atual'!A696</f>
        <v>BACHARELADO EM FILOSOFIA</v>
      </c>
      <c r="B696" s="20" t="str">
        <f>' turmas sistema atual'!B696</f>
        <v>NA1NHH2032-18SB</v>
      </c>
      <c r="C696" s="20" t="str">
        <f>' turmas sistema atual'!C696</f>
        <v>HISTÓRIA DA FILOSOFIA ANTIGA HELENÍSTICA A1-Noturno (SB)</v>
      </c>
      <c r="D696" s="20" t="str">
        <f>' turmas sistema atual'!D696</f>
        <v>BACHARELADO EM FILOSOFIA</v>
      </c>
      <c r="E696" s="20" t="str">
        <f>' turmas sistema atual'!F696</f>
        <v>NA1NHH2032-18SB</v>
      </c>
      <c r="F696" s="20" t="str">
        <f>' turmas sistema atual'!G696</f>
        <v>NHH2032-18</v>
      </c>
      <c r="G696" s="20" t="str">
        <f>' turmas sistema atual'!AO696</f>
        <v xml:space="preserve">segunda das 19:00 às 21:00, semanal ; quarta das 21:00 às 23:00, semanal </v>
      </c>
      <c r="H696" s="20" t="str">
        <f>' turmas sistema atual'!AP696</f>
        <v/>
      </c>
      <c r="I696" s="21" t="str">
        <f>' turmas sistema atual'!I696</f>
        <v xml:space="preserve">segunda das 19:00 às 21:00, sala A1-S102-SB, semanal , quarta das 21:00 às 23:00, sala A1-S102-SB, semanal </v>
      </c>
      <c r="J696" s="21">
        <f>' turmas sistema atual'!J696</f>
        <v>0</v>
      </c>
      <c r="K696" s="21" t="str">
        <f>' turmas sistema atual'!K696</f>
        <v>SB</v>
      </c>
      <c r="L696" s="21" t="str">
        <f>' turmas sistema atual'!L696</f>
        <v>Noturno</v>
      </c>
      <c r="M696" s="21" t="str">
        <f>' turmas sistema atual'!M696</f>
        <v>4-0-4</v>
      </c>
      <c r="N696" s="21">
        <f>' turmas sistema atual'!N696</f>
        <v>40</v>
      </c>
      <c r="O696" s="21">
        <f>' turmas sistema atual'!O696</f>
        <v>0</v>
      </c>
      <c r="P696" s="21">
        <f t="shared" si="10"/>
        <v>40</v>
      </c>
      <c r="Q696" s="20" t="str">
        <f>UPPER(' turmas sistema atual'!P696)</f>
        <v>0A DEFINIR DOCENTE</v>
      </c>
      <c r="R696" s="20" t="str">
        <f>UPPER(' turmas sistema atual'!S696)</f>
        <v/>
      </c>
      <c r="S696" s="20" t="str">
        <f>UPPER(' turmas sistema atual'!V696)</f>
        <v/>
      </c>
      <c r="T696" s="20" t="str">
        <f>UPPER(' turmas sistema atual'!Y696)</f>
        <v/>
      </c>
      <c r="U696" s="20" t="str">
        <f>UPPER(' turmas sistema atual'!AB696)</f>
        <v/>
      </c>
      <c r="V696" s="20" t="str">
        <f>UPPER(' turmas sistema atual'!AE696)</f>
        <v/>
      </c>
    </row>
    <row r="697" spans="1:22" ht="48" customHeight="1" thickBot="1">
      <c r="A697" s="20" t="str">
        <f>' turmas sistema atual'!A697</f>
        <v>BACHARELADO EM FILOSOFIA</v>
      </c>
      <c r="B697" s="20" t="str">
        <f>' turmas sistema atual'!B697</f>
        <v>DA1NHH2034-13SB</v>
      </c>
      <c r="C697" s="20" t="str">
        <f>' turmas sistema atual'!C697</f>
        <v>HISTÓRIA DA FILOSOFIA CONTEMPORÂNEA: O SÉCULO XIX A1-Matutino (SB)</v>
      </c>
      <c r="D697" s="20" t="str">
        <f>' turmas sistema atual'!D697</f>
        <v>BACHARELADO EM FILOSOFIA</v>
      </c>
      <c r="E697" s="20" t="str">
        <f>' turmas sistema atual'!F697</f>
        <v>DA1NHH2034-13SB</v>
      </c>
      <c r="F697" s="20" t="str">
        <f>' turmas sistema atual'!G697</f>
        <v>NHH2034-13</v>
      </c>
      <c r="G697" s="20" t="str">
        <f>' turmas sistema atual'!AO697</f>
        <v xml:space="preserve">quarta das 08:00 às 10:00, semanal ; sexta das 10:00 às 12:00, semanal </v>
      </c>
      <c r="H697" s="20" t="str">
        <f>' turmas sistema atual'!AP697</f>
        <v/>
      </c>
      <c r="I697" s="21" t="str">
        <f>' turmas sistema atual'!I697</f>
        <v xml:space="preserve">quarta das 08:00 às 10:00, sala A1-S105-SB, semanal , sexta das 10:00 às 12:00, sala A1-S105-SB, semanal </v>
      </c>
      <c r="J697" s="21">
        <f>' turmas sistema atual'!J697</f>
        <v>0</v>
      </c>
      <c r="K697" s="21" t="str">
        <f>' turmas sistema atual'!K697</f>
        <v>SB</v>
      </c>
      <c r="L697" s="21" t="str">
        <f>' turmas sistema atual'!L697</f>
        <v>Matutino</v>
      </c>
      <c r="M697" s="21" t="str">
        <f>' turmas sistema atual'!M697</f>
        <v>4-0-4</v>
      </c>
      <c r="N697" s="21">
        <f>' turmas sistema atual'!N697</f>
        <v>40</v>
      </c>
      <c r="O697" s="21">
        <f>' turmas sistema atual'!O697</f>
        <v>0</v>
      </c>
      <c r="P697" s="21">
        <f t="shared" si="10"/>
        <v>40</v>
      </c>
      <c r="Q697" s="20" t="str">
        <f>UPPER(' turmas sistema atual'!P697)</f>
        <v>FERNANDO COSTA MATTOS</v>
      </c>
      <c r="R697" s="20" t="str">
        <f>UPPER(' turmas sistema atual'!S697)</f>
        <v/>
      </c>
      <c r="S697" s="20" t="str">
        <f>UPPER(' turmas sistema atual'!V697)</f>
        <v/>
      </c>
      <c r="T697" s="20" t="str">
        <f>UPPER(' turmas sistema atual'!Y697)</f>
        <v/>
      </c>
      <c r="U697" s="20" t="str">
        <f>UPPER(' turmas sistema atual'!AB697)</f>
        <v/>
      </c>
      <c r="V697" s="20" t="str">
        <f>UPPER(' turmas sistema atual'!AE697)</f>
        <v/>
      </c>
    </row>
    <row r="698" spans="1:22" ht="48" customHeight="1" thickBot="1">
      <c r="A698" s="20" t="str">
        <f>' turmas sistema atual'!A698</f>
        <v>BACHARELADO EM FILOSOFIA</v>
      </c>
      <c r="B698" s="20" t="str">
        <f>' turmas sistema atual'!B698</f>
        <v>NA1NHH2034-13SB</v>
      </c>
      <c r="C698" s="20" t="str">
        <f>' turmas sistema atual'!C698</f>
        <v>HISTÓRIA DA FILOSOFIA CONTEMPORÂNEA: O SÉCULO XIX A1-Noturno (SB)</v>
      </c>
      <c r="D698" s="20" t="str">
        <f>' turmas sistema atual'!D698</f>
        <v>BACHARELADO EM FILOSOFIA</v>
      </c>
      <c r="E698" s="20" t="str">
        <f>' turmas sistema atual'!F698</f>
        <v>NA1NHH2034-13SB</v>
      </c>
      <c r="F698" s="20" t="str">
        <f>' turmas sistema atual'!G698</f>
        <v>NHH2034-13</v>
      </c>
      <c r="G698" s="20" t="str">
        <f>' turmas sistema atual'!AO698</f>
        <v xml:space="preserve">quarta das 19:00 às 21:00, semanal ; sexta das 21:00 às 23:00, semanal </v>
      </c>
      <c r="H698" s="20" t="str">
        <f>' turmas sistema atual'!AP698</f>
        <v/>
      </c>
      <c r="I698" s="21" t="str">
        <f>' turmas sistema atual'!I698</f>
        <v xml:space="preserve">quarta das 19:00 às 21:00, sala A1-S105-SB, semanal , sexta das 21:00 às 23:00, sala A1-S105-SB, semanal </v>
      </c>
      <c r="J698" s="21">
        <f>' turmas sistema atual'!J698</f>
        <v>0</v>
      </c>
      <c r="K698" s="21" t="str">
        <f>' turmas sistema atual'!K698</f>
        <v>SB</v>
      </c>
      <c r="L698" s="21" t="str">
        <f>' turmas sistema atual'!L698</f>
        <v>Noturno</v>
      </c>
      <c r="M698" s="21" t="str">
        <f>' turmas sistema atual'!M698</f>
        <v>4-0-4</v>
      </c>
      <c r="N698" s="21">
        <f>' turmas sistema atual'!N698</f>
        <v>40</v>
      </c>
      <c r="O698" s="21">
        <f>' turmas sistema atual'!O698</f>
        <v>0</v>
      </c>
      <c r="P698" s="21">
        <f t="shared" si="10"/>
        <v>40</v>
      </c>
      <c r="Q698" s="20" t="str">
        <f>UPPER(' turmas sistema atual'!P698)</f>
        <v>ALEXIA CRUZ BRETAS</v>
      </c>
      <c r="R698" s="20" t="str">
        <f>UPPER(' turmas sistema atual'!S698)</f>
        <v/>
      </c>
      <c r="S698" s="20" t="str">
        <f>UPPER(' turmas sistema atual'!V698)</f>
        <v/>
      </c>
      <c r="T698" s="20" t="str">
        <f>UPPER(' turmas sistema atual'!Y698)</f>
        <v/>
      </c>
      <c r="U698" s="20" t="str">
        <f>UPPER(' turmas sistema atual'!AB698)</f>
        <v/>
      </c>
      <c r="V698" s="20" t="str">
        <f>UPPER(' turmas sistema atual'!AE698)</f>
        <v/>
      </c>
    </row>
    <row r="699" spans="1:22" ht="48" customHeight="1" thickBot="1">
      <c r="A699" s="20" t="str">
        <f>' turmas sistema atual'!A699</f>
        <v>BACHARELADO EM FILOSOFIA</v>
      </c>
      <c r="B699" s="20" t="str">
        <f>' turmas sistema atual'!B699</f>
        <v>DA1NHH2087-16SB</v>
      </c>
      <c r="C699" s="20" t="str">
        <f>' turmas sistema atual'!C699</f>
        <v>HISTÓRIA DA FILOSOFIA MEDIEVAL: DO SÉCULO XI AO XIV A1-Matutino (SB)</v>
      </c>
      <c r="D699" s="20" t="str">
        <f>' turmas sistema atual'!D699</f>
        <v>BACHARELADO EM FILOSOFIA</v>
      </c>
      <c r="E699" s="20" t="str">
        <f>' turmas sistema atual'!F699</f>
        <v>DA1NHH2087-16SB</v>
      </c>
      <c r="F699" s="20" t="str">
        <f>' turmas sistema atual'!G699</f>
        <v>NHH2087-16</v>
      </c>
      <c r="G699" s="20" t="str">
        <f>' turmas sistema atual'!AO699</f>
        <v xml:space="preserve">quinta das 08:00 às 10:00, semanal ; segunda das 10:00 às 12:00, semanal </v>
      </c>
      <c r="H699" s="20" t="str">
        <f>' turmas sistema atual'!AP699</f>
        <v/>
      </c>
      <c r="I699" s="21" t="str">
        <f>' turmas sistema atual'!I699</f>
        <v xml:space="preserve">quinta das 08:00 às 10:00, sala A1-S105-SB, semanal , segunda das 10:00 às 12:00, sala A1-S105-SB, semanal </v>
      </c>
      <c r="J699" s="21">
        <f>' turmas sistema atual'!J699</f>
        <v>0</v>
      </c>
      <c r="K699" s="21" t="str">
        <f>' turmas sistema atual'!K699</f>
        <v>SB</v>
      </c>
      <c r="L699" s="21" t="str">
        <f>' turmas sistema atual'!L699</f>
        <v>Matutino</v>
      </c>
      <c r="M699" s="21" t="str">
        <f>' turmas sistema atual'!M699</f>
        <v>4-0-4</v>
      </c>
      <c r="N699" s="21">
        <f>' turmas sistema atual'!N699</f>
        <v>40</v>
      </c>
      <c r="O699" s="21">
        <f>' turmas sistema atual'!O699</f>
        <v>0</v>
      </c>
      <c r="P699" s="21">
        <f t="shared" si="10"/>
        <v>40</v>
      </c>
      <c r="Q699" s="20" t="str">
        <f>UPPER(' turmas sistema atual'!P699)</f>
        <v>MATTEO RASCHIETTI</v>
      </c>
      <c r="R699" s="20" t="str">
        <f>UPPER(' turmas sistema atual'!S699)</f>
        <v/>
      </c>
      <c r="S699" s="20" t="str">
        <f>UPPER(' turmas sistema atual'!V699)</f>
        <v/>
      </c>
      <c r="T699" s="20" t="str">
        <f>UPPER(' turmas sistema atual'!Y699)</f>
        <v/>
      </c>
      <c r="U699" s="20" t="str">
        <f>UPPER(' turmas sistema atual'!AB699)</f>
        <v/>
      </c>
      <c r="V699" s="20" t="str">
        <f>UPPER(' turmas sistema atual'!AE699)</f>
        <v/>
      </c>
    </row>
    <row r="700" spans="1:22" ht="48" customHeight="1" thickBot="1">
      <c r="A700" s="20" t="str">
        <f>' turmas sistema atual'!A700</f>
        <v>BACHARELADO EM FILOSOFIA</v>
      </c>
      <c r="B700" s="20" t="str">
        <f>' turmas sistema atual'!B700</f>
        <v>NA1NHH2087-16SB</v>
      </c>
      <c r="C700" s="20" t="str">
        <f>' turmas sistema atual'!C700</f>
        <v>HISTÓRIA DA FILOSOFIA MEDIEVAL: DO SÉCULO XI AO XIV A1-Noturno (SB)</v>
      </c>
      <c r="D700" s="20" t="str">
        <f>' turmas sistema atual'!D700</f>
        <v>BACHARELADO EM FILOSOFIA</v>
      </c>
      <c r="E700" s="20" t="str">
        <f>' turmas sistema atual'!F700</f>
        <v>NA1NHH2087-16SB</v>
      </c>
      <c r="F700" s="20" t="str">
        <f>' turmas sistema atual'!G700</f>
        <v>NHH2087-16</v>
      </c>
      <c r="G700" s="20" t="str">
        <f>' turmas sistema atual'!AO700</f>
        <v xml:space="preserve">quinta das 19:00 às 21:00, semanal ; segunda das 21:00 às 23:00, semanal </v>
      </c>
      <c r="H700" s="20" t="str">
        <f>' turmas sistema atual'!AP700</f>
        <v/>
      </c>
      <c r="I700" s="21" t="str">
        <f>' turmas sistema atual'!I700</f>
        <v xml:space="preserve">quinta das 19:00 às 21:00, sala A1-S105-SB, semanal , segunda das 21:00 às 23:00, sala A1-S105-SB, semanal </v>
      </c>
      <c r="J700" s="21">
        <f>' turmas sistema atual'!J700</f>
        <v>0</v>
      </c>
      <c r="K700" s="21" t="str">
        <f>' turmas sistema atual'!K700</f>
        <v>SB</v>
      </c>
      <c r="L700" s="21" t="str">
        <f>' turmas sistema atual'!L700</f>
        <v>Noturno</v>
      </c>
      <c r="M700" s="21" t="str">
        <f>' turmas sistema atual'!M700</f>
        <v>4-0-4</v>
      </c>
      <c r="N700" s="21">
        <f>' turmas sistema atual'!N700</f>
        <v>40</v>
      </c>
      <c r="O700" s="21">
        <f>' turmas sistema atual'!O700</f>
        <v>0</v>
      </c>
      <c r="P700" s="21">
        <f t="shared" si="10"/>
        <v>40</v>
      </c>
      <c r="Q700" s="20" t="str">
        <f>UPPER(' turmas sistema atual'!P700)</f>
        <v>MATTEO RASCHIETTI</v>
      </c>
      <c r="R700" s="20" t="str">
        <f>UPPER(' turmas sistema atual'!S700)</f>
        <v/>
      </c>
      <c r="S700" s="20" t="str">
        <f>UPPER(' turmas sistema atual'!V700)</f>
        <v/>
      </c>
      <c r="T700" s="20" t="str">
        <f>UPPER(' turmas sistema atual'!Y700)</f>
        <v/>
      </c>
      <c r="U700" s="20" t="str">
        <f>UPPER(' turmas sistema atual'!AB700)</f>
        <v/>
      </c>
      <c r="V700" s="20" t="str">
        <f>UPPER(' turmas sistema atual'!AE700)</f>
        <v/>
      </c>
    </row>
    <row r="701" spans="1:22" ht="48" customHeight="1" thickBot="1">
      <c r="A701" s="20" t="str">
        <f>' turmas sistema atual'!A701</f>
        <v>BACHARELADO EM FILOSOFIA</v>
      </c>
      <c r="B701" s="20" t="str">
        <f>' turmas sistema atual'!B701</f>
        <v>DA1NHH2041-13SB</v>
      </c>
      <c r="C701" s="20" t="str">
        <f>' turmas sistema atual'!C701</f>
        <v>HISTÓRIA DA FILOSOFIA MODERNA: PERSPECTIVAS RACIONALISTAS A1-Matutino (SB)</v>
      </c>
      <c r="D701" s="20" t="str">
        <f>' turmas sistema atual'!D701</f>
        <v>BACHARELADO EM FILOSOFIA</v>
      </c>
      <c r="E701" s="20" t="str">
        <f>' turmas sistema atual'!F701</f>
        <v>DA1NHH2041-13SB</v>
      </c>
      <c r="F701" s="20" t="str">
        <f>' turmas sistema atual'!G701</f>
        <v>NHH2041-13</v>
      </c>
      <c r="G701" s="20" t="str">
        <f>' turmas sistema atual'!AO701</f>
        <v xml:space="preserve">terça das 10:00 às 12:00, semanal ; sexta das 08:00 às 10:00, semanal </v>
      </c>
      <c r="H701" s="20" t="str">
        <f>' turmas sistema atual'!AP701</f>
        <v/>
      </c>
      <c r="I701" s="21" t="str">
        <f>' turmas sistema atual'!I701</f>
        <v xml:space="preserve">terça das 10:00 às 12:00, sala A1-S105-SB, semanal , sexta das 08:00 às 10:00, sala A1-S105-SB, semanal </v>
      </c>
      <c r="J701" s="21">
        <f>' turmas sistema atual'!J701</f>
        <v>0</v>
      </c>
      <c r="K701" s="21" t="str">
        <f>' turmas sistema atual'!K701</f>
        <v>SB</v>
      </c>
      <c r="L701" s="21" t="str">
        <f>' turmas sistema atual'!L701</f>
        <v>Matutino</v>
      </c>
      <c r="M701" s="21" t="str">
        <f>' turmas sistema atual'!M701</f>
        <v>4-0-4</v>
      </c>
      <c r="N701" s="21">
        <f>' turmas sistema atual'!N701</f>
        <v>40</v>
      </c>
      <c r="O701" s="21">
        <f>' turmas sistema atual'!O701</f>
        <v>0</v>
      </c>
      <c r="P701" s="21">
        <f t="shared" si="10"/>
        <v>40</v>
      </c>
      <c r="Q701" s="20" t="str">
        <f>UPPER(' turmas sistema atual'!P701)</f>
        <v>LUCIANA ZATERKA</v>
      </c>
      <c r="R701" s="20" t="str">
        <f>UPPER(' turmas sistema atual'!S701)</f>
        <v/>
      </c>
      <c r="S701" s="20" t="str">
        <f>UPPER(' turmas sistema atual'!V701)</f>
        <v/>
      </c>
      <c r="T701" s="20" t="str">
        <f>UPPER(' turmas sistema atual'!Y701)</f>
        <v/>
      </c>
      <c r="U701" s="20" t="str">
        <f>UPPER(' turmas sistema atual'!AB701)</f>
        <v/>
      </c>
      <c r="V701" s="20" t="str">
        <f>UPPER(' turmas sistema atual'!AE701)</f>
        <v/>
      </c>
    </row>
    <row r="702" spans="1:22" ht="48" customHeight="1" thickBot="1">
      <c r="A702" s="20" t="str">
        <f>' turmas sistema atual'!A702</f>
        <v>BACHARELADO EM FILOSOFIA</v>
      </c>
      <c r="B702" s="20" t="str">
        <f>' turmas sistema atual'!B702</f>
        <v>NA1NHH2041-13SB</v>
      </c>
      <c r="C702" s="20" t="str">
        <f>' turmas sistema atual'!C702</f>
        <v>HISTÓRIA DA FILOSOFIA MODERNA: PERSPECTIVAS RACIONALISTAS A1-Noturno (SB)</v>
      </c>
      <c r="D702" s="20" t="str">
        <f>' turmas sistema atual'!D702</f>
        <v>BACHARELADO EM FILOSOFIA</v>
      </c>
      <c r="E702" s="20" t="str">
        <f>' turmas sistema atual'!F702</f>
        <v>NA1NHH2041-13SB</v>
      </c>
      <c r="F702" s="20" t="str">
        <f>' turmas sistema atual'!G702</f>
        <v>NHH2041-13</v>
      </c>
      <c r="G702" s="20" t="str">
        <f>' turmas sistema atual'!AO702</f>
        <v xml:space="preserve">terça das 21:00 às 23:00, semanal ; sexta das 19:00 às 21:00, semanal </v>
      </c>
      <c r="H702" s="20" t="str">
        <f>' turmas sistema atual'!AP702</f>
        <v/>
      </c>
      <c r="I702" s="21" t="str">
        <f>' turmas sistema atual'!I702</f>
        <v xml:space="preserve">terça das 21:00 às 23:00, sala A1-S105-SB, semanal , sexta das 19:00 às 21:00, sala A1-S105-SB, semanal </v>
      </c>
      <c r="J702" s="21">
        <f>' turmas sistema atual'!J702</f>
        <v>0</v>
      </c>
      <c r="K702" s="21" t="str">
        <f>' turmas sistema atual'!K702</f>
        <v>SB</v>
      </c>
      <c r="L702" s="21" t="str">
        <f>' turmas sistema atual'!L702</f>
        <v>Noturno</v>
      </c>
      <c r="M702" s="21" t="str">
        <f>' turmas sistema atual'!M702</f>
        <v>4-0-4</v>
      </c>
      <c r="N702" s="21">
        <f>' turmas sistema atual'!N702</f>
        <v>40</v>
      </c>
      <c r="O702" s="21">
        <f>' turmas sistema atual'!O702</f>
        <v>0</v>
      </c>
      <c r="P702" s="21">
        <f t="shared" ref="P702:P763" si="11">N702-O702</f>
        <v>40</v>
      </c>
      <c r="Q702" s="20" t="str">
        <f>UPPER(' turmas sistema atual'!P702)</f>
        <v>LUIZ ANTONIO ALVES EVA</v>
      </c>
      <c r="R702" s="20" t="str">
        <f>UPPER(' turmas sistema atual'!S702)</f>
        <v/>
      </c>
      <c r="S702" s="20" t="str">
        <f>UPPER(' turmas sistema atual'!V702)</f>
        <v/>
      </c>
      <c r="T702" s="20" t="str">
        <f>UPPER(' turmas sistema atual'!Y702)</f>
        <v/>
      </c>
      <c r="U702" s="20" t="str">
        <f>UPPER(' turmas sistema atual'!AB702)</f>
        <v/>
      </c>
      <c r="V702" s="20" t="str">
        <f>UPPER(' turmas sistema atual'!AE702)</f>
        <v/>
      </c>
    </row>
    <row r="703" spans="1:22" ht="48" customHeight="1" thickBot="1">
      <c r="A703" s="20" t="str">
        <f>' turmas sistema atual'!A703</f>
        <v>BACHARELADO EM FILOSOFIA</v>
      </c>
      <c r="B703" s="20" t="str">
        <f>' turmas sistema atual'!B703</f>
        <v>DA1NHI2049-13SB</v>
      </c>
      <c r="C703" s="20" t="str">
        <f>' turmas sistema atual'!C703</f>
        <v>LÓGICA BÁSICA A1-Matutino (SB)</v>
      </c>
      <c r="D703" s="20" t="str">
        <f>' turmas sistema atual'!D703</f>
        <v>BACHARELADO EM FILOSOFIA</v>
      </c>
      <c r="E703" s="20" t="str">
        <f>' turmas sistema atual'!F703</f>
        <v>DA1NHI2049-13SB</v>
      </c>
      <c r="F703" s="20" t="str">
        <f>' turmas sistema atual'!G703</f>
        <v>NHI2049-13</v>
      </c>
      <c r="G703" s="20" t="str">
        <f>' turmas sistema atual'!AO703</f>
        <v xml:space="preserve">terça das 08:00 às 10:00, semanal ; quinta das 10:00 às 12:00, semanal </v>
      </c>
      <c r="H703" s="20" t="str">
        <f>' turmas sistema atual'!AP703</f>
        <v/>
      </c>
      <c r="I703" s="21" t="str">
        <f>' turmas sistema atual'!I703</f>
        <v xml:space="preserve">terça das 08:00 às 10:00, sala A1-S106-SB, semanal , quinta das 10:00 às 12:00, sala A1-S106-SB, semanal </v>
      </c>
      <c r="J703" s="21">
        <f>' turmas sistema atual'!J703</f>
        <v>0</v>
      </c>
      <c r="K703" s="21" t="str">
        <f>' turmas sistema atual'!K703</f>
        <v>SB</v>
      </c>
      <c r="L703" s="21" t="str">
        <f>' turmas sistema atual'!L703</f>
        <v>Matutino</v>
      </c>
      <c r="M703" s="21" t="str">
        <f>' turmas sistema atual'!M703</f>
        <v>4-0-4</v>
      </c>
      <c r="N703" s="21">
        <f>' turmas sistema atual'!N703</f>
        <v>40</v>
      </c>
      <c r="O703" s="21">
        <f>' turmas sistema atual'!O703</f>
        <v>0</v>
      </c>
      <c r="P703" s="21">
        <f t="shared" si="11"/>
        <v>40</v>
      </c>
      <c r="Q703" s="20" t="str">
        <f>UPPER(' turmas sistema atual'!P703)</f>
        <v>RAFAEL RIBEIRO SILVA</v>
      </c>
      <c r="R703" s="20" t="str">
        <f>UPPER(' turmas sistema atual'!S703)</f>
        <v/>
      </c>
      <c r="S703" s="20" t="str">
        <f>UPPER(' turmas sistema atual'!V703)</f>
        <v/>
      </c>
      <c r="T703" s="20" t="str">
        <f>UPPER(' turmas sistema atual'!Y703)</f>
        <v/>
      </c>
      <c r="U703" s="20" t="str">
        <f>UPPER(' turmas sistema atual'!AB703)</f>
        <v/>
      </c>
      <c r="V703" s="20" t="str">
        <f>UPPER(' turmas sistema atual'!AE703)</f>
        <v/>
      </c>
    </row>
    <row r="704" spans="1:22" ht="48" customHeight="1" thickBot="1">
      <c r="A704" s="20" t="str">
        <f>' turmas sistema atual'!A704</f>
        <v>BACHARELADO EM FILOSOFIA</v>
      </c>
      <c r="B704" s="20" t="str">
        <f>' turmas sistema atual'!B704</f>
        <v>NA1NHI2049-13SB</v>
      </c>
      <c r="C704" s="20" t="str">
        <f>' turmas sistema atual'!C704</f>
        <v>LÓGICA BÁSICA A1-Noturno (SB)</v>
      </c>
      <c r="D704" s="20" t="str">
        <f>' turmas sistema atual'!D704</f>
        <v>BACHARELADO EM FILOSOFIA</v>
      </c>
      <c r="E704" s="20" t="str">
        <f>' turmas sistema atual'!F704</f>
        <v>NA1NHI2049-13SB</v>
      </c>
      <c r="F704" s="20" t="str">
        <f>' turmas sistema atual'!G704</f>
        <v>NHI2049-13</v>
      </c>
      <c r="G704" s="20" t="str">
        <f>' turmas sistema atual'!AO704</f>
        <v xml:space="preserve">terça das 19:00 às 21:00, semanal ; quinta das 21:00 às 23:00, semanal </v>
      </c>
      <c r="H704" s="20" t="str">
        <f>' turmas sistema atual'!AP704</f>
        <v/>
      </c>
      <c r="I704" s="21" t="str">
        <f>' turmas sistema atual'!I704</f>
        <v xml:space="preserve">terça das 19:00 às 21:00, sala A1-S106-SB, semanal , quinta das 21:00 às 23:00, sala A1-S106-SB, semanal </v>
      </c>
      <c r="J704" s="21">
        <f>' turmas sistema atual'!J704</f>
        <v>0</v>
      </c>
      <c r="K704" s="21" t="str">
        <f>' turmas sistema atual'!K704</f>
        <v>SB</v>
      </c>
      <c r="L704" s="21" t="str">
        <f>' turmas sistema atual'!L704</f>
        <v>Noturno</v>
      </c>
      <c r="M704" s="21" t="str">
        <f>' turmas sistema atual'!M704</f>
        <v>4-0-4</v>
      </c>
      <c r="N704" s="21">
        <f>' turmas sistema atual'!N704</f>
        <v>40</v>
      </c>
      <c r="O704" s="21">
        <f>' turmas sistema atual'!O704</f>
        <v>0</v>
      </c>
      <c r="P704" s="21">
        <f t="shared" si="11"/>
        <v>40</v>
      </c>
      <c r="Q704" s="20" t="str">
        <f>UPPER(' turmas sistema atual'!P704)</f>
        <v>RAFAEL RIBEIRO SILVA</v>
      </c>
      <c r="R704" s="20" t="str">
        <f>UPPER(' turmas sistema atual'!S704)</f>
        <v/>
      </c>
      <c r="S704" s="20" t="str">
        <f>UPPER(' turmas sistema atual'!V704)</f>
        <v/>
      </c>
      <c r="T704" s="20" t="str">
        <f>UPPER(' turmas sistema atual'!Y704)</f>
        <v/>
      </c>
      <c r="U704" s="20" t="str">
        <f>UPPER(' turmas sistema atual'!AB704)</f>
        <v/>
      </c>
      <c r="V704" s="20" t="str">
        <f>UPPER(' turmas sistema atual'!AE704)</f>
        <v/>
      </c>
    </row>
    <row r="705" spans="1:22" ht="48" customHeight="1" thickBot="1">
      <c r="A705" s="20" t="str">
        <f>' turmas sistema atual'!A705</f>
        <v>BACHARELADO EM FILOSOFIA</v>
      </c>
      <c r="B705" s="20" t="str">
        <f>' turmas sistema atual'!B705</f>
        <v>DA1NHBF151-22SB</v>
      </c>
      <c r="C705" s="20" t="str">
        <f>' turmas sistema atual'!C705</f>
        <v>OFICINA DE PESQUISA EM FILOSOFIA III A1-Matutino (SB)</v>
      </c>
      <c r="D705" s="20" t="str">
        <f>' turmas sistema atual'!D705</f>
        <v>BACHARELADO EM FILOSOFIA</v>
      </c>
      <c r="E705" s="20" t="str">
        <f>' turmas sistema atual'!F705</f>
        <v>DA1NHBF151-22SB</v>
      </c>
      <c r="F705" s="20" t="str">
        <f>' turmas sistema atual'!G705</f>
        <v>NHBF151-22</v>
      </c>
      <c r="G705" s="20" t="str">
        <f>' turmas sistema atual'!AO705</f>
        <v xml:space="preserve">segunda das 17:00 às 19:00, semanal </v>
      </c>
      <c r="H705" s="20" t="str">
        <f>' turmas sistema atual'!AP705</f>
        <v/>
      </c>
      <c r="I705" s="21" t="str">
        <f>' turmas sistema atual'!I705</f>
        <v xml:space="preserve">segunda das 17:00 às 19:00, sala A1-S106-SB, semanal </v>
      </c>
      <c r="J705" s="21">
        <f>' turmas sistema atual'!J705</f>
        <v>0</v>
      </c>
      <c r="K705" s="21" t="str">
        <f>' turmas sistema atual'!K705</f>
        <v>SB</v>
      </c>
      <c r="L705" s="21" t="str">
        <f>' turmas sistema atual'!L705</f>
        <v>Matutino</v>
      </c>
      <c r="M705" s="21" t="str">
        <f>' turmas sistema atual'!M705</f>
        <v>2-0-2</v>
      </c>
      <c r="N705" s="21">
        <f>' turmas sistema atual'!N705</f>
        <v>20</v>
      </c>
      <c r="O705" s="21">
        <f>' turmas sistema atual'!O705</f>
        <v>0</v>
      </c>
      <c r="P705" s="21">
        <f t="shared" si="11"/>
        <v>20</v>
      </c>
      <c r="Q705" s="20" t="str">
        <f>UPPER(' turmas sistema atual'!P705)</f>
        <v>NATHALIE DE ALMEIDA BRESSIANI</v>
      </c>
      <c r="R705" s="20" t="str">
        <f>UPPER(' turmas sistema atual'!S705)</f>
        <v/>
      </c>
      <c r="S705" s="20" t="str">
        <f>UPPER(' turmas sistema atual'!V705)</f>
        <v/>
      </c>
      <c r="T705" s="20" t="str">
        <f>UPPER(' turmas sistema atual'!Y705)</f>
        <v/>
      </c>
      <c r="U705" s="20" t="str">
        <f>UPPER(' turmas sistema atual'!AB705)</f>
        <v/>
      </c>
      <c r="V705" s="20" t="str">
        <f>UPPER(' turmas sistema atual'!AE705)</f>
        <v/>
      </c>
    </row>
    <row r="706" spans="1:22" ht="48" customHeight="1" thickBot="1">
      <c r="A706" s="20" t="str">
        <f>' turmas sistema atual'!A706</f>
        <v>BACHARELADO EM FILOSOFIA</v>
      </c>
      <c r="B706" s="20" t="str">
        <f>' turmas sistema atual'!B706</f>
        <v>DA1NHZ2108-18SB</v>
      </c>
      <c r="C706" s="20" t="str">
        <f>' turmas sistema atual'!C706</f>
        <v>SEMINÁRIOS DE LEITURA A1-Matutino (SB)</v>
      </c>
      <c r="D706" s="20" t="str">
        <f>' turmas sistema atual'!D706</f>
        <v>BACHARELADO EM FILOSOFIA</v>
      </c>
      <c r="E706" s="20" t="str">
        <f>' turmas sistema atual'!F706</f>
        <v>DA1NHZ2108-18SB</v>
      </c>
      <c r="F706" s="20" t="str">
        <f>' turmas sistema atual'!G706</f>
        <v>NHZ2108-18</v>
      </c>
      <c r="G706" s="20" t="str">
        <f>' turmas sistema atual'!AO706</f>
        <v xml:space="preserve">segunda das 08:00 às 10:00, semanal ; quarta das 10:00 às 12:00, semanal </v>
      </c>
      <c r="H706" s="20" t="str">
        <f>' turmas sistema atual'!AP706</f>
        <v/>
      </c>
      <c r="I706" s="21" t="str">
        <f>' turmas sistema atual'!I706</f>
        <v xml:space="preserve">segunda das 08:00 às 10:00, sala A1-S106-SB, semanal , quarta das 10:00 às 12:00, sala A1-S106-SB, semanal </v>
      </c>
      <c r="J706" s="21">
        <f>' turmas sistema atual'!J706</f>
        <v>0</v>
      </c>
      <c r="K706" s="21" t="str">
        <f>' turmas sistema atual'!K706</f>
        <v>SB</v>
      </c>
      <c r="L706" s="21" t="str">
        <f>' turmas sistema atual'!L706</f>
        <v>Matutino</v>
      </c>
      <c r="M706" s="21" t="str">
        <f>' turmas sistema atual'!M706</f>
        <v>4-0-4</v>
      </c>
      <c r="N706" s="21">
        <f>' turmas sistema atual'!N706</f>
        <v>40</v>
      </c>
      <c r="O706" s="21">
        <f>' turmas sistema atual'!O706</f>
        <v>0</v>
      </c>
      <c r="P706" s="21">
        <f t="shared" si="11"/>
        <v>40</v>
      </c>
      <c r="Q706" s="20" t="str">
        <f>UPPER(' turmas sistema atual'!P706)</f>
        <v>CRISTIANE NEGREIROS ABBUD AYOUB</v>
      </c>
      <c r="R706" s="20" t="str">
        <f>UPPER(' turmas sistema atual'!S706)</f>
        <v/>
      </c>
      <c r="S706" s="20" t="str">
        <f>UPPER(' turmas sistema atual'!V706)</f>
        <v/>
      </c>
      <c r="T706" s="20" t="str">
        <f>UPPER(' turmas sistema atual'!Y706)</f>
        <v/>
      </c>
      <c r="U706" s="20" t="str">
        <f>UPPER(' turmas sistema atual'!AB706)</f>
        <v/>
      </c>
      <c r="V706" s="20" t="str">
        <f>UPPER(' turmas sistema atual'!AE706)</f>
        <v/>
      </c>
    </row>
    <row r="707" spans="1:22" ht="48" customHeight="1" thickBot="1">
      <c r="A707" s="20" t="str">
        <f>' turmas sistema atual'!A707</f>
        <v>BACHARELADO EM FILOSOFIA</v>
      </c>
      <c r="B707" s="20" t="str">
        <f>' turmas sistema atual'!B707</f>
        <v>NA1NHZ2108-18SB</v>
      </c>
      <c r="C707" s="20" t="str">
        <f>' turmas sistema atual'!C707</f>
        <v>SEMINÁRIOS DE LEITURA A1-Noturno (SB)</v>
      </c>
      <c r="D707" s="20" t="str">
        <f>' turmas sistema atual'!D707</f>
        <v>BACHARELADO EM FILOSOFIA</v>
      </c>
      <c r="E707" s="20" t="str">
        <f>' turmas sistema atual'!F707</f>
        <v>NA1NHZ2108-18SB</v>
      </c>
      <c r="F707" s="20" t="str">
        <f>' turmas sistema atual'!G707</f>
        <v>NHZ2108-18</v>
      </c>
      <c r="G707" s="20" t="str">
        <f>' turmas sistema atual'!AO707</f>
        <v xml:space="preserve">segunda das 19:00 às 21:00, semanal ; quarta das 21:00 às 23:00, semanal </v>
      </c>
      <c r="H707" s="20" t="str">
        <f>' turmas sistema atual'!AP707</f>
        <v/>
      </c>
      <c r="I707" s="21" t="str">
        <f>' turmas sistema atual'!I707</f>
        <v xml:space="preserve">segunda das 19:00 às 21:00, sala A1-S106-SB, semanal , quarta das 21:00 às 23:00, sala A1-S106-SB, semanal </v>
      </c>
      <c r="J707" s="21">
        <f>' turmas sistema atual'!J707</f>
        <v>0</v>
      </c>
      <c r="K707" s="21" t="str">
        <f>' turmas sistema atual'!K707</f>
        <v>SB</v>
      </c>
      <c r="L707" s="21" t="str">
        <f>' turmas sistema atual'!L707</f>
        <v>Noturno</v>
      </c>
      <c r="M707" s="21" t="str">
        <f>' turmas sistema atual'!M707</f>
        <v>4-0-4</v>
      </c>
      <c r="N707" s="21">
        <f>' turmas sistema atual'!N707</f>
        <v>40</v>
      </c>
      <c r="O707" s="21">
        <f>' turmas sistema atual'!O707</f>
        <v>0</v>
      </c>
      <c r="P707" s="21">
        <f t="shared" si="11"/>
        <v>40</v>
      </c>
      <c r="Q707" s="20" t="str">
        <f>UPPER(' turmas sistema atual'!P707)</f>
        <v>CRISTIANE NEGREIROS ABBUD AYOUB</v>
      </c>
      <c r="R707" s="20" t="str">
        <f>UPPER(' turmas sistema atual'!S707)</f>
        <v/>
      </c>
      <c r="S707" s="20" t="str">
        <f>UPPER(' turmas sistema atual'!V707)</f>
        <v/>
      </c>
      <c r="T707" s="20" t="str">
        <f>UPPER(' turmas sistema atual'!Y707)</f>
        <v/>
      </c>
      <c r="U707" s="20" t="str">
        <f>UPPER(' turmas sistema atual'!AB707)</f>
        <v/>
      </c>
      <c r="V707" s="20" t="str">
        <f>UPPER(' turmas sistema atual'!AE707)</f>
        <v/>
      </c>
    </row>
    <row r="708" spans="1:22" ht="48" customHeight="1" thickBot="1">
      <c r="A708" s="20" t="str">
        <f>' turmas sistema atual'!A708</f>
        <v>BACHARELADO EM FILOSOFIA</v>
      </c>
      <c r="B708" s="20" t="str">
        <f>' turmas sistema atual'!B708</f>
        <v>DA1NHH2065-18SB</v>
      </c>
      <c r="C708" s="20" t="str">
        <f>' turmas sistema atual'!C708</f>
        <v>TÓPICOS DE METAFÍSICA A1-Matutino (SB)</v>
      </c>
      <c r="D708" s="20" t="str">
        <f>' turmas sistema atual'!D708</f>
        <v>BACHARELADO EM FILOSOFIA</v>
      </c>
      <c r="E708" s="20" t="str">
        <f>' turmas sistema atual'!F708</f>
        <v>DA1NHH2065-18SB</v>
      </c>
      <c r="F708" s="20" t="str">
        <f>' turmas sistema atual'!G708</f>
        <v>NHH2065-18</v>
      </c>
      <c r="G708" s="20" t="str">
        <f>' turmas sistema atual'!AO708</f>
        <v xml:space="preserve">quarta das 08:00 às 10:00, semanal ; sexta das 10:00 às 12:00, semanal </v>
      </c>
      <c r="H708" s="20" t="str">
        <f>' turmas sistema atual'!AP708</f>
        <v/>
      </c>
      <c r="I708" s="21" t="str">
        <f>' turmas sistema atual'!I708</f>
        <v xml:space="preserve">quarta das 08:00 às 10:00, sala A1-S101-SB, semanal , sexta das 10:00 às 12:00, sala A1-S101-SB, semanal </v>
      </c>
      <c r="J708" s="21">
        <f>' turmas sistema atual'!J708</f>
        <v>0</v>
      </c>
      <c r="K708" s="21" t="str">
        <f>' turmas sistema atual'!K708</f>
        <v>SB</v>
      </c>
      <c r="L708" s="21" t="str">
        <f>' turmas sistema atual'!L708</f>
        <v>Matutino</v>
      </c>
      <c r="M708" s="21" t="str">
        <f>' turmas sistema atual'!M708</f>
        <v>4-0-4</v>
      </c>
      <c r="N708" s="21">
        <f>' turmas sistema atual'!N708</f>
        <v>40</v>
      </c>
      <c r="O708" s="21">
        <f>' turmas sistema atual'!O708</f>
        <v>0</v>
      </c>
      <c r="P708" s="21">
        <f t="shared" si="11"/>
        <v>40</v>
      </c>
      <c r="Q708" s="20" t="str">
        <f>UPPER(' turmas sistema atual'!P708)</f>
        <v>MICHELA BORDIGNON</v>
      </c>
      <c r="R708" s="20" t="str">
        <f>UPPER(' turmas sistema atual'!S708)</f>
        <v/>
      </c>
      <c r="S708" s="20" t="str">
        <f>UPPER(' turmas sistema atual'!V708)</f>
        <v/>
      </c>
      <c r="T708" s="20" t="str">
        <f>UPPER(' turmas sistema atual'!Y708)</f>
        <v/>
      </c>
      <c r="U708" s="20" t="str">
        <f>UPPER(' turmas sistema atual'!AB708)</f>
        <v/>
      </c>
      <c r="V708" s="20" t="str">
        <f>UPPER(' turmas sistema atual'!AE708)</f>
        <v/>
      </c>
    </row>
    <row r="709" spans="1:22" ht="48" customHeight="1" thickBot="1">
      <c r="A709" s="20" t="str">
        <f>' turmas sistema atual'!A709</f>
        <v>BACHARELADO EM FILOSOFIA</v>
      </c>
      <c r="B709" s="20" t="str">
        <f>' turmas sistema atual'!B709</f>
        <v>NA1NHH2065-18SB</v>
      </c>
      <c r="C709" s="20" t="str">
        <f>' turmas sistema atual'!C709</f>
        <v>TÓPICOS DE METAFÍSICA A1-Noturno (SB)</v>
      </c>
      <c r="D709" s="20" t="str">
        <f>' turmas sistema atual'!D709</f>
        <v>BACHARELADO EM FILOSOFIA</v>
      </c>
      <c r="E709" s="20" t="str">
        <f>' turmas sistema atual'!F709</f>
        <v>NA1NHH2065-18SB</v>
      </c>
      <c r="F709" s="20" t="str">
        <f>' turmas sistema atual'!G709</f>
        <v>NHH2065-18</v>
      </c>
      <c r="G709" s="20" t="str">
        <f>' turmas sistema atual'!AO709</f>
        <v xml:space="preserve">quarta das 19:00 às 21:00, semanal ; sexta das 21:00 às 23:00, semanal </v>
      </c>
      <c r="H709" s="20" t="str">
        <f>' turmas sistema atual'!AP709</f>
        <v/>
      </c>
      <c r="I709" s="21" t="str">
        <f>' turmas sistema atual'!I709</f>
        <v xml:space="preserve">quarta das 19:00 às 21:00, sala A1-S101-SB, semanal , sexta das 21:00 às 23:00, sala A1-S101-SB, semanal </v>
      </c>
      <c r="J709" s="21">
        <f>' turmas sistema atual'!J709</f>
        <v>0</v>
      </c>
      <c r="K709" s="21" t="str">
        <f>' turmas sistema atual'!K709</f>
        <v>SB</v>
      </c>
      <c r="L709" s="21" t="str">
        <f>' turmas sistema atual'!L709</f>
        <v>Noturno</v>
      </c>
      <c r="M709" s="21" t="str">
        <f>' turmas sistema atual'!M709</f>
        <v>4-0-4</v>
      </c>
      <c r="N709" s="21">
        <f>' turmas sistema atual'!N709</f>
        <v>40</v>
      </c>
      <c r="O709" s="21">
        <f>' turmas sistema atual'!O709</f>
        <v>0</v>
      </c>
      <c r="P709" s="21">
        <f t="shared" si="11"/>
        <v>40</v>
      </c>
      <c r="Q709" s="20" t="str">
        <f>UPPER(' turmas sistema atual'!P709)</f>
        <v>MICHELA BORDIGNON</v>
      </c>
      <c r="R709" s="20" t="str">
        <f>UPPER(' turmas sistema atual'!S709)</f>
        <v/>
      </c>
      <c r="S709" s="20" t="str">
        <f>UPPER(' turmas sistema atual'!V709)</f>
        <v/>
      </c>
      <c r="T709" s="20" t="str">
        <f>UPPER(' turmas sistema atual'!Y709)</f>
        <v/>
      </c>
      <c r="U709" s="20" t="str">
        <f>UPPER(' turmas sistema atual'!AB709)</f>
        <v/>
      </c>
      <c r="V709" s="20" t="str">
        <f>UPPER(' turmas sistema atual'!AE709)</f>
        <v/>
      </c>
    </row>
    <row r="710" spans="1:22" ht="48" customHeight="1" thickBot="1">
      <c r="A710" s="20" t="str">
        <f>' turmas sistema atual'!A710</f>
        <v>BACHARELADO EM FÍSICA</v>
      </c>
      <c r="B710" s="20" t="str">
        <f>' turmas sistema atual'!B710</f>
        <v>DB1MCTB001-17SA</v>
      </c>
      <c r="C710" s="20" t="str">
        <f>' turmas sistema atual'!C710</f>
        <v>ÁLGEBRA LINEAR B1-Matutino (SA)</v>
      </c>
      <c r="D710" s="20" t="str">
        <f>' turmas sistema atual'!D710</f>
        <v>BACHARELADO EM FÍSICA</v>
      </c>
      <c r="E710" s="20" t="str">
        <f>' turmas sistema atual'!F710</f>
        <v>DB1MCTB001-17SA</v>
      </c>
      <c r="F710" s="20" t="str">
        <f>' turmas sistema atual'!G710</f>
        <v>MCTB001-17</v>
      </c>
      <c r="G710" s="20" t="str">
        <f>' turmas sistema atual'!AO710</f>
        <v xml:space="preserve">quarta das 08:00 às 10:00, semanal ; sexta das 10:00 às 12:00, semanal ; terça das 10:00 às 12:00, semanal </v>
      </c>
      <c r="H710" s="20" t="str">
        <f>' turmas sistema atual'!AP710</f>
        <v/>
      </c>
      <c r="I710" s="21" t="str">
        <f>' turmas sistema atual'!I710</f>
        <v xml:space="preserve">quarta das 08:00 às 10:00, sala S-006-0, semanal , sexta das 10:00 às 12:00, sala S-006-0, semanal , terça das 10:00 às 12:00, sala S-006-0, semanal </v>
      </c>
      <c r="J710" s="21">
        <f>' turmas sistema atual'!J710</f>
        <v>0</v>
      </c>
      <c r="K710" s="21" t="str">
        <f>' turmas sistema atual'!K710</f>
        <v>SA</v>
      </c>
      <c r="L710" s="21" t="str">
        <f>' turmas sistema atual'!L710</f>
        <v>Matutino</v>
      </c>
      <c r="M710" s="21" t="str">
        <f>' turmas sistema atual'!M710</f>
        <v>6-0-5</v>
      </c>
      <c r="N710" s="21">
        <f>' turmas sistema atual'!N710</f>
        <v>30</v>
      </c>
      <c r="O710" s="21">
        <f>' turmas sistema atual'!O710</f>
        <v>0</v>
      </c>
      <c r="P710" s="21">
        <f t="shared" si="11"/>
        <v>30</v>
      </c>
      <c r="Q710" s="20" t="str">
        <f>UPPER(' turmas sistema atual'!P710)</f>
        <v>MARIANA RODRIGUES DA SILVEIRA</v>
      </c>
      <c r="R710" s="20" t="str">
        <f>UPPER(' turmas sistema atual'!S710)</f>
        <v/>
      </c>
      <c r="S710" s="20" t="str">
        <f>UPPER(' turmas sistema atual'!V710)</f>
        <v/>
      </c>
      <c r="T710" s="20" t="str">
        <f>UPPER(' turmas sistema atual'!Y710)</f>
        <v/>
      </c>
      <c r="U710" s="20" t="str">
        <f>UPPER(' turmas sistema atual'!AB710)</f>
        <v/>
      </c>
      <c r="V710" s="20" t="str">
        <f>UPPER(' turmas sistema atual'!AE710)</f>
        <v/>
      </c>
    </row>
    <row r="711" spans="1:22" ht="48" customHeight="1" thickBot="1">
      <c r="A711" s="20" t="str">
        <f>' turmas sistema atual'!A711</f>
        <v>BACHARELADO EM FÍSICA</v>
      </c>
      <c r="B711" s="20" t="str">
        <f>' turmas sistema atual'!B711</f>
        <v>NB1MCTB001-17SA</v>
      </c>
      <c r="C711" s="20" t="str">
        <f>' turmas sistema atual'!C711</f>
        <v>ÁLGEBRA LINEAR B1-Noturno (SA)</v>
      </c>
      <c r="D711" s="20" t="str">
        <f>' turmas sistema atual'!D711</f>
        <v>BACHARELADO EM FÍSICA</v>
      </c>
      <c r="E711" s="20" t="str">
        <f>' turmas sistema atual'!F711</f>
        <v>NB1MCTB001-17SA</v>
      </c>
      <c r="F711" s="20" t="str">
        <f>' turmas sistema atual'!G711</f>
        <v>MCTB001-17</v>
      </c>
      <c r="G711" s="20" t="str">
        <f>' turmas sistema atual'!AO711</f>
        <v xml:space="preserve">terça das 21:00 às 23:00, semanal ; quarta das 19:00 às 21:00, semanal ; sexta das 21:00 às 23:00, semanal </v>
      </c>
      <c r="H711" s="20" t="str">
        <f>' turmas sistema atual'!AP711</f>
        <v/>
      </c>
      <c r="I711" s="21" t="str">
        <f>' turmas sistema atual'!I711</f>
        <v xml:space="preserve">terça das 21:00 às 23:00, sala S-006-0, semanal , quarta das 19:00 às 21:00, sala S-006-0, semanal , sexta das 21:00 às 23:00, sala S-006-0, semanal </v>
      </c>
      <c r="J711" s="21">
        <f>' turmas sistema atual'!J711</f>
        <v>0</v>
      </c>
      <c r="K711" s="21" t="str">
        <f>' turmas sistema atual'!K711</f>
        <v>SA</v>
      </c>
      <c r="L711" s="21" t="str">
        <f>' turmas sistema atual'!L711</f>
        <v>Noturno</v>
      </c>
      <c r="M711" s="21" t="str">
        <f>' turmas sistema atual'!M711</f>
        <v>6-0-5</v>
      </c>
      <c r="N711" s="21">
        <f>' turmas sistema atual'!N711</f>
        <v>30</v>
      </c>
      <c r="O711" s="21">
        <f>' turmas sistema atual'!O711</f>
        <v>0</v>
      </c>
      <c r="P711" s="21">
        <f t="shared" si="11"/>
        <v>30</v>
      </c>
      <c r="Q711" s="20" t="str">
        <f>UPPER(' turmas sistema atual'!P711)</f>
        <v>ZHANNA GENNADYEVNA KUZNETSOVA</v>
      </c>
      <c r="R711" s="20" t="str">
        <f>UPPER(' turmas sistema atual'!S711)</f>
        <v/>
      </c>
      <c r="S711" s="20" t="str">
        <f>UPPER(' turmas sistema atual'!V711)</f>
        <v/>
      </c>
      <c r="T711" s="20" t="str">
        <f>UPPER(' turmas sistema atual'!Y711)</f>
        <v/>
      </c>
      <c r="U711" s="20" t="str">
        <f>UPPER(' turmas sistema atual'!AB711)</f>
        <v/>
      </c>
      <c r="V711" s="20" t="str">
        <f>UPPER(' turmas sistema atual'!AE711)</f>
        <v/>
      </c>
    </row>
    <row r="712" spans="1:22" ht="48" customHeight="1" thickBot="1">
      <c r="A712" s="20" t="str">
        <f>' turmas sistema atual'!A712</f>
        <v>BACHARELADO EM FÍSICA</v>
      </c>
      <c r="B712" s="20" t="str">
        <f>' turmas sistema atual'!B712</f>
        <v>DA1NHT3067-15SA</v>
      </c>
      <c r="C712" s="20" t="str">
        <f>' turmas sistema atual'!C712</f>
        <v>ANÁLISE DE FOURIER E APLICAÇÕES A1-Matutino (SA)</v>
      </c>
      <c r="D712" s="20" t="str">
        <f>' turmas sistema atual'!D712</f>
        <v>BACHARELADO EM FÍSICA</v>
      </c>
      <c r="E712" s="20" t="str">
        <f>' turmas sistema atual'!F712</f>
        <v>DA1NHT3067-15SA</v>
      </c>
      <c r="F712" s="20" t="str">
        <f>' turmas sistema atual'!G712</f>
        <v>NHT3067-15</v>
      </c>
      <c r="G712" s="20" t="str">
        <f>' turmas sistema atual'!AO712</f>
        <v xml:space="preserve">segunda das 08:00 às 10:00, semanal ; quarta das 10:00 às 12:00, semanal </v>
      </c>
      <c r="H712" s="20" t="str">
        <f>' turmas sistema atual'!AP712</f>
        <v/>
      </c>
      <c r="I712" s="21" t="str">
        <f>' turmas sistema atual'!I712</f>
        <v xml:space="preserve">segunda das 08:00 às 10:00, sala S-006-0, semanal , quarta das 10:00 às 12:00, sala S-006-0, semanal </v>
      </c>
      <c r="J712" s="21">
        <f>' turmas sistema atual'!J712</f>
        <v>0</v>
      </c>
      <c r="K712" s="21" t="str">
        <f>' turmas sistema atual'!K712</f>
        <v>SA</v>
      </c>
      <c r="L712" s="21" t="str">
        <f>' turmas sistema atual'!L712</f>
        <v>Matutino</v>
      </c>
      <c r="M712" s="21" t="str">
        <f>' turmas sistema atual'!M712</f>
        <v>4-0-4</v>
      </c>
      <c r="N712" s="21">
        <f>' turmas sistema atual'!N712</f>
        <v>30</v>
      </c>
      <c r="O712" s="21">
        <f>' turmas sistema atual'!O712</f>
        <v>0</v>
      </c>
      <c r="P712" s="21">
        <f t="shared" si="11"/>
        <v>30</v>
      </c>
      <c r="Q712" s="20" t="str">
        <f>UPPER(' turmas sistema atual'!P712)</f>
        <v>ADRIANO REINALDO VICOTO BENVENHO</v>
      </c>
      <c r="R712" s="20" t="str">
        <f>UPPER(' turmas sistema atual'!S712)</f>
        <v/>
      </c>
      <c r="S712" s="20" t="str">
        <f>UPPER(' turmas sistema atual'!V712)</f>
        <v/>
      </c>
      <c r="T712" s="20" t="str">
        <f>UPPER(' turmas sistema atual'!Y712)</f>
        <v/>
      </c>
      <c r="U712" s="20" t="str">
        <f>UPPER(' turmas sistema atual'!AB712)</f>
        <v/>
      </c>
      <c r="V712" s="20" t="str">
        <f>UPPER(' turmas sistema atual'!AE712)</f>
        <v/>
      </c>
    </row>
    <row r="713" spans="1:22" ht="48" customHeight="1" thickBot="1">
      <c r="A713" s="20" t="str">
        <f>' turmas sistema atual'!A713</f>
        <v>BACHARELADO EM FÍSICA</v>
      </c>
      <c r="B713" s="20" t="str">
        <f>' turmas sistema atual'!B713</f>
        <v>NA1NHT3067-15SA</v>
      </c>
      <c r="C713" s="20" t="str">
        <f>' turmas sistema atual'!C713</f>
        <v>ANÁLISE DE FOURIER E APLICAÇÕES A1-Noturno (SA)</v>
      </c>
      <c r="D713" s="20" t="str">
        <f>' turmas sistema atual'!D713</f>
        <v>BACHARELADO EM FÍSICA</v>
      </c>
      <c r="E713" s="20" t="str">
        <f>' turmas sistema atual'!F713</f>
        <v>NA1NHT3067-15SA</v>
      </c>
      <c r="F713" s="20" t="str">
        <f>' turmas sistema atual'!G713</f>
        <v>NHT3067-15</v>
      </c>
      <c r="G713" s="20" t="str">
        <f>' turmas sistema atual'!AO713</f>
        <v xml:space="preserve">segunda das 19:00 às 21:00, semanal ; quarta das 21:00 às 23:00, semanal </v>
      </c>
      <c r="H713" s="20" t="str">
        <f>' turmas sistema atual'!AP713</f>
        <v/>
      </c>
      <c r="I713" s="21" t="str">
        <f>' turmas sistema atual'!I713</f>
        <v xml:space="preserve">segunda das 19:00 às 21:00, sala S-213-0, semanal , quarta das 21:00 às 23:00, sala S-213-0, semanal </v>
      </c>
      <c r="J713" s="21">
        <f>' turmas sistema atual'!J713</f>
        <v>0</v>
      </c>
      <c r="K713" s="21" t="str">
        <f>' turmas sistema atual'!K713</f>
        <v>SA</v>
      </c>
      <c r="L713" s="21" t="str">
        <f>' turmas sistema atual'!L713</f>
        <v>Noturno</v>
      </c>
      <c r="M713" s="21" t="str">
        <f>' turmas sistema atual'!M713</f>
        <v>4-0-4</v>
      </c>
      <c r="N713" s="21">
        <f>' turmas sistema atual'!N713</f>
        <v>30</v>
      </c>
      <c r="O713" s="21">
        <f>' turmas sistema atual'!O713</f>
        <v>0</v>
      </c>
      <c r="P713" s="21">
        <f t="shared" si="11"/>
        <v>30</v>
      </c>
      <c r="Q713" s="20" t="str">
        <f>UPPER(' turmas sistema atual'!P713)</f>
        <v>ROOSEVELT DROPPA JUNIOR</v>
      </c>
      <c r="R713" s="20" t="str">
        <f>UPPER(' turmas sistema atual'!S713)</f>
        <v/>
      </c>
      <c r="S713" s="20" t="str">
        <f>UPPER(' turmas sistema atual'!V713)</f>
        <v/>
      </c>
      <c r="T713" s="20" t="str">
        <f>UPPER(' turmas sistema atual'!Y713)</f>
        <v/>
      </c>
      <c r="U713" s="20" t="str">
        <f>UPPER(' turmas sistema atual'!AB713)</f>
        <v/>
      </c>
      <c r="V713" s="20" t="str">
        <f>UPPER(' turmas sistema atual'!AE713)</f>
        <v/>
      </c>
    </row>
    <row r="714" spans="1:22" ht="48" customHeight="1" thickBot="1">
      <c r="A714" s="20" t="str">
        <f>' turmas sistema atual'!A714</f>
        <v>BACHARELADO EM FÍSICA</v>
      </c>
      <c r="B714" s="20" t="str">
        <f>' turmas sistema atual'!B714</f>
        <v>DA1NHZ1003-15SA</v>
      </c>
      <c r="C714" s="20" t="str">
        <f>' turmas sistema atual'!C714</f>
        <v>BIOFÍSICA A1-Matutino (SA)</v>
      </c>
      <c r="D714" s="20" t="str">
        <f>' turmas sistema atual'!D714</f>
        <v>BACHARELADO EM FÍSICA</v>
      </c>
      <c r="E714" s="20" t="str">
        <f>' turmas sistema atual'!F714</f>
        <v>DA1NHZ1003-15SA</v>
      </c>
      <c r="F714" s="20" t="str">
        <f>' turmas sistema atual'!G714</f>
        <v>NHZ1003-15</v>
      </c>
      <c r="G714" s="20" t="str">
        <f>' turmas sistema atual'!AO714</f>
        <v xml:space="preserve">terça das 14:00 às 16:00, semanal ; quinta das 16:00 às 18:00, semanal </v>
      </c>
      <c r="H714" s="20" t="str">
        <f>' turmas sistema atual'!AP714</f>
        <v/>
      </c>
      <c r="I714" s="21" t="str">
        <f>' turmas sistema atual'!I714</f>
        <v xml:space="preserve">terça das 14:00 às 16:00, sala S-310-3, semanal , quinta das 16:00 às 18:00, sala S-310-3, semanal </v>
      </c>
      <c r="J714" s="21">
        <f>' turmas sistema atual'!J714</f>
        <v>0</v>
      </c>
      <c r="K714" s="21" t="str">
        <f>' turmas sistema atual'!K714</f>
        <v>SA</v>
      </c>
      <c r="L714" s="21" t="str">
        <f>' turmas sistema atual'!L714</f>
        <v>Matutino</v>
      </c>
      <c r="M714" s="21" t="str">
        <f>' turmas sistema atual'!M714</f>
        <v>4-0-4</v>
      </c>
      <c r="N714" s="21">
        <f>' turmas sistema atual'!N714</f>
        <v>24</v>
      </c>
      <c r="O714" s="21">
        <f>' turmas sistema atual'!O714</f>
        <v>0</v>
      </c>
      <c r="P714" s="21">
        <f t="shared" si="11"/>
        <v>24</v>
      </c>
      <c r="Q714" s="20" t="str">
        <f>UPPER(' turmas sistema atual'!P714)</f>
        <v>WANIUS JOSE GARCIA DA SILVA</v>
      </c>
      <c r="R714" s="20" t="str">
        <f>UPPER(' turmas sistema atual'!S714)</f>
        <v/>
      </c>
      <c r="S714" s="20" t="str">
        <f>UPPER(' turmas sistema atual'!V714)</f>
        <v/>
      </c>
      <c r="T714" s="20" t="str">
        <f>UPPER(' turmas sistema atual'!Y714)</f>
        <v/>
      </c>
      <c r="U714" s="20" t="str">
        <f>UPPER(' turmas sistema atual'!AB714)</f>
        <v/>
      </c>
      <c r="V714" s="20" t="str">
        <f>UPPER(' turmas sistema atual'!AE714)</f>
        <v/>
      </c>
    </row>
    <row r="715" spans="1:22" ht="48" customHeight="1" thickBot="1">
      <c r="A715" s="20" t="str">
        <f>' turmas sistema atual'!A715</f>
        <v>BACHARELADO EM FÍSICA</v>
      </c>
      <c r="B715" s="20" t="str">
        <f>' turmas sistema atual'!B715</f>
        <v>DA1NHZ3082-15SA</v>
      </c>
      <c r="C715" s="20" t="str">
        <f>' turmas sistema atual'!C715</f>
        <v>CRISTALOGRAFIA E DIFRAÇÃO DE RAIOS X A1-Matutino (SA)</v>
      </c>
      <c r="D715" s="20" t="str">
        <f>' turmas sistema atual'!D715</f>
        <v>BACHARELADO EM FÍSICA</v>
      </c>
      <c r="E715" s="20" t="str">
        <f>' turmas sistema atual'!F715</f>
        <v>DA1NHZ3082-15SA</v>
      </c>
      <c r="F715" s="20" t="str">
        <f>' turmas sistema atual'!G715</f>
        <v>NHZ3082-15</v>
      </c>
      <c r="G715" s="20" t="str">
        <f>' turmas sistema atual'!AO715</f>
        <v>segunda das 16:00 às 18:00, semanal ; quarta das 14:00 às 16:00, quinzenal I</v>
      </c>
      <c r="H715" s="20" t="str">
        <f>' turmas sistema atual'!AP715</f>
        <v>quarta das 14:00 às 16:00, quinzenal II</v>
      </c>
      <c r="I715" s="21" t="str">
        <f>' turmas sistema atual'!I715</f>
        <v>segunda das 16:00 às 18:00, sala S - 309-2, semanal , quarta das 14:00 às 16:00, sala S - 309-2, quinzenal I</v>
      </c>
      <c r="J715" s="21" t="str">
        <f>' turmas sistema atual'!J715</f>
        <v>quarta das 14:00 às 16:00, sala 403-3, quinzenal II</v>
      </c>
      <c r="K715" s="21" t="str">
        <f>' turmas sistema atual'!K715</f>
        <v>SA</v>
      </c>
      <c r="L715" s="21" t="str">
        <f>' turmas sistema atual'!L715</f>
        <v>Matutino</v>
      </c>
      <c r="M715" s="21" t="str">
        <f>' turmas sistema atual'!M715</f>
        <v>3-1-4</v>
      </c>
      <c r="N715" s="21">
        <f>' turmas sistema atual'!N715</f>
        <v>24</v>
      </c>
      <c r="O715" s="21">
        <f>' turmas sistema atual'!O715</f>
        <v>0</v>
      </c>
      <c r="P715" s="21">
        <f t="shared" si="11"/>
        <v>24</v>
      </c>
      <c r="Q715" s="20" t="str">
        <f>UPPER(' turmas sistema atual'!P715)</f>
        <v>ROOSEVELT DROPPA JUNIOR</v>
      </c>
      <c r="R715" s="20" t="str">
        <f>UPPER(' turmas sistema atual'!S715)</f>
        <v/>
      </c>
      <c r="S715" s="20" t="str">
        <f>UPPER(' turmas sistema atual'!V715)</f>
        <v/>
      </c>
      <c r="T715" s="20" t="str">
        <f>UPPER(' turmas sistema atual'!Y715)</f>
        <v>ROOSEVELT DROPPA JUNIOR</v>
      </c>
      <c r="U715" s="20" t="str">
        <f>UPPER(' turmas sistema atual'!AB715)</f>
        <v/>
      </c>
      <c r="V715" s="20" t="str">
        <f>UPPER(' turmas sistema atual'!AE715)</f>
        <v/>
      </c>
    </row>
    <row r="716" spans="1:22" ht="48" customHeight="1" thickBot="1">
      <c r="A716" s="20" t="str">
        <f>' turmas sistema atual'!A716</f>
        <v>BACHARELADO EM FÍSICA</v>
      </c>
      <c r="B716" s="20" t="str">
        <f>' turmas sistema atual'!B716</f>
        <v>NA1NHZ3002-15SA</v>
      </c>
      <c r="C716" s="20" t="str">
        <f>' turmas sistema atual'!C716</f>
        <v>DINÂMICA NÃO LINEAR E CAOS A1-Noturno (SA)</v>
      </c>
      <c r="D716" s="20" t="str">
        <f>' turmas sistema atual'!D716</f>
        <v>BACHARELADO EM FÍSICA</v>
      </c>
      <c r="E716" s="20" t="str">
        <f>' turmas sistema atual'!F716</f>
        <v>NA1NHZ3002-15SA</v>
      </c>
      <c r="F716" s="20" t="str">
        <f>' turmas sistema atual'!G716</f>
        <v>NHZ3002-15</v>
      </c>
      <c r="G716" s="20" t="str">
        <f>' turmas sistema atual'!AO716</f>
        <v xml:space="preserve">terça das 21:00 às 23:00, semanal ; sexta das 19:00 às 21:00, semanal </v>
      </c>
      <c r="H716" s="20" t="str">
        <f>' turmas sistema atual'!AP716</f>
        <v/>
      </c>
      <c r="I716" s="21" t="str">
        <f>' turmas sistema atual'!I716</f>
        <v xml:space="preserve">terça das 21:00 às 23:00, sala S-008-0, semanal , sexta das 19:00 às 21:00, sala S-008-0, semanal </v>
      </c>
      <c r="J716" s="21">
        <f>' turmas sistema atual'!J716</f>
        <v>0</v>
      </c>
      <c r="K716" s="21" t="str">
        <f>' turmas sistema atual'!K716</f>
        <v>SA</v>
      </c>
      <c r="L716" s="21" t="str">
        <f>' turmas sistema atual'!L716</f>
        <v>Noturno</v>
      </c>
      <c r="M716" s="21" t="str">
        <f>' turmas sistema atual'!M716</f>
        <v>4-0-4</v>
      </c>
      <c r="N716" s="21">
        <f>' turmas sistema atual'!N716</f>
        <v>30</v>
      </c>
      <c r="O716" s="21">
        <f>' turmas sistema atual'!O716</f>
        <v>0</v>
      </c>
      <c r="P716" s="21">
        <f t="shared" si="11"/>
        <v>30</v>
      </c>
      <c r="Q716" s="20" t="str">
        <f>UPPER(' turmas sistema atual'!P716)</f>
        <v>ULISSES LAKATOS DE MELLO</v>
      </c>
      <c r="R716" s="20" t="str">
        <f>UPPER(' turmas sistema atual'!S716)</f>
        <v/>
      </c>
      <c r="S716" s="20" t="str">
        <f>UPPER(' turmas sistema atual'!V716)</f>
        <v/>
      </c>
      <c r="T716" s="20" t="str">
        <f>UPPER(' turmas sistema atual'!Y716)</f>
        <v/>
      </c>
      <c r="U716" s="20" t="str">
        <f>UPPER(' turmas sistema atual'!AB716)</f>
        <v/>
      </c>
      <c r="V716" s="20" t="str">
        <f>UPPER(' turmas sistema atual'!AE716)</f>
        <v/>
      </c>
    </row>
    <row r="717" spans="1:22" ht="48" customHeight="1" thickBot="1">
      <c r="A717" s="20" t="str">
        <f>' turmas sistema atual'!A717</f>
        <v>BACHARELADO EM FÍSICA</v>
      </c>
      <c r="B717" s="20" t="str">
        <f>' turmas sistema atual'!B717</f>
        <v>DA1NHT3071-15SA</v>
      </c>
      <c r="C717" s="20" t="str">
        <f>' turmas sistema atual'!C717</f>
        <v>ELETROMAGNETISMO II A1-Matutino (SA)</v>
      </c>
      <c r="D717" s="20" t="str">
        <f>' turmas sistema atual'!D717</f>
        <v>BACHARELADO EM FÍSICA</v>
      </c>
      <c r="E717" s="20" t="str">
        <f>' turmas sistema atual'!F717</f>
        <v>DA1NHT3071-15SA</v>
      </c>
      <c r="F717" s="20" t="str">
        <f>' turmas sistema atual'!G717</f>
        <v>NHT3071-15</v>
      </c>
      <c r="G717" s="20" t="str">
        <f>' turmas sistema atual'!AO717</f>
        <v xml:space="preserve">terça das 10:00 às 12:00, semanal ; sexta das 08:00 às 10:00, semanal </v>
      </c>
      <c r="H717" s="20" t="str">
        <f>' turmas sistema atual'!AP717</f>
        <v/>
      </c>
      <c r="I717" s="21" t="str">
        <f>' turmas sistema atual'!I717</f>
        <v xml:space="preserve">terça das 10:00 às 12:00, sala S - 309-2, semanal , sexta das 08:00 às 10:00, sala S - 309-2, semanal </v>
      </c>
      <c r="J717" s="21">
        <f>' turmas sistema atual'!J717</f>
        <v>0</v>
      </c>
      <c r="K717" s="21" t="str">
        <f>' turmas sistema atual'!K717</f>
        <v>SA</v>
      </c>
      <c r="L717" s="21" t="str">
        <f>' turmas sistema atual'!L717</f>
        <v>Matutino</v>
      </c>
      <c r="M717" s="21" t="str">
        <f>' turmas sistema atual'!M717</f>
        <v>4-0-4</v>
      </c>
      <c r="N717" s="21">
        <f>' turmas sistema atual'!N717</f>
        <v>24</v>
      </c>
      <c r="O717" s="21">
        <f>' turmas sistema atual'!O717</f>
        <v>0</v>
      </c>
      <c r="P717" s="21">
        <f t="shared" si="11"/>
        <v>24</v>
      </c>
      <c r="Q717" s="20" t="str">
        <f>UPPER(' turmas sistema atual'!P717)</f>
        <v>THIAGO BRANQUINHO DE QUEIROZ</v>
      </c>
      <c r="R717" s="20" t="str">
        <f>UPPER(' turmas sistema atual'!S717)</f>
        <v/>
      </c>
      <c r="S717" s="20" t="str">
        <f>UPPER(' turmas sistema atual'!V717)</f>
        <v/>
      </c>
      <c r="T717" s="20" t="str">
        <f>UPPER(' turmas sistema atual'!Y717)</f>
        <v/>
      </c>
      <c r="U717" s="20" t="str">
        <f>UPPER(' turmas sistema atual'!AB717)</f>
        <v/>
      </c>
      <c r="V717" s="20" t="str">
        <f>UPPER(' turmas sistema atual'!AE717)</f>
        <v/>
      </c>
    </row>
    <row r="718" spans="1:22" ht="48" customHeight="1" thickBot="1">
      <c r="A718" s="20" t="str">
        <f>' turmas sistema atual'!A718</f>
        <v>BACHARELADO EM FÍSICA</v>
      </c>
      <c r="B718" s="20" t="str">
        <f>' turmas sistema atual'!B718</f>
        <v>NA1NHT3071-15SA</v>
      </c>
      <c r="C718" s="20" t="str">
        <f>' turmas sistema atual'!C718</f>
        <v>ELETROMAGNETISMO II A1-Noturno (SA)</v>
      </c>
      <c r="D718" s="20" t="str">
        <f>' turmas sistema atual'!D718</f>
        <v>BACHARELADO EM FÍSICA</v>
      </c>
      <c r="E718" s="20" t="str">
        <f>' turmas sistema atual'!F718</f>
        <v>NA1NHT3071-15SA</v>
      </c>
      <c r="F718" s="20" t="str">
        <f>' turmas sistema atual'!G718</f>
        <v>NHT3071-15</v>
      </c>
      <c r="G718" s="20" t="str">
        <f>' turmas sistema atual'!AO718</f>
        <v xml:space="preserve">terça das 21:00 às 23:00, semanal ; sexta das 19:00 às 21:00, semanal </v>
      </c>
      <c r="H718" s="20" t="str">
        <f>' turmas sistema atual'!AP718</f>
        <v/>
      </c>
      <c r="I718" s="21" t="str">
        <f>' turmas sistema atual'!I718</f>
        <v xml:space="preserve">terça das 21:00 às 23:00, sala S-310-3, semanal , sexta das 19:00 às 21:00, sala S-310-3, semanal </v>
      </c>
      <c r="J718" s="21">
        <f>' turmas sistema atual'!J718</f>
        <v>0</v>
      </c>
      <c r="K718" s="21" t="str">
        <f>' turmas sistema atual'!K718</f>
        <v>SA</v>
      </c>
      <c r="L718" s="21" t="str">
        <f>' turmas sistema atual'!L718</f>
        <v>Noturno</v>
      </c>
      <c r="M718" s="21" t="str">
        <f>' turmas sistema atual'!M718</f>
        <v>4-0-4</v>
      </c>
      <c r="N718" s="21">
        <f>' turmas sistema atual'!N718</f>
        <v>24</v>
      </c>
      <c r="O718" s="21">
        <f>' turmas sistema atual'!O718</f>
        <v>0</v>
      </c>
      <c r="P718" s="21">
        <f t="shared" si="11"/>
        <v>24</v>
      </c>
      <c r="Q718" s="20" t="str">
        <f>UPPER(' turmas sistema atual'!P718)</f>
        <v>JOSE KENICHI MIZUKOSHI</v>
      </c>
      <c r="R718" s="20" t="str">
        <f>UPPER(' turmas sistema atual'!S718)</f>
        <v/>
      </c>
      <c r="S718" s="20" t="str">
        <f>UPPER(' turmas sistema atual'!V718)</f>
        <v/>
      </c>
      <c r="T718" s="20" t="str">
        <f>UPPER(' turmas sistema atual'!Y718)</f>
        <v/>
      </c>
      <c r="U718" s="20" t="str">
        <f>UPPER(' turmas sistema atual'!AB718)</f>
        <v/>
      </c>
      <c r="V718" s="20" t="str">
        <f>UPPER(' turmas sistema atual'!AE718)</f>
        <v/>
      </c>
    </row>
    <row r="719" spans="1:22" ht="48" customHeight="1" thickBot="1">
      <c r="A719" s="20" t="str">
        <f>' turmas sistema atual'!A719</f>
        <v>BACHARELADO EM FÍSICA</v>
      </c>
      <c r="B719" s="20" t="str">
        <f>' turmas sistema atual'!B719</f>
        <v>DA1NHBP001-23SA</v>
      </c>
      <c r="C719" s="20" t="str">
        <f>' turmas sistema atual'!C719</f>
        <v>FÍSICA EXPERIMENTAL I A1-Matutino (SA)</v>
      </c>
      <c r="D719" s="20" t="str">
        <f>' turmas sistema atual'!D719</f>
        <v>BACHARELADO EM FÍSICA</v>
      </c>
      <c r="E719" s="20" t="str">
        <f>' turmas sistema atual'!F719</f>
        <v>DA1NHBP001-23SA</v>
      </c>
      <c r="F719" s="20" t="str">
        <f>' turmas sistema atual'!G719</f>
        <v>NHBP001-23</v>
      </c>
      <c r="G719" s="20" t="str">
        <f>' turmas sistema atual'!AO719</f>
        <v/>
      </c>
      <c r="H719" s="20" t="str">
        <f>' turmas sistema atual'!AP719</f>
        <v xml:space="preserve">segunda das 08:00 às 10:00, semanal ; quarta das 10:00 às 12:00, semanal </v>
      </c>
      <c r="I719" s="21">
        <f>' turmas sistema atual'!I719</f>
        <v>0</v>
      </c>
      <c r="J719" s="21" t="str">
        <f>' turmas sistema atual'!J719</f>
        <v xml:space="preserve">segunda das 08:00 às 10:00, sala 401-3, semanal , quarta das 10:00 às 12:00, sala 401-3, semanal </v>
      </c>
      <c r="K719" s="21" t="str">
        <f>' turmas sistema atual'!K719</f>
        <v>SA</v>
      </c>
      <c r="L719" s="21" t="str">
        <f>' turmas sistema atual'!L719</f>
        <v>Matutino</v>
      </c>
      <c r="M719" s="21" t="str">
        <f>' turmas sistema atual'!M719</f>
        <v>0-4-4</v>
      </c>
      <c r="N719" s="21">
        <f>' turmas sistema atual'!N719</f>
        <v>30</v>
      </c>
      <c r="O719" s="21">
        <f>' turmas sistema atual'!O719</f>
        <v>0</v>
      </c>
      <c r="P719" s="21">
        <f t="shared" si="11"/>
        <v>30</v>
      </c>
      <c r="Q719" s="20" t="str">
        <f>UPPER(' turmas sistema atual'!P719)</f>
        <v/>
      </c>
      <c r="R719" s="20" t="str">
        <f>UPPER(' turmas sistema atual'!S719)</f>
        <v/>
      </c>
      <c r="S719" s="20" t="str">
        <f>UPPER(' turmas sistema atual'!V719)</f>
        <v/>
      </c>
      <c r="T719" s="20" t="str">
        <f>UPPER(' turmas sistema atual'!Y719)</f>
        <v>DIOGO BURIGO ALMEIDA</v>
      </c>
      <c r="U719" s="20" t="str">
        <f>UPPER(' turmas sistema atual'!AB719)</f>
        <v/>
      </c>
      <c r="V719" s="20" t="str">
        <f>UPPER(' turmas sistema atual'!AE719)</f>
        <v/>
      </c>
    </row>
    <row r="720" spans="1:22" ht="48" customHeight="1" thickBot="1">
      <c r="A720" s="20" t="str">
        <f>' turmas sistema atual'!A720</f>
        <v>BACHARELADO EM FÍSICA</v>
      </c>
      <c r="B720" s="20" t="str">
        <f>' turmas sistema atual'!B720</f>
        <v>NA1NHBP001-23SA</v>
      </c>
      <c r="C720" s="20" t="str">
        <f>' turmas sistema atual'!C720</f>
        <v>FÍSICA EXPERIMENTAL I A1-Noturno (SA)</v>
      </c>
      <c r="D720" s="20" t="str">
        <f>' turmas sistema atual'!D720</f>
        <v>BACHARELADO EM FÍSICA</v>
      </c>
      <c r="E720" s="20" t="str">
        <f>' turmas sistema atual'!F720</f>
        <v>NA1NHBP001-23SA</v>
      </c>
      <c r="F720" s="20" t="str">
        <f>' turmas sistema atual'!G720</f>
        <v>NHBP001-23</v>
      </c>
      <c r="G720" s="20" t="str">
        <f>' turmas sistema atual'!AO720</f>
        <v/>
      </c>
      <c r="H720" s="20" t="str">
        <f>' turmas sistema atual'!AP720</f>
        <v xml:space="preserve">segunda das 19:00 às 21:00, semanal ; quarta das 21:00 às 23:00, semanal </v>
      </c>
      <c r="I720" s="21">
        <f>' turmas sistema atual'!I720</f>
        <v>0</v>
      </c>
      <c r="J720" s="21" t="str">
        <f>' turmas sistema atual'!J720</f>
        <v xml:space="preserve">segunda das 19:00 às 21:00, sala 401-3, semanal , quarta das 21:00 às 23:00, sala 401-3, semanal </v>
      </c>
      <c r="K720" s="21" t="str">
        <f>' turmas sistema atual'!K720</f>
        <v>SA</v>
      </c>
      <c r="L720" s="21" t="str">
        <f>' turmas sistema atual'!L720</f>
        <v>Noturno</v>
      </c>
      <c r="M720" s="21" t="str">
        <f>' turmas sistema atual'!M720</f>
        <v>0-4-4</v>
      </c>
      <c r="N720" s="21">
        <f>' turmas sistema atual'!N720</f>
        <v>30</v>
      </c>
      <c r="O720" s="21">
        <f>' turmas sistema atual'!O720</f>
        <v>0</v>
      </c>
      <c r="P720" s="21">
        <f t="shared" si="11"/>
        <v>30</v>
      </c>
      <c r="Q720" s="20" t="str">
        <f>UPPER(' turmas sistema atual'!P720)</f>
        <v/>
      </c>
      <c r="R720" s="20" t="str">
        <f>UPPER(' turmas sistema atual'!S720)</f>
        <v/>
      </c>
      <c r="S720" s="20" t="str">
        <f>UPPER(' turmas sistema atual'!V720)</f>
        <v/>
      </c>
      <c r="T720" s="20" t="str">
        <f>UPPER(' turmas sistema atual'!Y720)</f>
        <v>BRENO MARQUES GONCALVES TEIXEIRA</v>
      </c>
      <c r="U720" s="20" t="str">
        <f>UPPER(' turmas sistema atual'!AB720)</f>
        <v/>
      </c>
      <c r="V720" s="20" t="str">
        <f>UPPER(' turmas sistema atual'!AE720)</f>
        <v/>
      </c>
    </row>
    <row r="721" spans="1:22" ht="48" customHeight="1" thickBot="1">
      <c r="A721" s="20" t="str">
        <f>' turmas sistema atual'!A721</f>
        <v>BACHARELADO EM FÍSICA</v>
      </c>
      <c r="B721" s="20" t="str">
        <f>' turmas sistema atual'!B721</f>
        <v>DA1NHBP014-23SA</v>
      </c>
      <c r="C721" s="20" t="str">
        <f>' turmas sistema atual'!C721</f>
        <v>INTRODUÇÃO A INFORMAÇÃO QUÂNTICA A1-Matutino (SA)</v>
      </c>
      <c r="D721" s="20" t="str">
        <f>' turmas sistema atual'!D721</f>
        <v>BACHARELADO EM FÍSICA</v>
      </c>
      <c r="E721" s="20" t="str">
        <f>' turmas sistema atual'!F721</f>
        <v>DA1NHBP014-23SA</v>
      </c>
      <c r="F721" s="20" t="str">
        <f>' turmas sistema atual'!G721</f>
        <v>NHBP014-23</v>
      </c>
      <c r="G721" s="20" t="str">
        <f>' turmas sistema atual'!AO721</f>
        <v xml:space="preserve">segunda das 16:00 às 18:00, semanal ; quarta das 16:00 às 18:00, semanal </v>
      </c>
      <c r="H721" s="20" t="str">
        <f>' turmas sistema atual'!AP721</f>
        <v/>
      </c>
      <c r="I721" s="21" t="str">
        <f>' turmas sistema atual'!I721</f>
        <v xml:space="preserve">segunda das 16:00 às 18:00, sala S-307-3, semanal , quarta das 16:00 às 18:00, sala S-307-3, semanal </v>
      </c>
      <c r="J721" s="21">
        <f>' turmas sistema atual'!J721</f>
        <v>0</v>
      </c>
      <c r="K721" s="21" t="str">
        <f>' turmas sistema atual'!K721</f>
        <v>SA</v>
      </c>
      <c r="L721" s="21" t="str">
        <f>' turmas sistema atual'!L721</f>
        <v>Matutino</v>
      </c>
      <c r="M721" s="21" t="str">
        <f>' turmas sistema atual'!M721</f>
        <v>4-0-0</v>
      </c>
      <c r="N721" s="21">
        <f>' turmas sistema atual'!N721</f>
        <v>30</v>
      </c>
      <c r="O721" s="21">
        <f>' turmas sistema atual'!O721</f>
        <v>0</v>
      </c>
      <c r="P721" s="21">
        <f t="shared" si="11"/>
        <v>30</v>
      </c>
      <c r="Q721" s="20" t="str">
        <f>UPPER(' turmas sistema atual'!P721)</f>
        <v>ROBERTO MENEZES SERRA</v>
      </c>
      <c r="R721" s="20" t="str">
        <f>UPPER(' turmas sistema atual'!S721)</f>
        <v/>
      </c>
      <c r="S721" s="20" t="str">
        <f>UPPER(' turmas sistema atual'!V721)</f>
        <v/>
      </c>
      <c r="T721" s="20" t="str">
        <f>UPPER(' turmas sistema atual'!Y721)</f>
        <v/>
      </c>
      <c r="U721" s="20" t="str">
        <f>UPPER(' turmas sistema atual'!AB721)</f>
        <v/>
      </c>
      <c r="V721" s="20" t="str">
        <f>UPPER(' turmas sistema atual'!AE721)</f>
        <v/>
      </c>
    </row>
    <row r="722" spans="1:22" ht="48" customHeight="1" thickBot="1">
      <c r="A722" s="20" t="str">
        <f>' turmas sistema atual'!A722</f>
        <v>BACHARELADO EM FÍSICA</v>
      </c>
      <c r="B722" s="20" t="str">
        <f>' turmas sistema atual'!B722</f>
        <v>DA1NHBP015-23SA</v>
      </c>
      <c r="C722" s="20" t="str">
        <f>' turmas sistema atual'!C722</f>
        <v>LABORATÓRIO DE FÍSICA PARA PROBLEMAS DO COTIDIANO A1-Matutino (SA)</v>
      </c>
      <c r="D722" s="20" t="str">
        <f>' turmas sistema atual'!D722</f>
        <v>BACHARELADO EM FÍSICA</v>
      </c>
      <c r="E722" s="20" t="str">
        <f>' turmas sistema atual'!F722</f>
        <v>DA1NHBP015-23SA</v>
      </c>
      <c r="F722" s="20" t="str">
        <f>' turmas sistema atual'!G722</f>
        <v>NHBP015-23</v>
      </c>
      <c r="G722" s="20" t="str">
        <f>' turmas sistema atual'!AO722</f>
        <v/>
      </c>
      <c r="H722" s="20" t="str">
        <f>' turmas sistema atual'!AP722</f>
        <v xml:space="preserve">quinta das 14:00 às 18:00, semanal </v>
      </c>
      <c r="I722" s="21">
        <f>' turmas sistema atual'!I722</f>
        <v>0</v>
      </c>
      <c r="J722" s="21" t="str">
        <f>' turmas sistema atual'!J722</f>
        <v xml:space="preserve">quinta das 14:00 às 18:00, sala 401-3, semanal </v>
      </c>
      <c r="K722" s="21" t="str">
        <f>' turmas sistema atual'!K722</f>
        <v>SA</v>
      </c>
      <c r="L722" s="21" t="str">
        <f>' turmas sistema atual'!L722</f>
        <v>Matutino</v>
      </c>
      <c r="M722" s="21" t="str">
        <f>' turmas sistema atual'!M722</f>
        <v>0-4-6</v>
      </c>
      <c r="N722" s="21">
        <f>' turmas sistema atual'!N722</f>
        <v>30</v>
      </c>
      <c r="O722" s="21">
        <f>' turmas sistema atual'!O722</f>
        <v>0</v>
      </c>
      <c r="P722" s="21">
        <f t="shared" si="11"/>
        <v>30</v>
      </c>
      <c r="Q722" s="20" t="str">
        <f>UPPER(' turmas sistema atual'!P722)</f>
        <v/>
      </c>
      <c r="R722" s="20" t="str">
        <f>UPPER(' turmas sistema atual'!S722)</f>
        <v/>
      </c>
      <c r="S722" s="20" t="str">
        <f>UPPER(' turmas sistema atual'!V722)</f>
        <v/>
      </c>
      <c r="T722" s="20" t="str">
        <f>UPPER(' turmas sistema atual'!Y722)</f>
        <v>ANTONIO ALVARO RANHA NEVES</v>
      </c>
      <c r="U722" s="20" t="str">
        <f>UPPER(' turmas sistema atual'!AB722)</f>
        <v>JEROEN SCHOENMAKER</v>
      </c>
      <c r="V722" s="20" t="str">
        <f>UPPER(' turmas sistema atual'!AE722)</f>
        <v/>
      </c>
    </row>
    <row r="723" spans="1:22" ht="48" customHeight="1" thickBot="1">
      <c r="A723" s="20" t="str">
        <f>' turmas sistema atual'!A723</f>
        <v>BACHARELADO EM FÍSICA</v>
      </c>
      <c r="B723" s="20" t="str">
        <f>' turmas sistema atual'!B723</f>
        <v>DA1NHBP006-23SA</v>
      </c>
      <c r="C723" s="20" t="str">
        <f>' turmas sistema atual'!C723</f>
        <v>MECÂNICA ESTATÍSTICA II A1-Matutino (SA)</v>
      </c>
      <c r="D723" s="20" t="str">
        <f>' turmas sistema atual'!D723</f>
        <v>BACHARELADO EM FÍSICA</v>
      </c>
      <c r="E723" s="20" t="str">
        <f>' turmas sistema atual'!F723</f>
        <v>DA1NHBP006-23SA</v>
      </c>
      <c r="F723" s="20" t="str">
        <f>' turmas sistema atual'!G723</f>
        <v>NHBP006-23</v>
      </c>
      <c r="G723" s="20" t="str">
        <f>' turmas sistema atual'!AO723</f>
        <v xml:space="preserve">terça das 14:00 às 16:00, semanal ; quinta das 16:00 às 18:00, semanal </v>
      </c>
      <c r="H723" s="20" t="str">
        <f>' turmas sistema atual'!AP723</f>
        <v/>
      </c>
      <c r="I723" s="21" t="str">
        <f>' turmas sistema atual'!I723</f>
        <v xml:space="preserve">terça das 14:00 às 16:00, sala S-311-3, semanal , quinta das 16:00 às 18:00, sala S-311-3, semanal </v>
      </c>
      <c r="J723" s="21">
        <f>' turmas sistema atual'!J723</f>
        <v>0</v>
      </c>
      <c r="K723" s="21" t="str">
        <f>' turmas sistema atual'!K723</f>
        <v>SA</v>
      </c>
      <c r="L723" s="21" t="str">
        <f>' turmas sistema atual'!L723</f>
        <v>Matutino</v>
      </c>
      <c r="M723" s="21" t="str">
        <f>' turmas sistema atual'!M723</f>
        <v>4-0-4</v>
      </c>
      <c r="N723" s="21">
        <f>' turmas sistema atual'!N723</f>
        <v>30</v>
      </c>
      <c r="O723" s="21">
        <f>' turmas sistema atual'!O723</f>
        <v>0</v>
      </c>
      <c r="P723" s="21">
        <f t="shared" si="11"/>
        <v>30</v>
      </c>
      <c r="Q723" s="20" t="str">
        <f>UPPER(' turmas sistema atual'!P723)</f>
        <v>0A DEFINIR DOCENTE</v>
      </c>
      <c r="R723" s="20" t="str">
        <f>UPPER(' turmas sistema atual'!S723)</f>
        <v/>
      </c>
      <c r="S723" s="20" t="str">
        <f>UPPER(' turmas sistema atual'!V723)</f>
        <v/>
      </c>
      <c r="T723" s="20" t="str">
        <f>UPPER(' turmas sistema atual'!Y723)</f>
        <v/>
      </c>
      <c r="U723" s="20" t="str">
        <f>UPPER(' turmas sistema atual'!AB723)</f>
        <v/>
      </c>
      <c r="V723" s="20" t="str">
        <f>UPPER(' turmas sistema atual'!AE723)</f>
        <v/>
      </c>
    </row>
    <row r="724" spans="1:22" ht="48" customHeight="1" thickBot="1">
      <c r="A724" s="20" t="str">
        <f>' turmas sistema atual'!A724</f>
        <v>BACHARELADO EM FÍSICA</v>
      </c>
      <c r="B724" s="20" t="str">
        <f>' turmas sistema atual'!B724</f>
        <v>DA1NHBP007-23SA</v>
      </c>
      <c r="C724" s="20" t="str">
        <f>' turmas sistema atual'!C724</f>
        <v>MECÂNICA QUÂNTICA I A1-Matutino (SA)</v>
      </c>
      <c r="D724" s="20" t="str">
        <f>' turmas sistema atual'!D724</f>
        <v>BACHARELADO EM FÍSICA</v>
      </c>
      <c r="E724" s="20" t="str">
        <f>' turmas sistema atual'!F724</f>
        <v>DA1NHBP007-23SA</v>
      </c>
      <c r="F724" s="20" t="str">
        <f>' turmas sistema atual'!G724</f>
        <v>NHBP007-23</v>
      </c>
      <c r="G724" s="20" t="str">
        <f>' turmas sistema atual'!AO724</f>
        <v xml:space="preserve">terça das 08:00 às 10:00, semanal ; quinta das 10:00 às 12:00, semanal </v>
      </c>
      <c r="H724" s="20" t="str">
        <f>' turmas sistema atual'!AP724</f>
        <v/>
      </c>
      <c r="I724" s="21" t="str">
        <f>' turmas sistema atual'!I724</f>
        <v xml:space="preserve">terça das 08:00 às 10:00, sala S - 303-1, semanal , quinta das 10:00 às 12:00, sala S - 303-1, semanal </v>
      </c>
      <c r="J724" s="21">
        <f>' turmas sistema atual'!J724</f>
        <v>0</v>
      </c>
      <c r="K724" s="21" t="str">
        <f>' turmas sistema atual'!K724</f>
        <v>SA</v>
      </c>
      <c r="L724" s="21" t="str">
        <f>' turmas sistema atual'!L724</f>
        <v>Matutino</v>
      </c>
      <c r="M724" s="21" t="str">
        <f>' turmas sistema atual'!M724</f>
        <v>4-0-4</v>
      </c>
      <c r="N724" s="21">
        <f>' turmas sistema atual'!N724</f>
        <v>24</v>
      </c>
      <c r="O724" s="21">
        <f>' turmas sistema atual'!O724</f>
        <v>0</v>
      </c>
      <c r="P724" s="21">
        <f t="shared" si="11"/>
        <v>24</v>
      </c>
      <c r="Q724" s="20" t="str">
        <f>UPPER(' turmas sistema atual'!P724)</f>
        <v>FERNANDO LUIS DA SILVA SEMIAO</v>
      </c>
      <c r="R724" s="20" t="str">
        <f>UPPER(' turmas sistema atual'!S724)</f>
        <v/>
      </c>
      <c r="S724" s="20" t="str">
        <f>UPPER(' turmas sistema atual'!V724)</f>
        <v/>
      </c>
      <c r="T724" s="20" t="str">
        <f>UPPER(' turmas sistema atual'!Y724)</f>
        <v/>
      </c>
      <c r="U724" s="20" t="str">
        <f>UPPER(' turmas sistema atual'!AB724)</f>
        <v/>
      </c>
      <c r="V724" s="20" t="str">
        <f>UPPER(' turmas sistema atual'!AE724)</f>
        <v/>
      </c>
    </row>
    <row r="725" spans="1:22" ht="48" customHeight="1" thickBot="1">
      <c r="A725" s="20" t="str">
        <f>' turmas sistema atual'!A725</f>
        <v>BACHARELADO EM FÍSICA</v>
      </c>
      <c r="B725" s="20" t="str">
        <f>' turmas sistema atual'!B725</f>
        <v>NA1NHBP007-23SA</v>
      </c>
      <c r="C725" s="20" t="str">
        <f>' turmas sistema atual'!C725</f>
        <v>MECÂNICA QUÂNTICA I A1-Noturno (SA)</v>
      </c>
      <c r="D725" s="20" t="str">
        <f>' turmas sistema atual'!D725</f>
        <v>BACHARELADO EM FÍSICA</v>
      </c>
      <c r="E725" s="20" t="str">
        <f>' turmas sistema atual'!F725</f>
        <v>NA1NHBP007-23SA</v>
      </c>
      <c r="F725" s="20" t="str">
        <f>' turmas sistema atual'!G725</f>
        <v>NHBP007-23</v>
      </c>
      <c r="G725" s="20" t="str">
        <f>' turmas sistema atual'!AO725</f>
        <v xml:space="preserve">terça das 19:00 às 21:00, semanal ; quinta das 21:00 às 23:00, semanal </v>
      </c>
      <c r="H725" s="20" t="str">
        <f>' turmas sistema atual'!AP725</f>
        <v/>
      </c>
      <c r="I725" s="21" t="str">
        <f>' turmas sistema atual'!I725</f>
        <v xml:space="preserve">terça das 19:00 às 21:00, sala S - 303-1, semanal , quinta das 21:00 às 23:00, sala S - 303-1, semanal </v>
      </c>
      <c r="J725" s="21">
        <f>' turmas sistema atual'!J725</f>
        <v>0</v>
      </c>
      <c r="K725" s="21" t="str">
        <f>' turmas sistema atual'!K725</f>
        <v>SA</v>
      </c>
      <c r="L725" s="21" t="str">
        <f>' turmas sistema atual'!L725</f>
        <v>Noturno</v>
      </c>
      <c r="M725" s="21" t="str">
        <f>' turmas sistema atual'!M725</f>
        <v>4-0-4</v>
      </c>
      <c r="N725" s="21">
        <f>' turmas sistema atual'!N725</f>
        <v>24</v>
      </c>
      <c r="O725" s="21">
        <f>' turmas sistema atual'!O725</f>
        <v>0</v>
      </c>
      <c r="P725" s="21">
        <f t="shared" si="11"/>
        <v>24</v>
      </c>
      <c r="Q725" s="20" t="str">
        <f>UPPER(' turmas sistema atual'!P725)</f>
        <v>MARCOS ROBERTO DA SILVA TAVARES</v>
      </c>
      <c r="R725" s="20" t="str">
        <f>UPPER(' turmas sistema atual'!S725)</f>
        <v/>
      </c>
      <c r="S725" s="20" t="str">
        <f>UPPER(' turmas sistema atual'!V725)</f>
        <v/>
      </c>
      <c r="T725" s="20" t="str">
        <f>UPPER(' turmas sistema atual'!Y725)</f>
        <v/>
      </c>
      <c r="U725" s="20" t="str">
        <f>UPPER(' turmas sistema atual'!AB725)</f>
        <v/>
      </c>
      <c r="V725" s="20" t="str">
        <f>UPPER(' turmas sistema atual'!AE725)</f>
        <v/>
      </c>
    </row>
    <row r="726" spans="1:22" ht="48" customHeight="1" thickBot="1">
      <c r="A726" s="20" t="str">
        <f>' turmas sistema atual'!A726</f>
        <v>BACHARELADO EM FÍSICA</v>
      </c>
      <c r="B726" s="20" t="str">
        <f>' turmas sistema atual'!B726</f>
        <v>DA1NHBP009-23SA</v>
      </c>
      <c r="C726" s="20" t="str">
        <f>' turmas sistema atual'!C726</f>
        <v>MECÂNICA QUÂNTICA IV A1-Matutino (SA)</v>
      </c>
      <c r="D726" s="20" t="str">
        <f>' turmas sistema atual'!D726</f>
        <v>BACHARELADO EM FÍSICA</v>
      </c>
      <c r="E726" s="20" t="str">
        <f>' turmas sistema atual'!F726</f>
        <v>DA1NHBP009-23SA</v>
      </c>
      <c r="F726" s="20" t="str">
        <f>' turmas sistema atual'!G726</f>
        <v>NHBP009-23</v>
      </c>
      <c r="G726" s="20" t="str">
        <f>' turmas sistema atual'!AO726</f>
        <v xml:space="preserve">quinta das 14:00 às 16:00, semanal ; terça das 16:00 às 18:00, semanal </v>
      </c>
      <c r="H726" s="20" t="str">
        <f>' turmas sistema atual'!AP726</f>
        <v/>
      </c>
      <c r="I726" s="21" t="str">
        <f>' turmas sistema atual'!I726</f>
        <v xml:space="preserve">quinta das 14:00 às 16:00, sala S - 303-1, semanal , terça das 16:00 às 18:00, sala S - 303-1, semanal </v>
      </c>
      <c r="J726" s="21">
        <f>' turmas sistema atual'!J726</f>
        <v>0</v>
      </c>
      <c r="K726" s="21" t="str">
        <f>' turmas sistema atual'!K726</f>
        <v>SA</v>
      </c>
      <c r="L726" s="21" t="str">
        <f>' turmas sistema atual'!L726</f>
        <v>Matutino</v>
      </c>
      <c r="M726" s="21" t="str">
        <f>' turmas sistema atual'!M726</f>
        <v>4-0-4</v>
      </c>
      <c r="N726" s="21">
        <f>' turmas sistema atual'!N726</f>
        <v>24</v>
      </c>
      <c r="O726" s="21">
        <f>' turmas sistema atual'!O726</f>
        <v>0</v>
      </c>
      <c r="P726" s="21">
        <f t="shared" si="11"/>
        <v>24</v>
      </c>
      <c r="Q726" s="20" t="str">
        <f>UPPER(' turmas sistema atual'!P726)</f>
        <v>FAGNER MURUCI DE PAULA</v>
      </c>
      <c r="R726" s="20" t="str">
        <f>UPPER(' turmas sistema atual'!S726)</f>
        <v/>
      </c>
      <c r="S726" s="20" t="str">
        <f>UPPER(' turmas sistema atual'!V726)</f>
        <v/>
      </c>
      <c r="T726" s="20" t="str">
        <f>UPPER(' turmas sistema atual'!Y726)</f>
        <v/>
      </c>
      <c r="U726" s="20" t="str">
        <f>UPPER(' turmas sistema atual'!AB726)</f>
        <v/>
      </c>
      <c r="V726" s="20" t="str">
        <f>UPPER(' turmas sistema atual'!AE726)</f>
        <v/>
      </c>
    </row>
    <row r="727" spans="1:22" ht="48" customHeight="1" thickBot="1">
      <c r="A727" s="20" t="str">
        <f>' turmas sistema atual'!A727</f>
        <v>BACHARELADO EM FÍSICA</v>
      </c>
      <c r="B727" s="20" t="str">
        <f>' turmas sistema atual'!B727</f>
        <v>DA1NHZ3043-15SA</v>
      </c>
      <c r="C727" s="20" t="str">
        <f>' turmas sistema atual'!C727</f>
        <v>NOÇÕES DE ASTRONOMIA E COSMOLOGIA A1-Matutino (SA)</v>
      </c>
      <c r="D727" s="20" t="str">
        <f>' turmas sistema atual'!D727</f>
        <v>BACHARELADO EM FÍSICA</v>
      </c>
      <c r="E727" s="20" t="str">
        <f>' turmas sistema atual'!F727</f>
        <v>DA1NHZ3043-15SA</v>
      </c>
      <c r="F727" s="20" t="str">
        <f>' turmas sistema atual'!G727</f>
        <v>NHZ3043-15</v>
      </c>
      <c r="G727" s="20" t="str">
        <f>' turmas sistema atual'!AO727</f>
        <v xml:space="preserve">segunda das 14:00 às 16:00, semanal ; quarta das 16:00 às 18:00, semanal </v>
      </c>
      <c r="H727" s="20" t="str">
        <f>' turmas sistema atual'!AP727</f>
        <v/>
      </c>
      <c r="I727" s="21" t="str">
        <f>' turmas sistema atual'!I727</f>
        <v xml:space="preserve">segunda das 14:00 às 16:00, sala S-311-3, semanal , quarta das 16:00 às 18:00, sala S-311-3, semanal </v>
      </c>
      <c r="J727" s="21">
        <f>' turmas sistema atual'!J727</f>
        <v>0</v>
      </c>
      <c r="K727" s="21" t="str">
        <f>' turmas sistema atual'!K727</f>
        <v>SA</v>
      </c>
      <c r="L727" s="21" t="str">
        <f>' turmas sistema atual'!L727</f>
        <v>Matutino</v>
      </c>
      <c r="M727" s="21" t="str">
        <f>' turmas sistema atual'!M727</f>
        <v>4-0-4</v>
      </c>
      <c r="N727" s="21">
        <f>' turmas sistema atual'!N727</f>
        <v>30</v>
      </c>
      <c r="O727" s="21">
        <f>' turmas sistema atual'!O727</f>
        <v>0</v>
      </c>
      <c r="P727" s="21">
        <f t="shared" si="11"/>
        <v>30</v>
      </c>
      <c r="Q727" s="20" t="str">
        <f>UPPER(' turmas sistema atual'!P727)</f>
        <v>MARTIN GUSTAVO RICHARTE</v>
      </c>
      <c r="R727" s="20" t="str">
        <f>UPPER(' turmas sistema atual'!S727)</f>
        <v/>
      </c>
      <c r="S727" s="20" t="str">
        <f>UPPER(' turmas sistema atual'!V727)</f>
        <v/>
      </c>
      <c r="T727" s="20" t="str">
        <f>UPPER(' turmas sistema atual'!Y727)</f>
        <v/>
      </c>
      <c r="U727" s="20" t="str">
        <f>UPPER(' turmas sistema atual'!AB727)</f>
        <v/>
      </c>
      <c r="V727" s="20" t="str">
        <f>UPPER(' turmas sistema atual'!AE727)</f>
        <v/>
      </c>
    </row>
    <row r="728" spans="1:22" ht="48" customHeight="1" thickBot="1">
      <c r="A728" s="20" t="str">
        <f>' turmas sistema atual'!A728</f>
        <v>BACHARELADO EM FÍSICA</v>
      </c>
      <c r="B728" s="20" t="str">
        <f>' turmas sistema atual'!B728</f>
        <v>NA1NHZ3043-15SA</v>
      </c>
      <c r="C728" s="20" t="str">
        <f>' turmas sistema atual'!C728</f>
        <v>NOÇÕES DE ASTRONOMIA E COSMOLOGIA A1-Noturno (SA)</v>
      </c>
      <c r="D728" s="20" t="str">
        <f>' turmas sistema atual'!D728</f>
        <v>BACHARELADO EM FÍSICA</v>
      </c>
      <c r="E728" s="20" t="str">
        <f>' turmas sistema atual'!F728</f>
        <v>NA1NHZ3043-15SA</v>
      </c>
      <c r="F728" s="20" t="str">
        <f>' turmas sistema atual'!G728</f>
        <v>NHZ3043-15</v>
      </c>
      <c r="G728" s="20" t="str">
        <f>' turmas sistema atual'!AO728</f>
        <v xml:space="preserve">segunda das 19:00 às 21:00, semanal ; quarta das 21:00 às 23:00, semanal </v>
      </c>
      <c r="H728" s="20" t="str">
        <f>' turmas sistema atual'!AP728</f>
        <v/>
      </c>
      <c r="I728" s="21" t="str">
        <f>' turmas sistema atual'!I728</f>
        <v xml:space="preserve">segunda das 19:00 às 21:00, sala L704, semanal , quarta das 21:00 às 23:00, sala L704, semanal </v>
      </c>
      <c r="J728" s="21">
        <f>' turmas sistema atual'!J728</f>
        <v>0</v>
      </c>
      <c r="K728" s="21" t="str">
        <f>' turmas sistema atual'!K728</f>
        <v>SA</v>
      </c>
      <c r="L728" s="21" t="str">
        <f>' turmas sistema atual'!L728</f>
        <v>Noturno</v>
      </c>
      <c r="M728" s="21" t="str">
        <f>' turmas sistema atual'!M728</f>
        <v>4-0-4</v>
      </c>
      <c r="N728" s="21">
        <f>' turmas sistema atual'!N728</f>
        <v>30</v>
      </c>
      <c r="O728" s="21">
        <f>' turmas sistema atual'!O728</f>
        <v>0</v>
      </c>
      <c r="P728" s="21">
        <f t="shared" si="11"/>
        <v>30</v>
      </c>
      <c r="Q728" s="20" t="str">
        <f>UPPER(' turmas sistema atual'!P728)</f>
        <v>PIETER WILLEM WESTERA</v>
      </c>
      <c r="R728" s="20" t="str">
        <f>UPPER(' turmas sistema atual'!S728)</f>
        <v/>
      </c>
      <c r="S728" s="20" t="str">
        <f>UPPER(' turmas sistema atual'!V728)</f>
        <v/>
      </c>
      <c r="T728" s="20" t="str">
        <f>UPPER(' turmas sistema atual'!Y728)</f>
        <v/>
      </c>
      <c r="U728" s="20" t="str">
        <f>UPPER(' turmas sistema atual'!AB728)</f>
        <v/>
      </c>
      <c r="V728" s="20" t="str">
        <f>UPPER(' turmas sistema atual'!AE728)</f>
        <v/>
      </c>
    </row>
    <row r="729" spans="1:22" ht="48" customHeight="1" thickBot="1">
      <c r="A729" s="20" t="str">
        <f>' turmas sistema atual'!A729</f>
        <v>BACHARELADO EM FÍSICA</v>
      </c>
      <c r="B729" s="20" t="str">
        <f>' turmas sistema atual'!B729</f>
        <v>NA1NHBP016-23SA</v>
      </c>
      <c r="C729" s="20" t="str">
        <f>' turmas sistema atual'!C729</f>
        <v>ÓPTICA E FOTÔNICA A1-Noturno (SA)</v>
      </c>
      <c r="D729" s="20" t="str">
        <f>' turmas sistema atual'!D729</f>
        <v>BACHARELADO EM FÍSICA</v>
      </c>
      <c r="E729" s="20" t="str">
        <f>' turmas sistema atual'!F729</f>
        <v>NA1NHBP016-23SA</v>
      </c>
      <c r="F729" s="20" t="str">
        <f>' turmas sistema atual'!G729</f>
        <v>NHBP016-23</v>
      </c>
      <c r="G729" s="20" t="str">
        <f>' turmas sistema atual'!AO729</f>
        <v xml:space="preserve">quarta das 19:00 às 21:00, semanal ; sexta das 21:00 às 23:00, semanal </v>
      </c>
      <c r="H729" s="20" t="str">
        <f>' turmas sistema atual'!AP729</f>
        <v/>
      </c>
      <c r="I729" s="21" t="str">
        <f>' turmas sistema atual'!I729</f>
        <v xml:space="preserve">quarta das 19:00 às 21:00, sala S-308-3, semanal , sexta das 21:00 às 23:00, sala S-308-3, semanal </v>
      </c>
      <c r="J729" s="21">
        <f>' turmas sistema atual'!J729</f>
        <v>0</v>
      </c>
      <c r="K729" s="21" t="str">
        <f>' turmas sistema atual'!K729</f>
        <v>SA</v>
      </c>
      <c r="L729" s="21" t="str">
        <f>' turmas sistema atual'!L729</f>
        <v>Noturno</v>
      </c>
      <c r="M729" s="21" t="str">
        <f>' turmas sistema atual'!M729</f>
        <v>4-0-0</v>
      </c>
      <c r="N729" s="21">
        <f>' turmas sistema atual'!N729</f>
        <v>30</v>
      </c>
      <c r="O729" s="21">
        <f>' turmas sistema atual'!O729</f>
        <v>0</v>
      </c>
      <c r="P729" s="21">
        <f t="shared" si="11"/>
        <v>30</v>
      </c>
      <c r="Q729" s="20" t="str">
        <f>UPPER(' turmas sistema atual'!P729)</f>
        <v>HERCULANO DA SILVA MARTINHO</v>
      </c>
      <c r="R729" s="20" t="str">
        <f>UPPER(' turmas sistema atual'!S729)</f>
        <v/>
      </c>
      <c r="S729" s="20" t="str">
        <f>UPPER(' turmas sistema atual'!V729)</f>
        <v/>
      </c>
      <c r="T729" s="20" t="str">
        <f>UPPER(' turmas sistema atual'!Y729)</f>
        <v/>
      </c>
      <c r="U729" s="20" t="str">
        <f>UPPER(' turmas sistema atual'!AB729)</f>
        <v/>
      </c>
      <c r="V729" s="20" t="str">
        <f>UPPER(' turmas sistema atual'!AE729)</f>
        <v/>
      </c>
    </row>
    <row r="730" spans="1:22" ht="48" customHeight="1" thickBot="1">
      <c r="A730" s="20" t="str">
        <f>' turmas sistema atual'!A730</f>
        <v>BACHARELADO EM FÍSICA</v>
      </c>
      <c r="B730" s="20" t="str">
        <f>' turmas sistema atual'!B730</f>
        <v>DA1NHBP012-23SA</v>
      </c>
      <c r="C730" s="20" t="str">
        <f>' turmas sistema atual'!C730</f>
        <v>RELATIVIDADE RESTRITA A1-Matutino (SA)</v>
      </c>
      <c r="D730" s="20" t="str">
        <f>' turmas sistema atual'!D730</f>
        <v>BACHARELADO EM FÍSICA</v>
      </c>
      <c r="E730" s="20" t="str">
        <f>' turmas sistema atual'!F730</f>
        <v>DA1NHBP012-23SA</v>
      </c>
      <c r="F730" s="20" t="str">
        <f>' turmas sistema atual'!G730</f>
        <v>NHBP012-23</v>
      </c>
      <c r="G730" s="20" t="str">
        <f>' turmas sistema atual'!AO730</f>
        <v xml:space="preserve">quarta das 14:00 às 16:00, semanal ; sexta das 16:00 às 18:00, semanal </v>
      </c>
      <c r="H730" s="20" t="str">
        <f>' turmas sistema atual'!AP730</f>
        <v/>
      </c>
      <c r="I730" s="21" t="str">
        <f>' turmas sistema atual'!I730</f>
        <v xml:space="preserve">quarta das 14:00 às 16:00, sala S - 303-1, semanal , sexta das 16:00 às 18:00, sala S - 303-1, semanal </v>
      </c>
      <c r="J730" s="21">
        <f>' turmas sistema atual'!J730</f>
        <v>0</v>
      </c>
      <c r="K730" s="21" t="str">
        <f>' turmas sistema atual'!K730</f>
        <v>SA</v>
      </c>
      <c r="L730" s="21" t="str">
        <f>' turmas sistema atual'!L730</f>
        <v>Matutino</v>
      </c>
      <c r="M730" s="21" t="str">
        <f>' turmas sistema atual'!M730</f>
        <v>4-0-4</v>
      </c>
      <c r="N730" s="21">
        <f>' turmas sistema atual'!N730</f>
        <v>24</v>
      </c>
      <c r="O730" s="21">
        <f>' turmas sistema atual'!O730</f>
        <v>0</v>
      </c>
      <c r="P730" s="21">
        <f t="shared" si="11"/>
        <v>24</v>
      </c>
      <c r="Q730" s="20" t="str">
        <f>UPPER(' turmas sistema atual'!P730)</f>
        <v>RONALDO SAVIOLI SUME VIEIRA</v>
      </c>
      <c r="R730" s="20" t="str">
        <f>UPPER(' turmas sistema atual'!S730)</f>
        <v/>
      </c>
      <c r="S730" s="20" t="str">
        <f>UPPER(' turmas sistema atual'!V730)</f>
        <v/>
      </c>
      <c r="T730" s="20" t="str">
        <f>UPPER(' turmas sistema atual'!Y730)</f>
        <v/>
      </c>
      <c r="U730" s="20" t="str">
        <f>UPPER(' turmas sistema atual'!AB730)</f>
        <v/>
      </c>
      <c r="V730" s="20" t="str">
        <f>UPPER(' turmas sistema atual'!AE730)</f>
        <v/>
      </c>
    </row>
    <row r="731" spans="1:22" ht="48" customHeight="1" thickBot="1">
      <c r="A731" s="20" t="str">
        <f>' turmas sistema atual'!A731</f>
        <v>BACHARELADO EM FÍSICA</v>
      </c>
      <c r="B731" s="20" t="str">
        <f>' turmas sistema atual'!B731</f>
        <v>NA1NHZ3053-15SA</v>
      </c>
      <c r="C731" s="20" t="str">
        <f>' turmas sistema atual'!C731</f>
        <v>TEORIA CLÁSSICA DOS CAMPOS A1-Noturno (SA)</v>
      </c>
      <c r="D731" s="20" t="str">
        <f>' turmas sistema atual'!D731</f>
        <v>BACHARELADO EM FÍSICA</v>
      </c>
      <c r="E731" s="20" t="str">
        <f>' turmas sistema atual'!F731</f>
        <v>NA1NHZ3053-15SA</v>
      </c>
      <c r="F731" s="20" t="str">
        <f>' turmas sistema atual'!G731</f>
        <v>NHZ3053-15</v>
      </c>
      <c r="G731" s="20" t="str">
        <f>' turmas sistema atual'!AO731</f>
        <v xml:space="preserve">quarta das 19:00 às 21:00, semanal ; sexta das 21:00 às 23:00, semanal </v>
      </c>
      <c r="H731" s="20" t="str">
        <f>' turmas sistema atual'!AP731</f>
        <v/>
      </c>
      <c r="I731" s="21" t="str">
        <f>' turmas sistema atual'!I731</f>
        <v xml:space="preserve">quarta das 19:00 às 21:00, sala S - 303-1, semanal , sexta das 21:00 às 23:00, sala S - 303-1, semanal </v>
      </c>
      <c r="J731" s="21">
        <f>' turmas sistema atual'!J731</f>
        <v>0</v>
      </c>
      <c r="K731" s="21" t="str">
        <f>' turmas sistema atual'!K731</f>
        <v>SA</v>
      </c>
      <c r="L731" s="21" t="str">
        <f>' turmas sistema atual'!L731</f>
        <v>Noturno</v>
      </c>
      <c r="M731" s="21" t="str">
        <f>' turmas sistema atual'!M731</f>
        <v>4-0-4</v>
      </c>
      <c r="N731" s="21">
        <f>' turmas sistema atual'!N731</f>
        <v>24</v>
      </c>
      <c r="O731" s="21">
        <f>' turmas sistema atual'!O731</f>
        <v>0</v>
      </c>
      <c r="P731" s="21">
        <f t="shared" si="11"/>
        <v>24</v>
      </c>
      <c r="Q731" s="20" t="str">
        <f>UPPER(' turmas sistema atual'!P731)</f>
        <v>ALYSSON FABIO FERRARI</v>
      </c>
      <c r="R731" s="20" t="str">
        <f>UPPER(' turmas sistema atual'!S731)</f>
        <v/>
      </c>
      <c r="S731" s="20" t="str">
        <f>UPPER(' turmas sistema atual'!V731)</f>
        <v/>
      </c>
      <c r="T731" s="20" t="str">
        <f>UPPER(' turmas sistema atual'!Y731)</f>
        <v/>
      </c>
      <c r="U731" s="20" t="str">
        <f>UPPER(' turmas sistema atual'!AB731)</f>
        <v/>
      </c>
      <c r="V731" s="20" t="str">
        <f>UPPER(' turmas sistema atual'!AE731)</f>
        <v/>
      </c>
    </row>
    <row r="732" spans="1:22" ht="48" customHeight="1" thickBot="1">
      <c r="A732" s="20" t="str">
        <f>' turmas sistema atual'!A732</f>
        <v>BACHARELADO EM FÍSICA</v>
      </c>
      <c r="B732" s="20" t="str">
        <f>' turmas sistema atual'!B732</f>
        <v>DA1NHT3089-15SA</v>
      </c>
      <c r="C732" s="20" t="str">
        <f>' turmas sistema atual'!C732</f>
        <v>TRABALHO DE CONCLUSÃO DE CURSO EM FÍSICA A1-Matutino (SA)</v>
      </c>
      <c r="D732" s="20" t="str">
        <f>' turmas sistema atual'!D732</f>
        <v>BACHARELADO EM FÍSICA</v>
      </c>
      <c r="E732" s="20" t="str">
        <f>' turmas sistema atual'!F732</f>
        <v>DA1NHT3089-15SA</v>
      </c>
      <c r="F732" s="20" t="str">
        <f>' turmas sistema atual'!G732</f>
        <v>NHT3089-15</v>
      </c>
      <c r="G732" s="20" t="str">
        <f>' turmas sistema atual'!AO732</f>
        <v xml:space="preserve">quarta das 16:00 às 18:00, semanal </v>
      </c>
      <c r="H732" s="20" t="str">
        <f>' turmas sistema atual'!AP732</f>
        <v/>
      </c>
      <c r="I732" s="21" t="str">
        <f>' turmas sistema atual'!I732</f>
        <v xml:space="preserve">quarta das 16:00 às 18:00, sala S-304-2, semanal </v>
      </c>
      <c r="J732" s="21">
        <f>' turmas sistema atual'!J732</f>
        <v>0</v>
      </c>
      <c r="K732" s="21" t="str">
        <f>' turmas sistema atual'!K732</f>
        <v>SA</v>
      </c>
      <c r="L732" s="21" t="str">
        <f>' turmas sistema atual'!L732</f>
        <v>Matutino</v>
      </c>
      <c r="M732" s="21" t="str">
        <f>' turmas sistema atual'!M732</f>
        <v>2-0-10</v>
      </c>
      <c r="N732" s="21">
        <f>' turmas sistema atual'!N732</f>
        <v>30</v>
      </c>
      <c r="O732" s="21">
        <f>' turmas sistema atual'!O732</f>
        <v>0</v>
      </c>
      <c r="P732" s="21">
        <f t="shared" si="11"/>
        <v>30</v>
      </c>
      <c r="Q732" s="20" t="str">
        <f>UPPER(' turmas sistema atual'!P732)</f>
        <v>ANDRE GUSTAVO SCAGLIUSI LANDULFO</v>
      </c>
      <c r="R732" s="20" t="str">
        <f>UPPER(' turmas sistema atual'!S732)</f>
        <v/>
      </c>
      <c r="S732" s="20" t="str">
        <f>UPPER(' turmas sistema atual'!V732)</f>
        <v/>
      </c>
      <c r="T732" s="20" t="str">
        <f>UPPER(' turmas sistema atual'!Y732)</f>
        <v/>
      </c>
      <c r="U732" s="20" t="str">
        <f>UPPER(' turmas sistema atual'!AB732)</f>
        <v/>
      </c>
      <c r="V732" s="20" t="str">
        <f>UPPER(' turmas sistema atual'!AE732)</f>
        <v/>
      </c>
    </row>
    <row r="733" spans="1:22" ht="48" customHeight="1" thickBot="1">
      <c r="A733" s="20" t="str">
        <f>' turmas sistema atual'!A733</f>
        <v>BACHARELADO EM MATEMÁTICA</v>
      </c>
      <c r="B733" s="20" t="str">
        <f>' turmas sistema atual'!B733</f>
        <v>DA1MCTB004-17SA</v>
      </c>
      <c r="C733" s="20" t="str">
        <f>' turmas sistema atual'!C733</f>
        <v>ANÁLISE NO RN I A1-Matutino (SA)</v>
      </c>
      <c r="D733" s="20" t="str">
        <f>' turmas sistema atual'!D733</f>
        <v>BACHARELADO EM MATEMÁTICA</v>
      </c>
      <c r="E733" s="20" t="str">
        <f>' turmas sistema atual'!F733</f>
        <v>DA1MCTB004-17SA</v>
      </c>
      <c r="F733" s="20" t="str">
        <f>' turmas sistema atual'!G733</f>
        <v>MCTB004-17</v>
      </c>
      <c r="G733" s="20" t="str">
        <f>' turmas sistema atual'!AO733</f>
        <v xml:space="preserve">segunda das 08:00 às 10:00, semanal ; quarta das 10:00 às 12:00, semanal </v>
      </c>
      <c r="H733" s="20" t="str">
        <f>' turmas sistema atual'!AP733</f>
        <v/>
      </c>
      <c r="I733" s="21" t="str">
        <f>' turmas sistema atual'!I733</f>
        <v xml:space="preserve">segunda das 08:00 às 10:00, sala S - 303-1, semanal , quarta das 10:00 às 12:00, sala S - 303-1, semanal </v>
      </c>
      <c r="J733" s="21">
        <f>' turmas sistema atual'!J733</f>
        <v>0</v>
      </c>
      <c r="K733" s="21" t="str">
        <f>' turmas sistema atual'!K733</f>
        <v>SA</v>
      </c>
      <c r="L733" s="21" t="str">
        <f>' turmas sistema atual'!L733</f>
        <v>Matutino</v>
      </c>
      <c r="M733" s="21" t="str">
        <f>' turmas sistema atual'!M733</f>
        <v>4-0-4</v>
      </c>
      <c r="N733" s="21">
        <f>' turmas sistema atual'!N733</f>
        <v>24</v>
      </c>
      <c r="O733" s="21">
        <f>' turmas sistema atual'!O733</f>
        <v>0</v>
      </c>
      <c r="P733" s="21">
        <f t="shared" si="11"/>
        <v>24</v>
      </c>
      <c r="Q733" s="20" t="str">
        <f>UPPER(' turmas sistema atual'!P733)</f>
        <v>0A DEFINIR DOCENTE</v>
      </c>
      <c r="R733" s="20" t="str">
        <f>UPPER(' turmas sistema atual'!S733)</f>
        <v/>
      </c>
      <c r="S733" s="20" t="str">
        <f>UPPER(' turmas sistema atual'!V733)</f>
        <v/>
      </c>
      <c r="T733" s="20" t="str">
        <f>UPPER(' turmas sistema atual'!Y733)</f>
        <v/>
      </c>
      <c r="U733" s="20" t="str">
        <f>UPPER(' turmas sistema atual'!AB733)</f>
        <v/>
      </c>
      <c r="V733" s="20" t="str">
        <f>UPPER(' turmas sistema atual'!AE733)</f>
        <v/>
      </c>
    </row>
    <row r="734" spans="1:22" ht="48" customHeight="1" thickBot="1">
      <c r="A734" s="20" t="str">
        <f>' turmas sistema atual'!A734</f>
        <v>BACHARELADO EM MATEMÁTICA</v>
      </c>
      <c r="B734" s="20" t="str">
        <f>' turmas sistema atual'!B734</f>
        <v>NA1MCTB004-17SA</v>
      </c>
      <c r="C734" s="20" t="str">
        <f>' turmas sistema atual'!C734</f>
        <v>ANÁLISE NO RN I A1-Noturno (SA)</v>
      </c>
      <c r="D734" s="20" t="str">
        <f>' turmas sistema atual'!D734</f>
        <v>BACHARELADO EM MATEMÁTICA</v>
      </c>
      <c r="E734" s="20" t="str">
        <f>' turmas sistema atual'!F734</f>
        <v>NA1MCTB004-17SA</v>
      </c>
      <c r="F734" s="20" t="str">
        <f>' turmas sistema atual'!G734</f>
        <v>MCTB004-17</v>
      </c>
      <c r="G734" s="20" t="str">
        <f>' turmas sistema atual'!AO734</f>
        <v xml:space="preserve">terça das 21:00 às 23:00, semanal ; sexta das 19:00 às 21:00, semanal </v>
      </c>
      <c r="H734" s="20" t="str">
        <f>' turmas sistema atual'!AP734</f>
        <v/>
      </c>
      <c r="I734" s="21" t="str">
        <f>' turmas sistema atual'!I734</f>
        <v xml:space="preserve">terça das 21:00 às 23:00, sala S - 303-1, semanal , sexta das 19:00 às 21:00, sala S - 303-1, semanal </v>
      </c>
      <c r="J734" s="21">
        <f>' turmas sistema atual'!J734</f>
        <v>0</v>
      </c>
      <c r="K734" s="21" t="str">
        <f>' turmas sistema atual'!K734</f>
        <v>SA</v>
      </c>
      <c r="L734" s="21" t="str">
        <f>' turmas sistema atual'!L734</f>
        <v>Noturno</v>
      </c>
      <c r="M734" s="21" t="str">
        <f>' turmas sistema atual'!M734</f>
        <v>4-0-4</v>
      </c>
      <c r="N734" s="21">
        <f>' turmas sistema atual'!N734</f>
        <v>24</v>
      </c>
      <c r="O734" s="21">
        <f>' turmas sistema atual'!O734</f>
        <v>0</v>
      </c>
      <c r="P734" s="21">
        <f t="shared" si="11"/>
        <v>24</v>
      </c>
      <c r="Q734" s="20" t="str">
        <f>UPPER(' turmas sistema atual'!P734)</f>
        <v>RODRIGO FRESNEDA</v>
      </c>
      <c r="R734" s="20" t="str">
        <f>UPPER(' turmas sistema atual'!S734)</f>
        <v/>
      </c>
      <c r="S734" s="20" t="str">
        <f>UPPER(' turmas sistema atual'!V734)</f>
        <v/>
      </c>
      <c r="T734" s="20" t="str">
        <f>UPPER(' turmas sistema atual'!Y734)</f>
        <v/>
      </c>
      <c r="U734" s="20" t="str">
        <f>UPPER(' turmas sistema atual'!AB734)</f>
        <v/>
      </c>
      <c r="V734" s="20" t="str">
        <f>UPPER(' turmas sistema atual'!AE734)</f>
        <v/>
      </c>
    </row>
    <row r="735" spans="1:22" ht="48" customHeight="1" thickBot="1">
      <c r="A735" s="20" t="str">
        <f>' turmas sistema atual'!A735</f>
        <v>BACHARELADO EM MATEMÁTICA</v>
      </c>
      <c r="B735" s="20" t="str">
        <f>' turmas sistema atual'!B735</f>
        <v>DA1MCBM003-23SA</v>
      </c>
      <c r="C735" s="20" t="str">
        <f>' turmas sistema atual'!C735</f>
        <v>APROXIMAÇÃO TEÓRICA E NUMÉRICA I A1-Matutino (SA)</v>
      </c>
      <c r="D735" s="20" t="str">
        <f>' turmas sistema atual'!D735</f>
        <v>BACHARELADO EM MATEMÁTICA</v>
      </c>
      <c r="E735" s="20" t="str">
        <f>' turmas sistema atual'!F735</f>
        <v>DA1MCBM003-23SA</v>
      </c>
      <c r="F735" s="20" t="str">
        <f>' turmas sistema atual'!G735</f>
        <v>MCBM003-23</v>
      </c>
      <c r="G735" s="20" t="str">
        <f>' turmas sistema atual'!AO735</f>
        <v xml:space="preserve">segunda das 10:00 às 12:00, semanal ; quinta das 08:00 às 10:00, semanal </v>
      </c>
      <c r="H735" s="20" t="str">
        <f>' turmas sistema atual'!AP735</f>
        <v/>
      </c>
      <c r="I735" s="21" t="str">
        <f>' turmas sistema atual'!I735</f>
        <v xml:space="preserve">segunda das 10:00 às 12:00, sala S - 303-1, semanal , quinta das 08:00 às 10:00, sala S - 303-1, semanal </v>
      </c>
      <c r="J735" s="21">
        <f>' turmas sistema atual'!J735</f>
        <v>0</v>
      </c>
      <c r="K735" s="21" t="str">
        <f>' turmas sistema atual'!K735</f>
        <v>SA</v>
      </c>
      <c r="L735" s="21" t="str">
        <f>' turmas sistema atual'!L735</f>
        <v>Matutino</v>
      </c>
      <c r="M735" s="21" t="str">
        <f>' turmas sistema atual'!M735</f>
        <v>4-0-4</v>
      </c>
      <c r="N735" s="21">
        <f>' turmas sistema atual'!N735</f>
        <v>24</v>
      </c>
      <c r="O735" s="21">
        <f>' turmas sistema atual'!O735</f>
        <v>0</v>
      </c>
      <c r="P735" s="21">
        <f t="shared" si="11"/>
        <v>24</v>
      </c>
      <c r="Q735" s="20" t="str">
        <f>UPPER(' turmas sistema atual'!P735)</f>
        <v>ANDRE PIERRO DE CAMARGO</v>
      </c>
      <c r="R735" s="20" t="str">
        <f>UPPER(' turmas sistema atual'!S735)</f>
        <v/>
      </c>
      <c r="S735" s="20" t="str">
        <f>UPPER(' turmas sistema atual'!V735)</f>
        <v/>
      </c>
      <c r="T735" s="20" t="str">
        <f>UPPER(' turmas sistema atual'!Y735)</f>
        <v/>
      </c>
      <c r="U735" s="20" t="str">
        <f>UPPER(' turmas sistema atual'!AB735)</f>
        <v/>
      </c>
      <c r="V735" s="20" t="str">
        <f>UPPER(' turmas sistema atual'!AE735)</f>
        <v/>
      </c>
    </row>
    <row r="736" spans="1:22" ht="48" customHeight="1" thickBot="1">
      <c r="A736" s="20" t="str">
        <f>' turmas sistema atual'!A736</f>
        <v>BACHARELADO EM MATEMÁTICA</v>
      </c>
      <c r="B736" s="20" t="str">
        <f>' turmas sistema atual'!B736</f>
        <v>NA1MCBM003-23SA</v>
      </c>
      <c r="C736" s="20" t="str">
        <f>' turmas sistema atual'!C736</f>
        <v>APROXIMAÇÃO TEÓRICA E NUMÉRICA I A1-Noturno (SA)</v>
      </c>
      <c r="D736" s="20" t="str">
        <f>' turmas sistema atual'!D736</f>
        <v>BACHARELADO EM MATEMÁTICA</v>
      </c>
      <c r="E736" s="20" t="str">
        <f>' turmas sistema atual'!F736</f>
        <v>NA1MCBM003-23SA</v>
      </c>
      <c r="F736" s="20" t="str">
        <f>' turmas sistema atual'!G736</f>
        <v>MCBM003-23</v>
      </c>
      <c r="G736" s="20" t="str">
        <f>' turmas sistema atual'!AO736</f>
        <v xml:space="preserve">segunda das 21:00 às 23:00, semanal ; quinta das 19:00 às 21:00, semanal </v>
      </c>
      <c r="H736" s="20" t="str">
        <f>' turmas sistema atual'!AP736</f>
        <v/>
      </c>
      <c r="I736" s="21" t="str">
        <f>' turmas sistema atual'!I736</f>
        <v xml:space="preserve">segunda das 21:00 às 23:00, sala S - 303-1, semanal , quinta das 19:00 às 21:00, sala S - 303-1, semanal </v>
      </c>
      <c r="J736" s="21">
        <f>' turmas sistema atual'!J736</f>
        <v>0</v>
      </c>
      <c r="K736" s="21" t="str">
        <f>' turmas sistema atual'!K736</f>
        <v>SA</v>
      </c>
      <c r="L736" s="21" t="str">
        <f>' turmas sistema atual'!L736</f>
        <v>Noturno</v>
      </c>
      <c r="M736" s="21" t="str">
        <f>' turmas sistema atual'!M736</f>
        <v>4-0-4</v>
      </c>
      <c r="N736" s="21">
        <f>' turmas sistema atual'!N736</f>
        <v>24</v>
      </c>
      <c r="O736" s="21">
        <f>' turmas sistema atual'!O736</f>
        <v>0</v>
      </c>
      <c r="P736" s="21">
        <f t="shared" si="11"/>
        <v>24</v>
      </c>
      <c r="Q736" s="20" t="str">
        <f>UPPER(' turmas sistema atual'!P736)</f>
        <v>ANDRE PIERRO DE CAMARGO</v>
      </c>
      <c r="R736" s="20" t="str">
        <f>UPPER(' turmas sistema atual'!S736)</f>
        <v/>
      </c>
      <c r="S736" s="20" t="str">
        <f>UPPER(' turmas sistema atual'!V736)</f>
        <v/>
      </c>
      <c r="T736" s="20" t="str">
        <f>UPPER(' turmas sistema atual'!Y736)</f>
        <v/>
      </c>
      <c r="U736" s="20" t="str">
        <f>UPPER(' turmas sistema atual'!AB736)</f>
        <v/>
      </c>
      <c r="V736" s="20" t="str">
        <f>UPPER(' turmas sistema atual'!AE736)</f>
        <v/>
      </c>
    </row>
    <row r="737" spans="1:22" ht="48" customHeight="1" thickBot="1">
      <c r="A737" s="20" t="str">
        <f>' turmas sistema atual'!A737</f>
        <v>BACHARELADO EM MATEMÁTICA</v>
      </c>
      <c r="B737" s="20" t="str">
        <f>' turmas sistema atual'!B737</f>
        <v>DA1MCTB008-17SA</v>
      </c>
      <c r="C737" s="20" t="str">
        <f>' turmas sistema atual'!C737</f>
        <v>CÁLCULO DE PROBABILIDADE A1-Matutino (SA)</v>
      </c>
      <c r="D737" s="20" t="str">
        <f>' turmas sistema atual'!D737</f>
        <v>BACHARELADO EM MATEMÁTICA</v>
      </c>
      <c r="E737" s="20" t="str">
        <f>' turmas sistema atual'!F737</f>
        <v>DA1MCTB008-17SA</v>
      </c>
      <c r="F737" s="20" t="str">
        <f>' turmas sistema atual'!G737</f>
        <v>MCTB008-17</v>
      </c>
      <c r="G737" s="20" t="str">
        <f>' turmas sistema atual'!AO737</f>
        <v xml:space="preserve">terça das 08:00 às 10:00, semanal ; quinta das 10:00 às 12:00, semanal </v>
      </c>
      <c r="H737" s="20" t="str">
        <f>' turmas sistema atual'!AP737</f>
        <v/>
      </c>
      <c r="I737" s="21" t="str">
        <f>' turmas sistema atual'!I737</f>
        <v xml:space="preserve">terça das 08:00 às 10:00, sala S-204-0, semanal , quinta das 10:00 às 12:00, sala S-204-0, semanal </v>
      </c>
      <c r="J737" s="21">
        <f>' turmas sistema atual'!J737</f>
        <v>0</v>
      </c>
      <c r="K737" s="21" t="str">
        <f>' turmas sistema atual'!K737</f>
        <v>SA</v>
      </c>
      <c r="L737" s="21" t="str">
        <f>' turmas sistema atual'!L737</f>
        <v>Matutino</v>
      </c>
      <c r="M737" s="21" t="str">
        <f>' turmas sistema atual'!M737</f>
        <v>4-0-4</v>
      </c>
      <c r="N737" s="21">
        <f>' turmas sistema atual'!N737</f>
        <v>90</v>
      </c>
      <c r="O737" s="21">
        <f>' turmas sistema atual'!O737</f>
        <v>0</v>
      </c>
      <c r="P737" s="21">
        <f t="shared" si="11"/>
        <v>90</v>
      </c>
      <c r="Q737" s="20" t="str">
        <f>UPPER(' turmas sistema atual'!P737)</f>
        <v>ROBERTO VENEGEROLES NASCIMENTO</v>
      </c>
      <c r="R737" s="20" t="str">
        <f>UPPER(' turmas sistema atual'!S737)</f>
        <v/>
      </c>
      <c r="S737" s="20" t="str">
        <f>UPPER(' turmas sistema atual'!V737)</f>
        <v/>
      </c>
      <c r="T737" s="20" t="str">
        <f>UPPER(' turmas sistema atual'!Y737)</f>
        <v/>
      </c>
      <c r="U737" s="20" t="str">
        <f>UPPER(' turmas sistema atual'!AB737)</f>
        <v/>
      </c>
      <c r="V737" s="20" t="str">
        <f>UPPER(' turmas sistema atual'!AE737)</f>
        <v/>
      </c>
    </row>
    <row r="738" spans="1:22" ht="48" customHeight="1" thickBot="1">
      <c r="A738" s="20" t="str">
        <f>' turmas sistema atual'!A738</f>
        <v>BACHARELADO EM MATEMÁTICA</v>
      </c>
      <c r="B738" s="20" t="str">
        <f>' turmas sistema atual'!B738</f>
        <v>NA1MCTB008-17SA</v>
      </c>
      <c r="C738" s="20" t="str">
        <f>' turmas sistema atual'!C738</f>
        <v>CÁLCULO DE PROBABILIDADE A1-Noturno (SA)</v>
      </c>
      <c r="D738" s="20" t="str">
        <f>' turmas sistema atual'!D738</f>
        <v>BACHARELADO EM MATEMÁTICA</v>
      </c>
      <c r="E738" s="20" t="str">
        <f>' turmas sistema atual'!F738</f>
        <v>NA1MCTB008-17SA</v>
      </c>
      <c r="F738" s="20" t="str">
        <f>' turmas sistema atual'!G738</f>
        <v>MCTB008-17</v>
      </c>
      <c r="G738" s="20" t="str">
        <f>' turmas sistema atual'!AO738</f>
        <v xml:space="preserve">terça das 19:00 às 21:00, semanal ; quinta das 21:00 às 23:00, semanal </v>
      </c>
      <c r="H738" s="20" t="str">
        <f>' turmas sistema atual'!AP738</f>
        <v/>
      </c>
      <c r="I738" s="21" t="str">
        <f>' turmas sistema atual'!I738</f>
        <v xml:space="preserve">terça das 19:00 às 21:00, sala S-213-0, semanal , quinta das 21:00 às 23:00, sala S-204-0, semanal </v>
      </c>
      <c r="J738" s="21">
        <f>' turmas sistema atual'!J738</f>
        <v>0</v>
      </c>
      <c r="K738" s="21" t="str">
        <f>' turmas sistema atual'!K738</f>
        <v>SA</v>
      </c>
      <c r="L738" s="21" t="str">
        <f>' turmas sistema atual'!L738</f>
        <v>Noturno</v>
      </c>
      <c r="M738" s="21" t="str">
        <f>' turmas sistema atual'!M738</f>
        <v>4-0-4</v>
      </c>
      <c r="N738" s="21">
        <f>' turmas sistema atual'!N738</f>
        <v>90</v>
      </c>
      <c r="O738" s="21">
        <f>' turmas sistema atual'!O738</f>
        <v>0</v>
      </c>
      <c r="P738" s="21">
        <f t="shared" si="11"/>
        <v>90</v>
      </c>
      <c r="Q738" s="20" t="str">
        <f>UPPER(' turmas sistema atual'!P738)</f>
        <v>ERIKA ALEJANDRA RADA MORA</v>
      </c>
      <c r="R738" s="20" t="str">
        <f>UPPER(' turmas sistema atual'!S738)</f>
        <v/>
      </c>
      <c r="S738" s="20" t="str">
        <f>UPPER(' turmas sistema atual'!V738)</f>
        <v/>
      </c>
      <c r="T738" s="20" t="str">
        <f>UPPER(' turmas sistema atual'!Y738)</f>
        <v/>
      </c>
      <c r="U738" s="20" t="str">
        <f>UPPER(' turmas sistema atual'!AB738)</f>
        <v/>
      </c>
      <c r="V738" s="20" t="str">
        <f>UPPER(' turmas sistema atual'!AE738)</f>
        <v/>
      </c>
    </row>
    <row r="739" spans="1:22" ht="48" customHeight="1" thickBot="1">
      <c r="A739" s="20" t="str">
        <f>' turmas sistema atual'!A739</f>
        <v>BACHARELADO EM MATEMÁTICA</v>
      </c>
      <c r="B739" s="20" t="str">
        <f>' turmas sistema atual'!B739</f>
        <v>DA1MCTB011-17SA</v>
      </c>
      <c r="C739" s="20" t="str">
        <f>' turmas sistema atual'!C739</f>
        <v>EQUAÇÕES DIFERENCIAIS ORDINÁRIAS A1-Matutino (SA)</v>
      </c>
      <c r="D739" s="20" t="str">
        <f>' turmas sistema atual'!D739</f>
        <v>BACHARELADO EM MATEMÁTICA</v>
      </c>
      <c r="E739" s="20" t="str">
        <f>' turmas sistema atual'!F739</f>
        <v>DA1MCTB011-17SA</v>
      </c>
      <c r="F739" s="20" t="str">
        <f>' turmas sistema atual'!G739</f>
        <v>MCTB011-17</v>
      </c>
      <c r="G739" s="20" t="str">
        <f>' turmas sistema atual'!AO739</f>
        <v xml:space="preserve">segunda das 08:00 às 10:00, semanal ; quarta das 10:00 às 12:00, semanal </v>
      </c>
      <c r="H739" s="20" t="str">
        <f>' turmas sistema atual'!AP739</f>
        <v/>
      </c>
      <c r="I739" s="21" t="str">
        <f>' turmas sistema atual'!I739</f>
        <v xml:space="preserve">segunda das 08:00 às 10:00, sala S - 309-2, semanal , quarta das 10:00 às 12:00, sala S - 309-2, semanal </v>
      </c>
      <c r="J739" s="21">
        <f>' turmas sistema atual'!J739</f>
        <v>0</v>
      </c>
      <c r="K739" s="21" t="str">
        <f>' turmas sistema atual'!K739</f>
        <v>SA</v>
      </c>
      <c r="L739" s="21" t="str">
        <f>' turmas sistema atual'!L739</f>
        <v>Matutino</v>
      </c>
      <c r="M739" s="21" t="str">
        <f>' turmas sistema atual'!M739</f>
        <v>4-0-4</v>
      </c>
      <c r="N739" s="21">
        <f>' turmas sistema atual'!N739</f>
        <v>24</v>
      </c>
      <c r="O739" s="21">
        <f>' turmas sistema atual'!O739</f>
        <v>0</v>
      </c>
      <c r="P739" s="21">
        <f t="shared" si="11"/>
        <v>24</v>
      </c>
      <c r="Q739" s="20" t="str">
        <f>UPPER(' turmas sistema atual'!P739)</f>
        <v>RAFAEL RIBEIRO DIAS VILELA DE OLIVEIRA</v>
      </c>
      <c r="R739" s="20" t="str">
        <f>UPPER(' turmas sistema atual'!S739)</f>
        <v/>
      </c>
      <c r="S739" s="20" t="str">
        <f>UPPER(' turmas sistema atual'!V739)</f>
        <v/>
      </c>
      <c r="T739" s="20" t="str">
        <f>UPPER(' turmas sistema atual'!Y739)</f>
        <v/>
      </c>
      <c r="U739" s="20" t="str">
        <f>UPPER(' turmas sistema atual'!AB739)</f>
        <v/>
      </c>
      <c r="V739" s="20" t="str">
        <f>UPPER(' turmas sistema atual'!AE739)</f>
        <v/>
      </c>
    </row>
    <row r="740" spans="1:22" ht="48" customHeight="1" thickBot="1">
      <c r="A740" s="20" t="str">
        <f>' turmas sistema atual'!A740</f>
        <v>BACHARELADO EM MATEMÁTICA</v>
      </c>
      <c r="B740" s="20" t="str">
        <f>' turmas sistema atual'!B740</f>
        <v>NA1MCTB011-17SA</v>
      </c>
      <c r="C740" s="20" t="str">
        <f>' turmas sistema atual'!C740</f>
        <v>EQUAÇÕES DIFERENCIAIS ORDINÁRIAS A1-Noturno (SA)</v>
      </c>
      <c r="D740" s="20" t="str">
        <f>' turmas sistema atual'!D740</f>
        <v>BACHARELADO EM MATEMÁTICA</v>
      </c>
      <c r="E740" s="20" t="str">
        <f>' turmas sistema atual'!F740</f>
        <v>NA1MCTB011-17SA</v>
      </c>
      <c r="F740" s="20" t="str">
        <f>' turmas sistema atual'!G740</f>
        <v>MCTB011-17</v>
      </c>
      <c r="G740" s="20" t="str">
        <f>' turmas sistema atual'!AO740</f>
        <v xml:space="preserve">segunda das 21:00 às 23:00, semanal ; quinta das 19:00 às 21:00, semanal </v>
      </c>
      <c r="H740" s="20" t="str">
        <f>' turmas sistema atual'!AP740</f>
        <v/>
      </c>
      <c r="I740" s="21" t="str">
        <f>' turmas sistema atual'!I740</f>
        <v xml:space="preserve">segunda das 21:00 às 23:00, sala S - 309-2, semanal , quinta das 19:00 às 21:00, sala S - 309-2, semanal </v>
      </c>
      <c r="J740" s="21">
        <f>' turmas sistema atual'!J740</f>
        <v>0</v>
      </c>
      <c r="K740" s="21" t="str">
        <f>' turmas sistema atual'!K740</f>
        <v>SA</v>
      </c>
      <c r="L740" s="21" t="str">
        <f>' turmas sistema atual'!L740</f>
        <v>Noturno</v>
      </c>
      <c r="M740" s="21" t="str">
        <f>' turmas sistema atual'!M740</f>
        <v>4-0-4</v>
      </c>
      <c r="N740" s="21">
        <f>' turmas sistema atual'!N740</f>
        <v>24</v>
      </c>
      <c r="O740" s="21">
        <f>' turmas sistema atual'!O740</f>
        <v>0</v>
      </c>
      <c r="P740" s="21">
        <f t="shared" si="11"/>
        <v>24</v>
      </c>
      <c r="Q740" s="20" t="str">
        <f>UPPER(' turmas sistema atual'!P740)</f>
        <v>ALFREDO MANUEL JARA GRADOS</v>
      </c>
      <c r="R740" s="20" t="str">
        <f>UPPER(' turmas sistema atual'!S740)</f>
        <v/>
      </c>
      <c r="S740" s="20" t="str">
        <f>UPPER(' turmas sistema atual'!V740)</f>
        <v/>
      </c>
      <c r="T740" s="20" t="str">
        <f>UPPER(' turmas sistema atual'!Y740)</f>
        <v/>
      </c>
      <c r="U740" s="20" t="str">
        <f>UPPER(' turmas sistema atual'!AB740)</f>
        <v/>
      </c>
      <c r="V740" s="20" t="str">
        <f>UPPER(' turmas sistema atual'!AE740)</f>
        <v/>
      </c>
    </row>
    <row r="741" spans="1:22" ht="48" customHeight="1" thickBot="1">
      <c r="A741" s="20" t="str">
        <f>' turmas sistema atual'!A741</f>
        <v>BACHARELADO EM MATEMÁTICA</v>
      </c>
      <c r="B741" s="20" t="str">
        <f>' turmas sistema atual'!B741</f>
        <v>DA1MCBM005-23SA</v>
      </c>
      <c r="C741" s="20" t="str">
        <f>' turmas sistema atual'!C741</f>
        <v>GEOMETRIA DOS ESPAÇOS MÉTRICOS A1-Matutino (SA)</v>
      </c>
      <c r="D741" s="20" t="str">
        <f>' turmas sistema atual'!D741</f>
        <v>BACHARELADO EM MATEMÁTICA</v>
      </c>
      <c r="E741" s="20" t="str">
        <f>' turmas sistema atual'!F741</f>
        <v>DA1MCBM005-23SA</v>
      </c>
      <c r="F741" s="20" t="str">
        <f>' turmas sistema atual'!G741</f>
        <v>MCBM005-23</v>
      </c>
      <c r="G741" s="20" t="str">
        <f>' turmas sistema atual'!AO741</f>
        <v xml:space="preserve">terça das 10:00 às 12:00, semanal ; sexta das 08:00 às 10:00, semanal </v>
      </c>
      <c r="H741" s="20" t="str">
        <f>' turmas sistema atual'!AP741</f>
        <v/>
      </c>
      <c r="I741" s="21" t="str">
        <f>' turmas sistema atual'!I741</f>
        <v xml:space="preserve">terça das 10:00 às 12:00, sala S - 303-1, semanal , sexta das 08:00 às 10:00, sala S - 303-1, semanal </v>
      </c>
      <c r="J741" s="21">
        <f>' turmas sistema atual'!J741</f>
        <v>0</v>
      </c>
      <c r="K741" s="21" t="str">
        <f>' turmas sistema atual'!K741</f>
        <v>SA</v>
      </c>
      <c r="L741" s="21" t="str">
        <f>' turmas sistema atual'!L741</f>
        <v>Matutino</v>
      </c>
      <c r="M741" s="21" t="str">
        <f>' turmas sistema atual'!M741</f>
        <v>4-0-4</v>
      </c>
      <c r="N741" s="21">
        <f>' turmas sistema atual'!N741</f>
        <v>24</v>
      </c>
      <c r="O741" s="21">
        <f>' turmas sistema atual'!O741</f>
        <v>0</v>
      </c>
      <c r="P741" s="21">
        <f t="shared" si="11"/>
        <v>24</v>
      </c>
      <c r="Q741" s="20" t="str">
        <f>UPPER(' turmas sistema atual'!P741)</f>
        <v>ICARO GONCALVES</v>
      </c>
      <c r="R741" s="20" t="str">
        <f>UPPER(' turmas sistema atual'!S741)</f>
        <v/>
      </c>
      <c r="S741" s="20" t="str">
        <f>UPPER(' turmas sistema atual'!V741)</f>
        <v/>
      </c>
      <c r="T741" s="20" t="str">
        <f>UPPER(' turmas sistema atual'!Y741)</f>
        <v/>
      </c>
      <c r="U741" s="20" t="str">
        <f>UPPER(' turmas sistema atual'!AB741)</f>
        <v/>
      </c>
      <c r="V741" s="20" t="str">
        <f>UPPER(' turmas sistema atual'!AE741)</f>
        <v/>
      </c>
    </row>
    <row r="742" spans="1:22" ht="48" customHeight="1" thickBot="1">
      <c r="A742" s="20" t="str">
        <f>' turmas sistema atual'!A742</f>
        <v>BACHARELADO EM MATEMÁTICA</v>
      </c>
      <c r="B742" s="20" t="str">
        <f>' turmas sistema atual'!B742</f>
        <v>NA1MCBM005-23SA</v>
      </c>
      <c r="C742" s="20" t="str">
        <f>' turmas sistema atual'!C742</f>
        <v>GEOMETRIA DOS ESPAÇOS MÉTRICOS A1-Noturno (SA)</v>
      </c>
      <c r="D742" s="20" t="str">
        <f>' turmas sistema atual'!D742</f>
        <v>BACHARELADO EM MATEMÁTICA</v>
      </c>
      <c r="E742" s="20" t="str">
        <f>' turmas sistema atual'!F742</f>
        <v>NA1MCBM005-23SA</v>
      </c>
      <c r="F742" s="20" t="str">
        <f>' turmas sistema atual'!G742</f>
        <v>MCBM005-23</v>
      </c>
      <c r="G742" s="20" t="str">
        <f>' turmas sistema atual'!AO742</f>
        <v xml:space="preserve">segunda das 19:00 às 21:00, semanal ; quarta das 21:00 às 23:00, semanal </v>
      </c>
      <c r="H742" s="20" t="str">
        <f>' turmas sistema atual'!AP742</f>
        <v/>
      </c>
      <c r="I742" s="21" t="str">
        <f>' turmas sistema atual'!I742</f>
        <v xml:space="preserve">segunda das 19:00 às 21:00, sala S - 303-1, semanal , quarta das 21:00 às 23:00, sala S - 303-1, semanal </v>
      </c>
      <c r="J742" s="21">
        <f>' turmas sistema atual'!J742</f>
        <v>0</v>
      </c>
      <c r="K742" s="21" t="str">
        <f>' turmas sistema atual'!K742</f>
        <v>SA</v>
      </c>
      <c r="L742" s="21" t="str">
        <f>' turmas sistema atual'!L742</f>
        <v>Noturno</v>
      </c>
      <c r="M742" s="21" t="str">
        <f>' turmas sistema atual'!M742</f>
        <v>4-0-4</v>
      </c>
      <c r="N742" s="21">
        <f>' turmas sistema atual'!N742</f>
        <v>24</v>
      </c>
      <c r="O742" s="21">
        <f>' turmas sistema atual'!O742</f>
        <v>0</v>
      </c>
      <c r="P742" s="21">
        <f t="shared" si="11"/>
        <v>24</v>
      </c>
      <c r="Q742" s="20" t="str">
        <f>UPPER(' turmas sistema atual'!P742)</f>
        <v>STEFANO NARDULLI</v>
      </c>
      <c r="R742" s="20" t="str">
        <f>UPPER(' turmas sistema atual'!S742)</f>
        <v/>
      </c>
      <c r="S742" s="20" t="str">
        <f>UPPER(' turmas sistema atual'!V742)</f>
        <v/>
      </c>
      <c r="T742" s="20" t="str">
        <f>UPPER(' turmas sistema atual'!Y742)</f>
        <v/>
      </c>
      <c r="U742" s="20" t="str">
        <f>UPPER(' turmas sistema atual'!AB742)</f>
        <v/>
      </c>
      <c r="V742" s="20" t="str">
        <f>UPPER(' turmas sistema atual'!AE742)</f>
        <v/>
      </c>
    </row>
    <row r="743" spans="1:22" ht="48" customHeight="1" thickBot="1">
      <c r="A743" s="20" t="str">
        <f>' turmas sistema atual'!A743</f>
        <v>BACHARELADO EM MATEMÁTICA</v>
      </c>
      <c r="B743" s="20" t="str">
        <f>' turmas sistema atual'!B743</f>
        <v>NA1MCBM022-23SA</v>
      </c>
      <c r="C743" s="20" t="str">
        <f>' turmas sistema atual'!C743</f>
        <v>INTRODUÇÃO AOS PROCESSOS ESTOCÁSTICOS A1-Noturno (SA)</v>
      </c>
      <c r="D743" s="20" t="str">
        <f>' turmas sistema atual'!D743</f>
        <v>BACHARELADO EM MATEMÁTICA</v>
      </c>
      <c r="E743" s="20" t="str">
        <f>' turmas sistema atual'!F743</f>
        <v>NA1MCBM022-23SA</v>
      </c>
      <c r="F743" s="20" t="str">
        <f>' turmas sistema atual'!G743</f>
        <v>MCBM022-23</v>
      </c>
      <c r="G743" s="20" t="str">
        <f>' turmas sistema atual'!AO743</f>
        <v xml:space="preserve">quarta das 19:00 às 21:00, semanal ; sexta das 21:00 às 23:00, semanal </v>
      </c>
      <c r="H743" s="20" t="str">
        <f>' turmas sistema atual'!AP743</f>
        <v/>
      </c>
      <c r="I743" s="21" t="str">
        <f>' turmas sistema atual'!I743</f>
        <v xml:space="preserve">quarta das 19:00 às 21:00, sala S-301-1, semanal , sexta das 21:00 às 23:00, sala S-301-1, semanal </v>
      </c>
      <c r="J743" s="21">
        <f>' turmas sistema atual'!J743</f>
        <v>0</v>
      </c>
      <c r="K743" s="21" t="str">
        <f>' turmas sistema atual'!K743</f>
        <v>SA</v>
      </c>
      <c r="L743" s="21" t="str">
        <f>' turmas sistema atual'!L743</f>
        <v>Noturno</v>
      </c>
      <c r="M743" s="21" t="str">
        <f>' turmas sistema atual'!M743</f>
        <v>4-0-4</v>
      </c>
      <c r="N743" s="21">
        <f>' turmas sistema atual'!N743</f>
        <v>45</v>
      </c>
      <c r="O743" s="21">
        <f>' turmas sistema atual'!O743</f>
        <v>0</v>
      </c>
      <c r="P743" s="21">
        <f t="shared" si="11"/>
        <v>45</v>
      </c>
      <c r="Q743" s="20" t="str">
        <f>UPPER(' turmas sistema atual'!P743)</f>
        <v>DANIEL MIRANDA MACHADO</v>
      </c>
      <c r="R743" s="20" t="str">
        <f>UPPER(' turmas sistema atual'!S743)</f>
        <v/>
      </c>
      <c r="S743" s="20" t="str">
        <f>UPPER(' turmas sistema atual'!V743)</f>
        <v/>
      </c>
      <c r="T743" s="20" t="str">
        <f>UPPER(' turmas sistema atual'!Y743)</f>
        <v/>
      </c>
      <c r="U743" s="20" t="str">
        <f>UPPER(' turmas sistema atual'!AB743)</f>
        <v/>
      </c>
      <c r="V743" s="20" t="str">
        <f>UPPER(' turmas sistema atual'!AE743)</f>
        <v/>
      </c>
    </row>
    <row r="744" spans="1:22" ht="48" customHeight="1" thickBot="1">
      <c r="A744" s="20" t="str">
        <f>' turmas sistema atual'!A744</f>
        <v>BACHARELADO EM MATEMÁTICA</v>
      </c>
      <c r="B744" s="20" t="str">
        <f>' turmas sistema atual'!B744</f>
        <v>DA1MCZA014-17SA</v>
      </c>
      <c r="C744" s="20" t="str">
        <f>' turmas sistema atual'!C744</f>
        <v>MÉTODOS DE OTIMIZAÇÃO A1-Matutino (SA)</v>
      </c>
      <c r="D744" s="20" t="str">
        <f>' turmas sistema atual'!D744</f>
        <v>BACHARELADO EM MATEMÁTICA</v>
      </c>
      <c r="E744" s="20" t="str">
        <f>' turmas sistema atual'!F744</f>
        <v>DA1MCZA014-17SA</v>
      </c>
      <c r="F744" s="20" t="str">
        <f>' turmas sistema atual'!G744</f>
        <v>MCZA014-17</v>
      </c>
      <c r="G744" s="20" t="str">
        <f>' turmas sistema atual'!AO744</f>
        <v xml:space="preserve">terça das 10:00 às 12:00, semanal ; sexta das 08:00 às 10:00, semanal </v>
      </c>
      <c r="H744" s="20" t="str">
        <f>' turmas sistema atual'!AP744</f>
        <v/>
      </c>
      <c r="I744" s="21" t="str">
        <f>' turmas sistema atual'!I744</f>
        <v xml:space="preserve">terça das 10:00 às 12:00, sala S-302-2, semanal , sexta das 08:00 às 10:00, sala S-302-2, semanal </v>
      </c>
      <c r="J744" s="21">
        <f>' turmas sistema atual'!J744</f>
        <v>0</v>
      </c>
      <c r="K744" s="21" t="str">
        <f>' turmas sistema atual'!K744</f>
        <v>SA</v>
      </c>
      <c r="L744" s="21" t="str">
        <f>' turmas sistema atual'!L744</f>
        <v>Matutino</v>
      </c>
      <c r="M744" s="21" t="str">
        <f>' turmas sistema atual'!M744</f>
        <v>4-0-4</v>
      </c>
      <c r="N744" s="21">
        <f>' turmas sistema atual'!N744</f>
        <v>45</v>
      </c>
      <c r="O744" s="21">
        <f>' turmas sistema atual'!O744</f>
        <v>0</v>
      </c>
      <c r="P744" s="21">
        <f t="shared" si="11"/>
        <v>45</v>
      </c>
      <c r="Q744" s="20" t="str">
        <f>UPPER(' turmas sistema atual'!P744)</f>
        <v>MAJID FORGHANI ELAHABAD</v>
      </c>
      <c r="R744" s="20" t="str">
        <f>UPPER(' turmas sistema atual'!S744)</f>
        <v/>
      </c>
      <c r="S744" s="20" t="str">
        <f>UPPER(' turmas sistema atual'!V744)</f>
        <v/>
      </c>
      <c r="T744" s="20" t="str">
        <f>UPPER(' turmas sistema atual'!Y744)</f>
        <v/>
      </c>
      <c r="U744" s="20" t="str">
        <f>UPPER(' turmas sistema atual'!AB744)</f>
        <v/>
      </c>
      <c r="V744" s="20" t="str">
        <f>UPPER(' turmas sistema atual'!AE744)</f>
        <v/>
      </c>
    </row>
    <row r="745" spans="1:22" ht="48" customHeight="1" thickBot="1">
      <c r="A745" s="20" t="str">
        <f>' turmas sistema atual'!A745</f>
        <v>BACHARELADO EM MATEMÁTICA</v>
      </c>
      <c r="B745" s="20" t="str">
        <f>' turmas sistema atual'!B745</f>
        <v>DA1MCBM007-23SA</v>
      </c>
      <c r="C745" s="20" t="str">
        <f>' turmas sistema atual'!C745</f>
        <v>NÚMEROS REAIS E SEQUÊNCIAS A1-Matutino (SA)</v>
      </c>
      <c r="D745" s="20" t="str">
        <f>' turmas sistema atual'!D745</f>
        <v>BACHARELADO EM MATEMÁTICA</v>
      </c>
      <c r="E745" s="20" t="str">
        <f>' turmas sistema atual'!F745</f>
        <v>DA1MCBM007-23SA</v>
      </c>
      <c r="F745" s="20" t="str">
        <f>' turmas sistema atual'!G745</f>
        <v>MCBM007-23</v>
      </c>
      <c r="G745" s="20" t="str">
        <f>' turmas sistema atual'!AO745</f>
        <v xml:space="preserve">terça das 10:00 às 12:00, semanal ; sexta das 08:00 às 10:00, semanal </v>
      </c>
      <c r="H745" s="20" t="str">
        <f>' turmas sistema atual'!AP745</f>
        <v/>
      </c>
      <c r="I745" s="21" t="str">
        <f>' turmas sistema atual'!I745</f>
        <v xml:space="preserve">terça das 10:00 às 12:00, sala S-008-0, semanal , sexta das 08:00 às 10:00, sala S-008-0, semanal </v>
      </c>
      <c r="J745" s="21">
        <f>' turmas sistema atual'!J745</f>
        <v>0</v>
      </c>
      <c r="K745" s="21" t="str">
        <f>' turmas sistema atual'!K745</f>
        <v>SA</v>
      </c>
      <c r="L745" s="21" t="str">
        <f>' turmas sistema atual'!L745</f>
        <v>Matutino</v>
      </c>
      <c r="M745" s="21" t="str">
        <f>' turmas sistema atual'!M745</f>
        <v>4-0-6</v>
      </c>
      <c r="N745" s="21">
        <f>' turmas sistema atual'!N745</f>
        <v>45</v>
      </c>
      <c r="O745" s="21">
        <f>' turmas sistema atual'!O745</f>
        <v>0</v>
      </c>
      <c r="P745" s="21">
        <f t="shared" si="11"/>
        <v>45</v>
      </c>
      <c r="Q745" s="20" t="str">
        <f>UPPER(' turmas sistema atual'!P745)</f>
        <v>JEFERSON CASSIANO</v>
      </c>
      <c r="R745" s="20" t="str">
        <f>UPPER(' turmas sistema atual'!S745)</f>
        <v/>
      </c>
      <c r="S745" s="20" t="str">
        <f>UPPER(' turmas sistema atual'!V745)</f>
        <v/>
      </c>
      <c r="T745" s="20" t="str">
        <f>UPPER(' turmas sistema atual'!Y745)</f>
        <v/>
      </c>
      <c r="U745" s="20" t="str">
        <f>UPPER(' turmas sistema atual'!AB745)</f>
        <v/>
      </c>
      <c r="V745" s="20" t="str">
        <f>UPPER(' turmas sistema atual'!AE745)</f>
        <v/>
      </c>
    </row>
    <row r="746" spans="1:22" ht="48" customHeight="1" thickBot="1">
      <c r="A746" s="20" t="str">
        <f>' turmas sistema atual'!A746</f>
        <v>BACHARELADO EM MATEMÁTICA</v>
      </c>
      <c r="B746" s="20" t="str">
        <f>' turmas sistema atual'!B746</f>
        <v>NA1MCBM007-23SA</v>
      </c>
      <c r="C746" s="20" t="str">
        <f>' turmas sistema atual'!C746</f>
        <v>NÚMEROS REAIS E SEQUÊNCIAS A1-Noturno (SA)</v>
      </c>
      <c r="D746" s="20" t="str">
        <f>' turmas sistema atual'!D746</f>
        <v>BACHARELADO EM MATEMÁTICA</v>
      </c>
      <c r="E746" s="20" t="str">
        <f>' turmas sistema atual'!F746</f>
        <v>NA1MCBM007-23SA</v>
      </c>
      <c r="F746" s="20" t="str">
        <f>' turmas sistema atual'!G746</f>
        <v>MCBM007-23</v>
      </c>
      <c r="G746" s="20" t="str">
        <f>' turmas sistema atual'!AO746</f>
        <v xml:space="preserve">sexta das 19:00 às 21:00, semanal ; terça das 21:00 às 23:00, semanal </v>
      </c>
      <c r="H746" s="20" t="str">
        <f>' turmas sistema atual'!AP746</f>
        <v/>
      </c>
      <c r="I746" s="21" t="str">
        <f>' turmas sistema atual'!I746</f>
        <v xml:space="preserve">sexta das 19:00 às 21:00, sala S-302-2, semanal , terça das 21:00 às 23:00, sala S-302-2, semanal </v>
      </c>
      <c r="J746" s="21">
        <f>' turmas sistema atual'!J746</f>
        <v>0</v>
      </c>
      <c r="K746" s="21" t="str">
        <f>' turmas sistema atual'!K746</f>
        <v>SA</v>
      </c>
      <c r="L746" s="21" t="str">
        <f>' turmas sistema atual'!L746</f>
        <v>Noturno</v>
      </c>
      <c r="M746" s="21" t="str">
        <f>' turmas sistema atual'!M746</f>
        <v>4-0-6</v>
      </c>
      <c r="N746" s="21">
        <f>' turmas sistema atual'!N746</f>
        <v>45</v>
      </c>
      <c r="O746" s="21">
        <f>' turmas sistema atual'!O746</f>
        <v>0</v>
      </c>
      <c r="P746" s="21">
        <f t="shared" si="11"/>
        <v>45</v>
      </c>
      <c r="Q746" s="20" t="str">
        <f>UPPER(' turmas sistema atual'!P746)</f>
        <v>0A DEFINIR DOCENTE</v>
      </c>
      <c r="R746" s="20" t="str">
        <f>UPPER(' turmas sistema atual'!S746)</f>
        <v/>
      </c>
      <c r="S746" s="20" t="str">
        <f>UPPER(' turmas sistema atual'!V746)</f>
        <v/>
      </c>
      <c r="T746" s="20" t="str">
        <f>UPPER(' turmas sistema atual'!Y746)</f>
        <v/>
      </c>
      <c r="U746" s="20" t="str">
        <f>UPPER(' turmas sistema atual'!AB746)</f>
        <v/>
      </c>
      <c r="V746" s="20" t="str">
        <f>UPPER(' turmas sistema atual'!AE746)</f>
        <v/>
      </c>
    </row>
    <row r="747" spans="1:22" ht="48" customHeight="1" thickBot="1">
      <c r="A747" s="20" t="str">
        <f>' turmas sistema atual'!A747</f>
        <v>BACHARELADO EM MATEMÁTICA</v>
      </c>
      <c r="B747" s="20" t="str">
        <f>' turmas sistema atual'!B747</f>
        <v>DA1MCTB021-17SA</v>
      </c>
      <c r="C747" s="20" t="str">
        <f>' turmas sistema atual'!C747</f>
        <v>PROBABILIDADE A1-Matutino (SA)</v>
      </c>
      <c r="D747" s="20" t="str">
        <f>' turmas sistema atual'!D747</f>
        <v>BACHARELADO EM MATEMÁTICA</v>
      </c>
      <c r="E747" s="20" t="str">
        <f>' turmas sistema atual'!F747</f>
        <v>DA1MCTB021-17SA</v>
      </c>
      <c r="F747" s="20" t="str">
        <f>' turmas sistema atual'!G747</f>
        <v>MCTB021-17</v>
      </c>
      <c r="G747" s="20" t="str">
        <f>' turmas sistema atual'!AO747</f>
        <v xml:space="preserve">quarta das 08:00 às 10:00, semanal ; sexta das 10:00 às 12:00, semanal </v>
      </c>
      <c r="H747" s="20" t="str">
        <f>' turmas sistema atual'!AP747</f>
        <v/>
      </c>
      <c r="I747" s="21" t="str">
        <f>' turmas sistema atual'!I747</f>
        <v xml:space="preserve">quarta das 08:00 às 10:00, sala S - 303-1, semanal , sexta das 10:00 às 12:00, sala S - 303-1, semanal </v>
      </c>
      <c r="J747" s="21">
        <f>' turmas sistema atual'!J747</f>
        <v>0</v>
      </c>
      <c r="K747" s="21" t="str">
        <f>' turmas sistema atual'!K747</f>
        <v>SA</v>
      </c>
      <c r="L747" s="21" t="str">
        <f>' turmas sistema atual'!L747</f>
        <v>Matutino</v>
      </c>
      <c r="M747" s="21" t="str">
        <f>' turmas sistema atual'!M747</f>
        <v>4-0-4</v>
      </c>
      <c r="N747" s="21">
        <f>' turmas sistema atual'!N747</f>
        <v>24</v>
      </c>
      <c r="O747" s="21">
        <f>' turmas sistema atual'!O747</f>
        <v>0</v>
      </c>
      <c r="P747" s="21">
        <f t="shared" si="11"/>
        <v>24</v>
      </c>
      <c r="Q747" s="20" t="str">
        <f>UPPER(' turmas sistema atual'!P747)</f>
        <v>LEONEL ZUAZNABAR MOLINER</v>
      </c>
      <c r="R747" s="20" t="str">
        <f>UPPER(' turmas sistema atual'!S747)</f>
        <v/>
      </c>
      <c r="S747" s="20" t="str">
        <f>UPPER(' turmas sistema atual'!V747)</f>
        <v/>
      </c>
      <c r="T747" s="20" t="str">
        <f>UPPER(' turmas sistema atual'!Y747)</f>
        <v/>
      </c>
      <c r="U747" s="20" t="str">
        <f>UPPER(' turmas sistema atual'!AB747)</f>
        <v/>
      </c>
      <c r="V747" s="20" t="str">
        <f>UPPER(' turmas sistema atual'!AE747)</f>
        <v/>
      </c>
    </row>
    <row r="748" spans="1:22" ht="48" customHeight="1" thickBot="1">
      <c r="A748" s="20" t="str">
        <f>' turmas sistema atual'!A748</f>
        <v>BACHARELADO EM MATEMÁTICA</v>
      </c>
      <c r="B748" s="20" t="str">
        <f>' turmas sistema atual'!B748</f>
        <v>NA1MCTB021-17SA</v>
      </c>
      <c r="C748" s="20" t="str">
        <f>' turmas sistema atual'!C748</f>
        <v>PROBABILIDADE A1-Noturno (SA)</v>
      </c>
      <c r="D748" s="20" t="str">
        <f>' turmas sistema atual'!D748</f>
        <v>BACHARELADO EM MATEMÁTICA</v>
      </c>
      <c r="E748" s="20" t="str">
        <f>' turmas sistema atual'!F748</f>
        <v>NA1MCTB021-17SA</v>
      </c>
      <c r="F748" s="20" t="str">
        <f>' turmas sistema atual'!G748</f>
        <v>MCTB021-17</v>
      </c>
      <c r="G748" s="20" t="str">
        <f>' turmas sistema atual'!AO748</f>
        <v xml:space="preserve">segunda das 19:00 às 21:00, semanal ; quarta das 21:00 às 23:00, semanal </v>
      </c>
      <c r="H748" s="20" t="str">
        <f>' turmas sistema atual'!AP748</f>
        <v/>
      </c>
      <c r="I748" s="21" t="str">
        <f>' turmas sistema atual'!I748</f>
        <v xml:space="preserve">segunda das 19:00 às 21:00, sala S - 309-2, semanal , quarta das 21:00 às 23:00, sala S - 309-2, semanal </v>
      </c>
      <c r="J748" s="21">
        <f>' turmas sistema atual'!J748</f>
        <v>0</v>
      </c>
      <c r="K748" s="21" t="str">
        <f>' turmas sistema atual'!K748</f>
        <v>SA</v>
      </c>
      <c r="L748" s="21" t="str">
        <f>' turmas sistema atual'!L748</f>
        <v>Noturno</v>
      </c>
      <c r="M748" s="21" t="str">
        <f>' turmas sistema atual'!M748</f>
        <v>4-0-4</v>
      </c>
      <c r="N748" s="21">
        <f>' turmas sistema atual'!N748</f>
        <v>24</v>
      </c>
      <c r="O748" s="21">
        <f>' turmas sistema atual'!O748</f>
        <v>0</v>
      </c>
      <c r="P748" s="21">
        <f t="shared" si="11"/>
        <v>24</v>
      </c>
      <c r="Q748" s="20" t="str">
        <f>UPPER(' turmas sistema atual'!P748)</f>
        <v>RAFAEL DE MATTOS GRISI</v>
      </c>
      <c r="R748" s="20" t="str">
        <f>UPPER(' turmas sistema atual'!S748)</f>
        <v/>
      </c>
      <c r="S748" s="20" t="str">
        <f>UPPER(' turmas sistema atual'!V748)</f>
        <v/>
      </c>
      <c r="T748" s="20" t="str">
        <f>UPPER(' turmas sistema atual'!Y748)</f>
        <v/>
      </c>
      <c r="U748" s="20" t="str">
        <f>UPPER(' turmas sistema atual'!AB748)</f>
        <v/>
      </c>
      <c r="V748" s="20" t="str">
        <f>UPPER(' turmas sistema atual'!AE748)</f>
        <v/>
      </c>
    </row>
    <row r="749" spans="1:22" ht="48" customHeight="1" thickBot="1">
      <c r="A749" s="20" t="str">
        <f>' turmas sistema atual'!A749</f>
        <v>BACHARELADO EM MATEMÁTICA</v>
      </c>
      <c r="B749" s="20" t="str">
        <f>' turmas sistema atual'!B749</f>
        <v>DA1MCBM011-23SA</v>
      </c>
      <c r="C749" s="20" t="str">
        <f>' turmas sistema atual'!C749</f>
        <v>TEORIA DE GRUPOS A1-Matutino (SA)</v>
      </c>
      <c r="D749" s="20" t="str">
        <f>' turmas sistema atual'!D749</f>
        <v>BACHARELADO EM MATEMÁTICA</v>
      </c>
      <c r="E749" s="20" t="str">
        <f>' turmas sistema atual'!F749</f>
        <v>DA1MCBM011-23SA</v>
      </c>
      <c r="F749" s="20" t="str">
        <f>' turmas sistema atual'!G749</f>
        <v>MCBM011-23</v>
      </c>
      <c r="G749" s="20" t="str">
        <f>' turmas sistema atual'!AO749</f>
        <v xml:space="preserve">terça das 08:00 às 10:00, semanal ; quinta das 10:00 às 12:00, semanal </v>
      </c>
      <c r="H749" s="20" t="str">
        <f>' turmas sistema atual'!AP749</f>
        <v/>
      </c>
      <c r="I749" s="21" t="str">
        <f>' turmas sistema atual'!I749</f>
        <v xml:space="preserve">terça das 08:00 às 10:00, sala S-006-0, semanal , quinta das 10:00 às 12:00, sala S-006-0, semanal </v>
      </c>
      <c r="J749" s="21">
        <f>' turmas sistema atual'!J749</f>
        <v>0</v>
      </c>
      <c r="K749" s="21" t="str">
        <f>' turmas sistema atual'!K749</f>
        <v>SA</v>
      </c>
      <c r="L749" s="21" t="str">
        <f>' turmas sistema atual'!L749</f>
        <v>Matutino</v>
      </c>
      <c r="M749" s="21" t="str">
        <f>' turmas sistema atual'!M749</f>
        <v>4-0-4</v>
      </c>
      <c r="N749" s="21">
        <f>' turmas sistema atual'!N749</f>
        <v>45</v>
      </c>
      <c r="O749" s="21">
        <f>' turmas sistema atual'!O749</f>
        <v>0</v>
      </c>
      <c r="P749" s="21">
        <f t="shared" si="11"/>
        <v>45</v>
      </c>
      <c r="Q749" s="20" t="str">
        <f>UPPER(' turmas sistema atual'!P749)</f>
        <v>LUIS ENRIQUE RAMIREZ</v>
      </c>
      <c r="R749" s="20" t="str">
        <f>UPPER(' turmas sistema atual'!S749)</f>
        <v/>
      </c>
      <c r="S749" s="20" t="str">
        <f>UPPER(' turmas sistema atual'!V749)</f>
        <v/>
      </c>
      <c r="T749" s="20" t="str">
        <f>UPPER(' turmas sistema atual'!Y749)</f>
        <v/>
      </c>
      <c r="U749" s="20" t="str">
        <f>UPPER(' turmas sistema atual'!AB749)</f>
        <v/>
      </c>
      <c r="V749" s="20" t="str">
        <f>UPPER(' turmas sistema atual'!AE749)</f>
        <v/>
      </c>
    </row>
    <row r="750" spans="1:22" ht="48" customHeight="1" thickBot="1">
      <c r="A750" s="20" t="str">
        <f>' turmas sistema atual'!A750</f>
        <v>BACHARELADO EM MATEMÁTICA</v>
      </c>
      <c r="B750" s="20" t="str">
        <f>' turmas sistema atual'!B750</f>
        <v>NA1MCBM011-23SA</v>
      </c>
      <c r="C750" s="20" t="str">
        <f>' turmas sistema atual'!C750</f>
        <v>TEORIA DE GRUPOS A1-Noturno (SA)</v>
      </c>
      <c r="D750" s="20" t="str">
        <f>' turmas sistema atual'!D750</f>
        <v>BACHARELADO EM MATEMÁTICA</v>
      </c>
      <c r="E750" s="20" t="str">
        <f>' turmas sistema atual'!F750</f>
        <v>NA1MCBM011-23SA</v>
      </c>
      <c r="F750" s="20" t="str">
        <f>' turmas sistema atual'!G750</f>
        <v>MCBM011-23</v>
      </c>
      <c r="G750" s="20" t="str">
        <f>' turmas sistema atual'!AO750</f>
        <v xml:space="preserve">quarta das 19:00 às 21:00, semanal ; sexta das 21:00 às 23:00, semanal </v>
      </c>
      <c r="H750" s="20" t="str">
        <f>' turmas sistema atual'!AP750</f>
        <v/>
      </c>
      <c r="I750" s="21" t="str">
        <f>' turmas sistema atual'!I750</f>
        <v xml:space="preserve">quarta das 19:00 às 21:00, sala S-302-3, semanal , sexta das 21:00 às 23:00, sala S - 311-1, semanal </v>
      </c>
      <c r="J750" s="21">
        <f>' turmas sistema atual'!J750</f>
        <v>0</v>
      </c>
      <c r="K750" s="21" t="str">
        <f>' turmas sistema atual'!K750</f>
        <v>SA</v>
      </c>
      <c r="L750" s="21" t="str">
        <f>' turmas sistema atual'!L750</f>
        <v>Noturno</v>
      </c>
      <c r="M750" s="21" t="str">
        <f>' turmas sistema atual'!M750</f>
        <v>4-0-4</v>
      </c>
      <c r="N750" s="21">
        <f>' turmas sistema atual'!N750</f>
        <v>45</v>
      </c>
      <c r="O750" s="21">
        <f>' turmas sistema atual'!O750</f>
        <v>0</v>
      </c>
      <c r="P750" s="21">
        <f t="shared" si="11"/>
        <v>45</v>
      </c>
      <c r="Q750" s="20" t="str">
        <f>UPPER(' turmas sistema atual'!P750)</f>
        <v>ERCILIO CARVALHO DA SILVA</v>
      </c>
      <c r="R750" s="20" t="str">
        <f>UPPER(' turmas sistema atual'!S750)</f>
        <v/>
      </c>
      <c r="S750" s="20" t="str">
        <f>UPPER(' turmas sistema atual'!V750)</f>
        <v/>
      </c>
      <c r="T750" s="20" t="str">
        <f>UPPER(' turmas sistema atual'!Y750)</f>
        <v/>
      </c>
      <c r="U750" s="20" t="str">
        <f>UPPER(' turmas sistema atual'!AB750)</f>
        <v/>
      </c>
      <c r="V750" s="20" t="str">
        <f>UPPER(' turmas sistema atual'!AE750)</f>
        <v/>
      </c>
    </row>
    <row r="751" spans="1:22" ht="48" customHeight="1" thickBot="1">
      <c r="A751" s="20" t="str">
        <f>' turmas sistema atual'!A751</f>
        <v>BACHARELADO EM NEUROCIÊNCIA</v>
      </c>
      <c r="B751" s="20" t="str">
        <f>' turmas sistema atual'!B751</f>
        <v>DA1MCTC007-20SB</v>
      </c>
      <c r="C751" s="20" t="str">
        <f>' turmas sistema atual'!C751</f>
        <v>COMUNICAÇÃO CIENTÍFICA A1-Matutino (SB)</v>
      </c>
      <c r="D751" s="20" t="str">
        <f>' turmas sistema atual'!D751</f>
        <v>BACHARELADO EM NEUROCIÊNCIA</v>
      </c>
      <c r="E751" s="20" t="str">
        <f>' turmas sistema atual'!F751</f>
        <v>DA1MCTC007-20SB</v>
      </c>
      <c r="F751" s="20" t="str">
        <f>' turmas sistema atual'!G751</f>
        <v>MCTC007-20</v>
      </c>
      <c r="G751" s="20" t="str">
        <f>' turmas sistema atual'!AO751</f>
        <v xml:space="preserve">quinta das 08:00 às 10:00, semanal </v>
      </c>
      <c r="H751" s="20" t="str">
        <f>' turmas sistema atual'!AP751</f>
        <v/>
      </c>
      <c r="I751" s="21" t="str">
        <f>' turmas sistema atual'!I751</f>
        <v xml:space="preserve">quinta das 08:00 às 10:00, sala A2-S305-SB, semanal </v>
      </c>
      <c r="J751" s="21">
        <f>' turmas sistema atual'!J751</f>
        <v>0</v>
      </c>
      <c r="K751" s="21" t="str">
        <f>' turmas sistema atual'!K751</f>
        <v>SB</v>
      </c>
      <c r="L751" s="21" t="str">
        <f>' turmas sistema atual'!L751</f>
        <v>Matutino</v>
      </c>
      <c r="M751" s="21" t="str">
        <f>' turmas sistema atual'!M751</f>
        <v>2-0-2</v>
      </c>
      <c r="N751" s="21">
        <f>' turmas sistema atual'!N751</f>
        <v>45</v>
      </c>
      <c r="O751" s="21">
        <f>' turmas sistema atual'!O751</f>
        <v>0</v>
      </c>
      <c r="P751" s="21">
        <f t="shared" si="11"/>
        <v>45</v>
      </c>
      <c r="Q751" s="20" t="str">
        <f>UPPER(' turmas sistema atual'!P751)</f>
        <v>CRISTIANE OTERO REIS SALUM</v>
      </c>
      <c r="R751" s="20" t="str">
        <f>UPPER(' turmas sistema atual'!S751)</f>
        <v/>
      </c>
      <c r="S751" s="20" t="str">
        <f>UPPER(' turmas sistema atual'!V751)</f>
        <v/>
      </c>
      <c r="T751" s="20" t="str">
        <f>UPPER(' turmas sistema atual'!Y751)</f>
        <v/>
      </c>
      <c r="U751" s="20" t="str">
        <f>UPPER(' turmas sistema atual'!AB751)</f>
        <v/>
      </c>
      <c r="V751" s="20" t="str">
        <f>UPPER(' turmas sistema atual'!AE751)</f>
        <v/>
      </c>
    </row>
    <row r="752" spans="1:22" ht="48" customHeight="1" thickBot="1">
      <c r="A752" s="20" t="str">
        <f>' turmas sistema atual'!A752</f>
        <v>BACHARELADO EM NEUROCIÊNCIA</v>
      </c>
      <c r="B752" s="20" t="str">
        <f>' turmas sistema atual'!B752</f>
        <v>NA1MCTC007-20SB</v>
      </c>
      <c r="C752" s="20" t="str">
        <f>' turmas sistema atual'!C752</f>
        <v>COMUNICAÇÃO CIENTÍFICA A1-Noturno (SB)</v>
      </c>
      <c r="D752" s="20" t="str">
        <f>' turmas sistema atual'!D752</f>
        <v>BACHARELADO EM NEUROCIÊNCIA</v>
      </c>
      <c r="E752" s="20" t="str">
        <f>' turmas sistema atual'!F752</f>
        <v>NA1MCTC007-20SB</v>
      </c>
      <c r="F752" s="20" t="str">
        <f>' turmas sistema atual'!G752</f>
        <v>MCTC007-20</v>
      </c>
      <c r="G752" s="20" t="str">
        <f>' turmas sistema atual'!AO752</f>
        <v xml:space="preserve">quinta das 19:00 às 21:00, semanal </v>
      </c>
      <c r="H752" s="20" t="str">
        <f>' turmas sistema atual'!AP752</f>
        <v/>
      </c>
      <c r="I752" s="21" t="str">
        <f>' turmas sistema atual'!I752</f>
        <v xml:space="preserve">quinta das 19:00 às 21:00, sala A2-S305-SB, semanal </v>
      </c>
      <c r="J752" s="21">
        <f>' turmas sistema atual'!J752</f>
        <v>0</v>
      </c>
      <c r="K752" s="21" t="str">
        <f>' turmas sistema atual'!K752</f>
        <v>SB</v>
      </c>
      <c r="L752" s="21" t="str">
        <f>' turmas sistema atual'!L752</f>
        <v>Noturno</v>
      </c>
      <c r="M752" s="21" t="str">
        <f>' turmas sistema atual'!M752</f>
        <v>2-0-2</v>
      </c>
      <c r="N752" s="21">
        <f>' turmas sistema atual'!N752</f>
        <v>45</v>
      </c>
      <c r="O752" s="21">
        <f>' turmas sistema atual'!O752</f>
        <v>0</v>
      </c>
      <c r="P752" s="21">
        <f t="shared" si="11"/>
        <v>45</v>
      </c>
      <c r="Q752" s="20" t="str">
        <f>UPPER(' turmas sistema atual'!P752)</f>
        <v>JESSICA BEZERRA SANTIAGO</v>
      </c>
      <c r="R752" s="20" t="str">
        <f>UPPER(' turmas sistema atual'!S752)</f>
        <v/>
      </c>
      <c r="S752" s="20" t="str">
        <f>UPPER(' turmas sistema atual'!V752)</f>
        <v/>
      </c>
      <c r="T752" s="20" t="str">
        <f>UPPER(' turmas sistema atual'!Y752)</f>
        <v/>
      </c>
      <c r="U752" s="20" t="str">
        <f>UPPER(' turmas sistema atual'!AB752)</f>
        <v/>
      </c>
      <c r="V752" s="20" t="str">
        <f>UPPER(' turmas sistema atual'!AE752)</f>
        <v/>
      </c>
    </row>
    <row r="753" spans="1:22" ht="48" customHeight="1" thickBot="1">
      <c r="A753" s="20" t="str">
        <f>' turmas sistema atual'!A753</f>
        <v>BACHARELADO EM NEUROCIÊNCIA</v>
      </c>
      <c r="B753" s="20" t="str">
        <f>' turmas sistema atual'!B753</f>
        <v>DA1MCTC002-15SB</v>
      </c>
      <c r="C753" s="20" t="str">
        <f>' turmas sistema atual'!C753</f>
        <v>INTRODUÇÃO À NEUROCIÊNCIA A1-Matutino (SB)</v>
      </c>
      <c r="D753" s="20" t="str">
        <f>' turmas sistema atual'!D753</f>
        <v>BACHARELADO EM NEUROCIÊNCIA</v>
      </c>
      <c r="E753" s="20" t="str">
        <f>' turmas sistema atual'!F753</f>
        <v>DA1MCTC002-15SB</v>
      </c>
      <c r="F753" s="20" t="str">
        <f>' turmas sistema atual'!G753</f>
        <v>MCTC002-15</v>
      </c>
      <c r="G753" s="20" t="str">
        <f>' turmas sistema atual'!AO753</f>
        <v xml:space="preserve">sexta das 08:00 às 10:00, semanal ; terça das 10:00 às 12:00, semanal </v>
      </c>
      <c r="H753" s="20" t="str">
        <f>' turmas sistema atual'!AP753</f>
        <v/>
      </c>
      <c r="I753" s="21" t="str">
        <f>' turmas sistema atual'!I753</f>
        <v xml:space="preserve">sexta das 08:00 às 10:00, sala A1-S103-SB, semanal , terça das 10:00 às 12:00, sala A1-S103-SB, semanal </v>
      </c>
      <c r="J753" s="21">
        <f>' turmas sistema atual'!J753</f>
        <v>0</v>
      </c>
      <c r="K753" s="21" t="str">
        <f>' turmas sistema atual'!K753</f>
        <v>SB</v>
      </c>
      <c r="L753" s="21" t="str">
        <f>' turmas sistema atual'!L753</f>
        <v>Matutino</v>
      </c>
      <c r="M753" s="21" t="str">
        <f>' turmas sistema atual'!M753</f>
        <v>4-0-5</v>
      </c>
      <c r="N753" s="21">
        <f>' turmas sistema atual'!N753</f>
        <v>45</v>
      </c>
      <c r="O753" s="21">
        <f>' turmas sistema atual'!O753</f>
        <v>0</v>
      </c>
      <c r="P753" s="21">
        <f t="shared" si="11"/>
        <v>45</v>
      </c>
      <c r="Q753" s="20" t="str">
        <f>UPPER(' turmas sistema atual'!P753)</f>
        <v>CRISTIANE OTERO REIS SALUM</v>
      </c>
      <c r="R753" s="20" t="str">
        <f>UPPER(' turmas sistema atual'!S753)</f>
        <v/>
      </c>
      <c r="S753" s="20" t="str">
        <f>UPPER(' turmas sistema atual'!V753)</f>
        <v/>
      </c>
      <c r="T753" s="20" t="str">
        <f>UPPER(' turmas sistema atual'!Y753)</f>
        <v/>
      </c>
      <c r="U753" s="20" t="str">
        <f>UPPER(' turmas sistema atual'!AB753)</f>
        <v/>
      </c>
      <c r="V753" s="20" t="str">
        <f>UPPER(' turmas sistema atual'!AE753)</f>
        <v/>
      </c>
    </row>
    <row r="754" spans="1:22" ht="48" customHeight="1" thickBot="1">
      <c r="A754" s="20" t="str">
        <f>' turmas sistema atual'!A754</f>
        <v>BACHARELADO EM NEUROCIÊNCIA</v>
      </c>
      <c r="B754" s="20" t="str">
        <f>' turmas sistema atual'!B754</f>
        <v>NA1MCTC002-15SB</v>
      </c>
      <c r="C754" s="20" t="str">
        <f>' turmas sistema atual'!C754</f>
        <v>INTRODUÇÃO À NEUROCIÊNCIA A1-Noturno (SB)</v>
      </c>
      <c r="D754" s="20" t="str">
        <f>' turmas sistema atual'!D754</f>
        <v>BACHARELADO EM NEUROCIÊNCIA</v>
      </c>
      <c r="E754" s="20" t="str">
        <f>' turmas sistema atual'!F754</f>
        <v>NA1MCTC002-15SB</v>
      </c>
      <c r="F754" s="20" t="str">
        <f>' turmas sistema atual'!G754</f>
        <v>MCTC002-15</v>
      </c>
      <c r="G754" s="20" t="str">
        <f>' turmas sistema atual'!AO754</f>
        <v xml:space="preserve">terça das 21:00 às 23:00, semanal ; sexta das 19:00 às 21:00, semanal </v>
      </c>
      <c r="H754" s="20" t="str">
        <f>' turmas sistema atual'!AP754</f>
        <v/>
      </c>
      <c r="I754" s="21" t="str">
        <f>' turmas sistema atual'!I754</f>
        <v xml:space="preserve">terça das 21:00 às 23:00, sala A1-S103-SB, semanal , sexta das 19:00 às 21:00, sala A1-S103-SB, semanal </v>
      </c>
      <c r="J754" s="21">
        <f>' turmas sistema atual'!J754</f>
        <v>0</v>
      </c>
      <c r="K754" s="21" t="str">
        <f>' turmas sistema atual'!K754</f>
        <v>SB</v>
      </c>
      <c r="L754" s="21" t="str">
        <f>' turmas sistema atual'!L754</f>
        <v>Noturno</v>
      </c>
      <c r="M754" s="21" t="str">
        <f>' turmas sistema atual'!M754</f>
        <v>4-0-5</v>
      </c>
      <c r="N754" s="21">
        <f>' turmas sistema atual'!N754</f>
        <v>45</v>
      </c>
      <c r="O754" s="21">
        <f>' turmas sistema atual'!O754</f>
        <v>0</v>
      </c>
      <c r="P754" s="21">
        <f t="shared" si="11"/>
        <v>45</v>
      </c>
      <c r="Q754" s="20" t="str">
        <f>UPPER(' turmas sistema atual'!P754)</f>
        <v>PAULA AYAKO TIBA</v>
      </c>
      <c r="R754" s="20" t="str">
        <f>UPPER(' turmas sistema atual'!S754)</f>
        <v/>
      </c>
      <c r="S754" s="20" t="str">
        <f>UPPER(' turmas sistema atual'!V754)</f>
        <v/>
      </c>
      <c r="T754" s="20" t="str">
        <f>UPPER(' turmas sistema atual'!Y754)</f>
        <v/>
      </c>
      <c r="U754" s="20" t="str">
        <f>UPPER(' turmas sistema atual'!AB754)</f>
        <v/>
      </c>
      <c r="V754" s="20" t="str">
        <f>UPPER(' turmas sistema atual'!AE754)</f>
        <v/>
      </c>
    </row>
    <row r="755" spans="1:22" ht="48" customHeight="1" thickBot="1">
      <c r="A755" s="20" t="str">
        <f>' turmas sistema atual'!A755</f>
        <v>BACHARELADO EM NEUROCIÊNCIA</v>
      </c>
      <c r="B755" s="20" t="str">
        <f>' turmas sistema atual'!B755</f>
        <v>DA1MCZC013-15SB</v>
      </c>
      <c r="C755" s="20" t="str">
        <f>' turmas sistema atual'!C755</f>
        <v>MEMÓRIA E APRENDIZAGEM A1-Matutino (SB)</v>
      </c>
      <c r="D755" s="20" t="str">
        <f>' turmas sistema atual'!D755</f>
        <v>BACHARELADO EM NEUROCIÊNCIA</v>
      </c>
      <c r="E755" s="20" t="str">
        <f>' turmas sistema atual'!F755</f>
        <v>DA1MCZC013-15SB</v>
      </c>
      <c r="F755" s="20" t="str">
        <f>' turmas sistema atual'!G755</f>
        <v>MCZC013-15</v>
      </c>
      <c r="G755" s="20" t="str">
        <f>' turmas sistema atual'!AO755</f>
        <v xml:space="preserve">segunda das 10:00 às 12:00, semanal ; quinta das 08:00 às 10:00, semanal </v>
      </c>
      <c r="H755" s="20" t="str">
        <f>' turmas sistema atual'!AP755</f>
        <v/>
      </c>
      <c r="I755" s="21" t="str">
        <f>' turmas sistema atual'!I755</f>
        <v xml:space="preserve">segunda das 10:00 às 12:00, sala A2-S206-SB, semanal , quinta das 08:00 às 10:00, sala A2-S206-SB, semanal </v>
      </c>
      <c r="J755" s="21">
        <f>' turmas sistema atual'!J755</f>
        <v>0</v>
      </c>
      <c r="K755" s="21" t="str">
        <f>' turmas sistema atual'!K755</f>
        <v>SB</v>
      </c>
      <c r="L755" s="21" t="str">
        <f>' turmas sistema atual'!L755</f>
        <v>Matutino</v>
      </c>
      <c r="M755" s="21" t="str">
        <f>' turmas sistema atual'!M755</f>
        <v>4-0-4</v>
      </c>
      <c r="N755" s="21">
        <f>' turmas sistema atual'!N755</f>
        <v>45</v>
      </c>
      <c r="O755" s="21">
        <f>' turmas sistema atual'!O755</f>
        <v>0</v>
      </c>
      <c r="P755" s="21">
        <f t="shared" si="11"/>
        <v>45</v>
      </c>
      <c r="Q755" s="20" t="str">
        <f>UPPER(' turmas sistema atual'!P755)</f>
        <v>RAQUEL VECCHIO FORNARI</v>
      </c>
      <c r="R755" s="20" t="str">
        <f>UPPER(' turmas sistema atual'!S755)</f>
        <v>TATIANA LIMA FERREIRA</v>
      </c>
      <c r="S755" s="20" t="str">
        <f>UPPER(' turmas sistema atual'!V755)</f>
        <v>BORIS MARIN</v>
      </c>
      <c r="T755" s="20" t="str">
        <f>UPPER(' turmas sistema atual'!Y755)</f>
        <v/>
      </c>
      <c r="U755" s="20" t="str">
        <f>UPPER(' turmas sistema atual'!AB755)</f>
        <v/>
      </c>
      <c r="V755" s="20" t="str">
        <f>UPPER(' turmas sistema atual'!AE755)</f>
        <v/>
      </c>
    </row>
    <row r="756" spans="1:22" ht="48" customHeight="1" thickBot="1">
      <c r="A756" s="20" t="str">
        <f>' turmas sistema atual'!A756</f>
        <v>BACHARELADO EM NEUROCIÊNCIA</v>
      </c>
      <c r="B756" s="20" t="str">
        <f>' turmas sistema atual'!B756</f>
        <v>NA1MCZC013-15SB</v>
      </c>
      <c r="C756" s="20" t="str">
        <f>' turmas sistema atual'!C756</f>
        <v>MEMÓRIA E APRENDIZAGEM A1-Noturno (SB)</v>
      </c>
      <c r="D756" s="20" t="str">
        <f>' turmas sistema atual'!D756</f>
        <v>BACHARELADO EM NEUROCIÊNCIA</v>
      </c>
      <c r="E756" s="20" t="str">
        <f>' turmas sistema atual'!F756</f>
        <v>NA1MCZC013-15SB</v>
      </c>
      <c r="F756" s="20" t="str">
        <f>' turmas sistema atual'!G756</f>
        <v>MCZC013-15</v>
      </c>
      <c r="G756" s="20" t="str">
        <f>' turmas sistema atual'!AO756</f>
        <v xml:space="preserve">segunda das 21:00 às 23:00, semanal ; quinta das 19:00 às 21:00, semanal </v>
      </c>
      <c r="H756" s="20" t="str">
        <f>' turmas sistema atual'!AP756</f>
        <v/>
      </c>
      <c r="I756" s="21" t="str">
        <f>' turmas sistema atual'!I756</f>
        <v xml:space="preserve">segunda das 21:00 às 23:00, sala A2-S204-SB, semanal , quinta das 19:00 às 21:00, sala A2-S203-SB, semanal </v>
      </c>
      <c r="J756" s="21">
        <f>' turmas sistema atual'!J756</f>
        <v>0</v>
      </c>
      <c r="K756" s="21" t="str">
        <f>' turmas sistema atual'!K756</f>
        <v>SB</v>
      </c>
      <c r="L756" s="21" t="str">
        <f>' turmas sistema atual'!L756</f>
        <v>Noturno</v>
      </c>
      <c r="M756" s="21" t="str">
        <f>' turmas sistema atual'!M756</f>
        <v>4-0-4</v>
      </c>
      <c r="N756" s="21">
        <f>' turmas sistema atual'!N756</f>
        <v>45</v>
      </c>
      <c r="O756" s="21">
        <f>' turmas sistema atual'!O756</f>
        <v>0</v>
      </c>
      <c r="P756" s="21">
        <f t="shared" si="11"/>
        <v>45</v>
      </c>
      <c r="Q756" s="20" t="str">
        <f>UPPER(' turmas sistema atual'!P756)</f>
        <v>RAQUEL VECCHIO FORNARI</v>
      </c>
      <c r="R756" s="20" t="str">
        <f>UPPER(' turmas sistema atual'!S756)</f>
        <v>TATIANA LIMA FERREIRA</v>
      </c>
      <c r="S756" s="20" t="str">
        <f>UPPER(' turmas sistema atual'!V756)</f>
        <v>BORIS MARIN</v>
      </c>
      <c r="T756" s="20" t="str">
        <f>UPPER(' turmas sistema atual'!Y756)</f>
        <v/>
      </c>
      <c r="U756" s="20" t="str">
        <f>UPPER(' turmas sistema atual'!AB756)</f>
        <v/>
      </c>
      <c r="V756" s="20" t="str">
        <f>UPPER(' turmas sistema atual'!AE756)</f>
        <v/>
      </c>
    </row>
    <row r="757" spans="1:22" ht="48" customHeight="1" thickBot="1">
      <c r="A757" s="20" t="str">
        <f>' turmas sistema atual'!A757</f>
        <v>BACHARELADO EM NEUROCIÊNCIA</v>
      </c>
      <c r="B757" s="20" t="str">
        <f>' turmas sistema atual'!B757</f>
        <v>DA1MCTC019-20SB</v>
      </c>
      <c r="C757" s="20" t="str">
        <f>' turmas sistema atual'!C757</f>
        <v>NEUROBIOLOGIA MOLECULAR E CELULAR A1-Matutino (SB)</v>
      </c>
      <c r="D757" s="20" t="str">
        <f>' turmas sistema atual'!D757</f>
        <v>BACHARELADO EM NEUROCIÊNCIA</v>
      </c>
      <c r="E757" s="20" t="str">
        <f>' turmas sistema atual'!F757</f>
        <v>DA1MCTC019-20SB</v>
      </c>
      <c r="F757" s="20" t="str">
        <f>' turmas sistema atual'!G757</f>
        <v>MCTC019-20</v>
      </c>
      <c r="G757" s="20" t="str">
        <f>' turmas sistema atual'!AO757</f>
        <v xml:space="preserve">sexta das 10:00 às 12:00, semanal ; quarta das 08:00 às 10:00, semanal </v>
      </c>
      <c r="H757" s="20" t="str">
        <f>' turmas sistema atual'!AP757</f>
        <v/>
      </c>
      <c r="I757" s="21" t="str">
        <f>' turmas sistema atual'!I757</f>
        <v xml:space="preserve">sexta das 10:00 às 12:00, sala A2-S206-SB, semanal , quarta das 08:00 às 10:00, sala A2-S206-SB, semanal </v>
      </c>
      <c r="J757" s="21">
        <f>' turmas sistema atual'!J757</f>
        <v>0</v>
      </c>
      <c r="K757" s="21" t="str">
        <f>' turmas sistema atual'!K757</f>
        <v>SB</v>
      </c>
      <c r="L757" s="21" t="str">
        <f>' turmas sistema atual'!L757</f>
        <v>Matutino</v>
      </c>
      <c r="M757" s="21" t="str">
        <f>' turmas sistema atual'!M757</f>
        <v>4-0-4</v>
      </c>
      <c r="N757" s="21">
        <f>' turmas sistema atual'!N757</f>
        <v>45</v>
      </c>
      <c r="O757" s="21">
        <f>' turmas sistema atual'!O757</f>
        <v>0</v>
      </c>
      <c r="P757" s="21">
        <f t="shared" si="11"/>
        <v>45</v>
      </c>
      <c r="Q757" s="20" t="str">
        <f>UPPER(' turmas sistema atual'!P757)</f>
        <v>ANDREZA CANDIDO MATIAS</v>
      </c>
      <c r="R757" s="20" t="str">
        <f>UPPER(' turmas sistema atual'!S757)</f>
        <v>FERNANDO AUGUSTO DE OLIVEIRA RIBEIRO</v>
      </c>
      <c r="S757" s="20" t="str">
        <f>UPPER(' turmas sistema atual'!V757)</f>
        <v>MARCELA BERMUDEZ ECHEVERRY</v>
      </c>
      <c r="T757" s="20" t="str">
        <f>UPPER(' turmas sistema atual'!Y757)</f>
        <v/>
      </c>
      <c r="U757" s="20" t="str">
        <f>UPPER(' turmas sistema atual'!AB757)</f>
        <v/>
      </c>
      <c r="V757" s="20" t="str">
        <f>UPPER(' turmas sistema atual'!AE757)</f>
        <v/>
      </c>
    </row>
    <row r="758" spans="1:22" ht="48" customHeight="1" thickBot="1">
      <c r="A758" s="20" t="str">
        <f>' turmas sistema atual'!A758</f>
        <v>BACHARELADO EM NEUROCIÊNCIA</v>
      </c>
      <c r="B758" s="20" t="str">
        <f>' turmas sistema atual'!B758</f>
        <v>NA1MCTC019-20SB</v>
      </c>
      <c r="C758" s="20" t="str">
        <f>' turmas sistema atual'!C758</f>
        <v>NEUROBIOLOGIA MOLECULAR E CELULAR A1-Noturno (SB)</v>
      </c>
      <c r="D758" s="20" t="str">
        <f>' turmas sistema atual'!D758</f>
        <v>BACHARELADO EM NEUROCIÊNCIA</v>
      </c>
      <c r="E758" s="20" t="str">
        <f>' turmas sistema atual'!F758</f>
        <v>NA1MCTC019-20SB</v>
      </c>
      <c r="F758" s="20" t="str">
        <f>' turmas sistema atual'!G758</f>
        <v>MCTC019-20</v>
      </c>
      <c r="G758" s="20" t="str">
        <f>' turmas sistema atual'!AO758</f>
        <v xml:space="preserve">quarta das 19:00 às 21:00, semanal ; sexta das 21:00 às 23:00, semanal </v>
      </c>
      <c r="H758" s="20" t="str">
        <f>' turmas sistema atual'!AP758</f>
        <v/>
      </c>
      <c r="I758" s="21" t="str">
        <f>' turmas sistema atual'!I758</f>
        <v xml:space="preserve">quarta das 19:00 às 21:00, sala A2-S206-SB, semanal , sexta das 21:00 às 23:00, sala A2-S206-SB, semanal </v>
      </c>
      <c r="J758" s="21">
        <f>' turmas sistema atual'!J758</f>
        <v>0</v>
      </c>
      <c r="K758" s="21" t="str">
        <f>' turmas sistema atual'!K758</f>
        <v>SB</v>
      </c>
      <c r="L758" s="21" t="str">
        <f>' turmas sistema atual'!L758</f>
        <v>Noturno</v>
      </c>
      <c r="M758" s="21" t="str">
        <f>' turmas sistema atual'!M758</f>
        <v>4-0-4</v>
      </c>
      <c r="N758" s="21">
        <f>' turmas sistema atual'!N758</f>
        <v>45</v>
      </c>
      <c r="O758" s="21">
        <f>' turmas sistema atual'!O758</f>
        <v>0</v>
      </c>
      <c r="P758" s="21">
        <f t="shared" si="11"/>
        <v>45</v>
      </c>
      <c r="Q758" s="20" t="str">
        <f>UPPER(' turmas sistema atual'!P758)</f>
        <v>ANDREZA CANDIDO MATIAS</v>
      </c>
      <c r="R758" s="20" t="str">
        <f>UPPER(' turmas sistema atual'!S758)</f>
        <v>FERNANDO AUGUSTO DE OLIVEIRA RIBEIRO</v>
      </c>
      <c r="S758" s="20" t="str">
        <f>UPPER(' turmas sistema atual'!V758)</f>
        <v>MARCELA BERMUDEZ ECHEVERRY</v>
      </c>
      <c r="T758" s="20" t="str">
        <f>UPPER(' turmas sistema atual'!Y758)</f>
        <v/>
      </c>
      <c r="U758" s="20" t="str">
        <f>UPPER(' turmas sistema atual'!AB758)</f>
        <v/>
      </c>
      <c r="V758" s="20" t="str">
        <f>UPPER(' turmas sistema atual'!AE758)</f>
        <v/>
      </c>
    </row>
    <row r="759" spans="1:22" ht="48" customHeight="1" thickBot="1">
      <c r="A759" s="20" t="str">
        <f>' turmas sistema atual'!A759</f>
        <v>BACHARELADO EM NEUROCIÊNCIA</v>
      </c>
      <c r="B759" s="20" t="str">
        <f>' turmas sistema atual'!B759</f>
        <v>DA1MCTC024-15SB</v>
      </c>
      <c r="C759" s="20" t="str">
        <f>' turmas sistema atual'!C759</f>
        <v>NEUROETOLOGIA A1-Matutino (SB)</v>
      </c>
      <c r="D759" s="20" t="str">
        <f>' turmas sistema atual'!D759</f>
        <v>BACHARELADO EM NEUROCIÊNCIA</v>
      </c>
      <c r="E759" s="20" t="str">
        <f>' turmas sistema atual'!F759</f>
        <v>DA1MCTC024-15SB</v>
      </c>
      <c r="F759" s="20" t="str">
        <f>' turmas sistema atual'!G759</f>
        <v>MCTC024-15</v>
      </c>
      <c r="G759" s="20" t="str">
        <f>' turmas sistema atual'!AO759</f>
        <v xml:space="preserve">sexta das 08:00 às 10:00, semanal ; terça das 10:00 às 12:00, semanal </v>
      </c>
      <c r="H759" s="20" t="str">
        <f>' turmas sistema atual'!AP759</f>
        <v/>
      </c>
      <c r="I759" s="21" t="str">
        <f>' turmas sistema atual'!I759</f>
        <v xml:space="preserve">sexta das 08:00 às 10:00, sala A2-S105-SB, semanal , terça das 10:00 às 12:00, sala A2-S105-SB, semanal </v>
      </c>
      <c r="J759" s="21">
        <f>' turmas sistema atual'!J759</f>
        <v>0</v>
      </c>
      <c r="K759" s="21" t="str">
        <f>' turmas sistema atual'!K759</f>
        <v>SB</v>
      </c>
      <c r="L759" s="21" t="str">
        <f>' turmas sistema atual'!L759</f>
        <v>Matutino</v>
      </c>
      <c r="M759" s="21" t="str">
        <f>' turmas sistema atual'!M759</f>
        <v>4-0-4</v>
      </c>
      <c r="N759" s="21">
        <f>' turmas sistema atual'!N759</f>
        <v>45</v>
      </c>
      <c r="O759" s="21">
        <f>' turmas sistema atual'!O759</f>
        <v>0</v>
      </c>
      <c r="P759" s="21">
        <f t="shared" si="11"/>
        <v>45</v>
      </c>
      <c r="Q759" s="20" t="str">
        <f>UPPER(' turmas sistema atual'!P759)</f>
        <v>RODRIGO PAVAO</v>
      </c>
      <c r="R759" s="20" t="str">
        <f>UPPER(' turmas sistema atual'!S759)</f>
        <v>TATIANA LIMA FERREIRA</v>
      </c>
      <c r="S759" s="20" t="str">
        <f>UPPER(' turmas sistema atual'!V759)</f>
        <v/>
      </c>
      <c r="T759" s="20" t="str">
        <f>UPPER(' turmas sistema atual'!Y759)</f>
        <v/>
      </c>
      <c r="U759" s="20" t="str">
        <f>UPPER(' turmas sistema atual'!AB759)</f>
        <v/>
      </c>
      <c r="V759" s="20" t="str">
        <f>UPPER(' turmas sistema atual'!AE759)</f>
        <v/>
      </c>
    </row>
    <row r="760" spans="1:22" ht="48" customHeight="1" thickBot="1">
      <c r="A760" s="20" t="str">
        <f>' turmas sistema atual'!A760</f>
        <v>BACHARELADO EM NEUROCIÊNCIA</v>
      </c>
      <c r="B760" s="20" t="str">
        <f>' turmas sistema atual'!B760</f>
        <v>NA1MCTC024-15SB</v>
      </c>
      <c r="C760" s="20" t="str">
        <f>' turmas sistema atual'!C760</f>
        <v>NEUROETOLOGIA A1-Noturno (SB)</v>
      </c>
      <c r="D760" s="20" t="str">
        <f>' turmas sistema atual'!D760</f>
        <v>BACHARELADO EM NEUROCIÊNCIA</v>
      </c>
      <c r="E760" s="20" t="str">
        <f>' turmas sistema atual'!F760</f>
        <v>NA1MCTC024-15SB</v>
      </c>
      <c r="F760" s="20" t="str">
        <f>' turmas sistema atual'!G760</f>
        <v>MCTC024-15</v>
      </c>
      <c r="G760" s="20" t="str">
        <f>' turmas sistema atual'!AO760</f>
        <v xml:space="preserve">terça das 21:00 às 23:00, semanal ; sexta das 19:00 às 21:00, semanal </v>
      </c>
      <c r="H760" s="20" t="str">
        <f>' turmas sistema atual'!AP760</f>
        <v/>
      </c>
      <c r="I760" s="21" t="str">
        <f>' turmas sistema atual'!I760</f>
        <v xml:space="preserve">terça das 21:00 às 23:00, sala A2-S105-SB, semanal , sexta das 19:00 às 21:00, sala A2-S105-SB, semanal </v>
      </c>
      <c r="J760" s="21">
        <f>' turmas sistema atual'!J760</f>
        <v>0</v>
      </c>
      <c r="K760" s="21" t="str">
        <f>' turmas sistema atual'!K760</f>
        <v>SB</v>
      </c>
      <c r="L760" s="21" t="str">
        <f>' turmas sistema atual'!L760</f>
        <v>Noturno</v>
      </c>
      <c r="M760" s="21" t="str">
        <f>' turmas sistema atual'!M760</f>
        <v>4-0-4</v>
      </c>
      <c r="N760" s="21">
        <f>' turmas sistema atual'!N760</f>
        <v>45</v>
      </c>
      <c r="O760" s="21">
        <f>' turmas sistema atual'!O760</f>
        <v>0</v>
      </c>
      <c r="P760" s="21">
        <f t="shared" si="11"/>
        <v>45</v>
      </c>
      <c r="Q760" s="20" t="str">
        <f>UPPER(' turmas sistema atual'!P760)</f>
        <v>RODRIGO PAVAO</v>
      </c>
      <c r="R760" s="20" t="str">
        <f>UPPER(' turmas sistema atual'!S760)</f>
        <v>TATIANA LIMA FERREIRA</v>
      </c>
      <c r="S760" s="20" t="str">
        <f>UPPER(' turmas sistema atual'!V760)</f>
        <v/>
      </c>
      <c r="T760" s="20" t="str">
        <f>UPPER(' turmas sistema atual'!Y760)</f>
        <v/>
      </c>
      <c r="U760" s="20" t="str">
        <f>UPPER(' turmas sistema atual'!AB760)</f>
        <v/>
      </c>
      <c r="V760" s="20" t="str">
        <f>UPPER(' turmas sistema atual'!AE760)</f>
        <v/>
      </c>
    </row>
    <row r="761" spans="1:22" ht="48" customHeight="1" thickBot="1">
      <c r="A761" s="20" t="str">
        <f>' turmas sistema atual'!A761</f>
        <v>BACHARELADO EM NEUROCIÊNCIA</v>
      </c>
      <c r="B761" s="20" t="str">
        <f>' turmas sistema atual'!B761</f>
        <v>DA1MCNC003-23SB</v>
      </c>
      <c r="C761" s="20" t="str">
        <f>' turmas sistema atual'!C761</f>
        <v>PROCESSAMENTO DE SINAIS NEURAIS A1-Matutino (SB)</v>
      </c>
      <c r="D761" s="20" t="str">
        <f>' turmas sistema atual'!D761</f>
        <v>BACHARELADO EM NEUROCIÊNCIA</v>
      </c>
      <c r="E761" s="20" t="str">
        <f>' turmas sistema atual'!F761</f>
        <v>DA1MCNC003-23SB</v>
      </c>
      <c r="F761" s="20" t="str">
        <f>' turmas sistema atual'!G761</f>
        <v>MCNC003-23</v>
      </c>
      <c r="G761" s="20" t="str">
        <f>' turmas sistema atual'!AO761</f>
        <v/>
      </c>
      <c r="H761" s="20" t="str">
        <f>' turmas sistema atual'!AP761</f>
        <v xml:space="preserve">quarta das 08:00 às 10:00, semanal ; sexta das 10:00 às 12:00, semanal </v>
      </c>
      <c r="I761" s="21">
        <f>' turmas sistema atual'!I761</f>
        <v>0</v>
      </c>
      <c r="J761" s="21" t="str">
        <f>' turmas sistema atual'!J761</f>
        <v xml:space="preserve">quarta das 08:00 às 10:00, sala A1-L102-SB, semanal , sexta das 10:00 às 12:00, sala A1-L102-SB, semanal </v>
      </c>
      <c r="K761" s="21" t="str">
        <f>' turmas sistema atual'!K761</f>
        <v>SB</v>
      </c>
      <c r="L761" s="21" t="str">
        <f>' turmas sistema atual'!L761</f>
        <v>Matutino</v>
      </c>
      <c r="M761" s="21" t="str">
        <f>' turmas sistema atual'!M761</f>
        <v>0-4-4</v>
      </c>
      <c r="N761" s="21">
        <f>' turmas sistema atual'!N761</f>
        <v>42</v>
      </c>
      <c r="O761" s="21">
        <f>' turmas sistema atual'!O761</f>
        <v>0</v>
      </c>
      <c r="P761" s="21">
        <f t="shared" si="11"/>
        <v>42</v>
      </c>
      <c r="Q761" s="20" t="str">
        <f>UPPER(' turmas sistema atual'!P761)</f>
        <v/>
      </c>
      <c r="R761" s="20" t="str">
        <f>UPPER(' turmas sistema atual'!S761)</f>
        <v/>
      </c>
      <c r="S761" s="20" t="str">
        <f>UPPER(' turmas sistema atual'!V761)</f>
        <v/>
      </c>
      <c r="T761" s="20" t="str">
        <f>UPPER(' turmas sistema atual'!Y761)</f>
        <v>JOAO RICARDO SATO</v>
      </c>
      <c r="U761" s="20" t="str">
        <f>UPPER(' turmas sistema atual'!AB761)</f>
        <v/>
      </c>
      <c r="V761" s="20" t="str">
        <f>UPPER(' turmas sistema atual'!AE761)</f>
        <v/>
      </c>
    </row>
    <row r="762" spans="1:22" ht="48" customHeight="1" thickBot="1">
      <c r="A762" s="20" t="str">
        <f>' turmas sistema atual'!A762</f>
        <v>BACHARELADO EM NEUROCIÊNCIA</v>
      </c>
      <c r="B762" s="20" t="str">
        <f>' turmas sistema atual'!B762</f>
        <v>NA1MCNC003-23SB</v>
      </c>
      <c r="C762" s="20" t="str">
        <f>' turmas sistema atual'!C762</f>
        <v>PROCESSAMENTO DE SINAIS NEURAIS A1-Noturno (SB)</v>
      </c>
      <c r="D762" s="20" t="str">
        <f>' turmas sistema atual'!D762</f>
        <v>BACHARELADO EM NEUROCIÊNCIA</v>
      </c>
      <c r="E762" s="20" t="str">
        <f>' turmas sistema atual'!F762</f>
        <v>NA1MCNC003-23SB</v>
      </c>
      <c r="F762" s="20" t="str">
        <f>' turmas sistema atual'!G762</f>
        <v>MCNC003-23</v>
      </c>
      <c r="G762" s="20" t="str">
        <f>' turmas sistema atual'!AO762</f>
        <v/>
      </c>
      <c r="H762" s="20" t="str">
        <f>' turmas sistema atual'!AP762</f>
        <v xml:space="preserve">quarta das 19:00 às 21:00, semanal ; sexta das 21:00 às 23:00, semanal </v>
      </c>
      <c r="I762" s="21">
        <f>' turmas sistema atual'!I762</f>
        <v>0</v>
      </c>
      <c r="J762" s="21" t="str">
        <f>' turmas sistema atual'!J762</f>
        <v xml:space="preserve">quarta das 19:00 às 21:00, sala A1-L102-SB, semanal , sexta das 21:00 às 23:00, sala A1-L102-SB, semanal </v>
      </c>
      <c r="K762" s="21" t="str">
        <f>' turmas sistema atual'!K762</f>
        <v>SB</v>
      </c>
      <c r="L762" s="21" t="str">
        <f>' turmas sistema atual'!L762</f>
        <v>Noturno</v>
      </c>
      <c r="M762" s="21" t="str">
        <f>' turmas sistema atual'!M762</f>
        <v>0-4-4</v>
      </c>
      <c r="N762" s="21">
        <f>' turmas sistema atual'!N762</f>
        <v>42</v>
      </c>
      <c r="O762" s="21">
        <f>' turmas sistema atual'!O762</f>
        <v>0</v>
      </c>
      <c r="P762" s="21">
        <f t="shared" si="11"/>
        <v>42</v>
      </c>
      <c r="Q762" s="20" t="str">
        <f>UPPER(' turmas sistema atual'!P762)</f>
        <v/>
      </c>
      <c r="R762" s="20" t="str">
        <f>UPPER(' turmas sistema atual'!S762)</f>
        <v/>
      </c>
      <c r="S762" s="20" t="str">
        <f>UPPER(' turmas sistema atual'!V762)</f>
        <v/>
      </c>
      <c r="T762" s="20" t="str">
        <f>UPPER(' turmas sistema atual'!Y762)</f>
        <v>JOAO RICARDO SATO</v>
      </c>
      <c r="U762" s="20" t="str">
        <f>UPPER(' turmas sistema atual'!AB762)</f>
        <v/>
      </c>
      <c r="V762" s="20" t="str">
        <f>UPPER(' turmas sistema atual'!AE762)</f>
        <v/>
      </c>
    </row>
    <row r="763" spans="1:22" ht="48" customHeight="1" thickBot="1">
      <c r="A763" s="20" t="str">
        <f>' turmas sistema atual'!A763</f>
        <v>BACHARELADO EM NEUROCIÊNCIA</v>
      </c>
      <c r="B763" s="20" t="str">
        <f>' turmas sistema atual'!B763</f>
        <v>DA1MCTC011-15SB</v>
      </c>
      <c r="C763" s="20" t="str">
        <f>' turmas sistema atual'!C763</f>
        <v>PSICOLOGIA COGNITIVA A1-Matutino (SB)</v>
      </c>
      <c r="D763" s="20" t="str">
        <f>' turmas sistema atual'!D763</f>
        <v>BACHARELADO EM NEUROCIÊNCIA</v>
      </c>
      <c r="E763" s="20" t="str">
        <f>' turmas sistema atual'!F763</f>
        <v>DA1MCTC011-15SB</v>
      </c>
      <c r="F763" s="20" t="str">
        <f>' turmas sistema atual'!G763</f>
        <v>MCTC011-15</v>
      </c>
      <c r="G763" s="20" t="str">
        <f>' turmas sistema atual'!AO763</f>
        <v xml:space="preserve">terça das 08:00 às 10:00, semanal ; quinta das 10:00 às 12:00, semanal </v>
      </c>
      <c r="H763" s="20" t="str">
        <f>' turmas sistema atual'!AP763</f>
        <v/>
      </c>
      <c r="I763" s="21" t="str">
        <f>' turmas sistema atual'!I763</f>
        <v xml:space="preserve">terça das 08:00 às 10:00, sala A2-S202-SB, semanal , quinta das 10:00 às 12:00, sala A2-S202-SB, semanal </v>
      </c>
      <c r="J763" s="21">
        <f>' turmas sistema atual'!J763</f>
        <v>0</v>
      </c>
      <c r="K763" s="21" t="str">
        <f>' turmas sistema atual'!K763</f>
        <v>SB</v>
      </c>
      <c r="L763" s="21" t="str">
        <f>' turmas sistema atual'!L763</f>
        <v>Matutino</v>
      </c>
      <c r="M763" s="21" t="str">
        <f>' turmas sistema atual'!M763</f>
        <v>4-0-4</v>
      </c>
      <c r="N763" s="21">
        <f>' turmas sistema atual'!N763</f>
        <v>45</v>
      </c>
      <c r="O763" s="21">
        <f>' turmas sistema atual'!O763</f>
        <v>0</v>
      </c>
      <c r="P763" s="21">
        <f t="shared" si="11"/>
        <v>45</v>
      </c>
      <c r="Q763" s="20" t="str">
        <f>UPPER(' turmas sistema atual'!P763)</f>
        <v>KATERINA LUKASOVA</v>
      </c>
      <c r="R763" s="20" t="str">
        <f>UPPER(' turmas sistema atual'!S763)</f>
        <v>YOSSI ZANA</v>
      </c>
      <c r="S763" s="20" t="str">
        <f>UPPER(' turmas sistema atual'!V763)</f>
        <v/>
      </c>
      <c r="T763" s="20" t="str">
        <f>UPPER(' turmas sistema atual'!Y763)</f>
        <v/>
      </c>
      <c r="U763" s="20" t="str">
        <f>UPPER(' turmas sistema atual'!AB763)</f>
        <v/>
      </c>
      <c r="V763" s="20" t="str">
        <f>UPPER(' turmas sistema atual'!AE763)</f>
        <v/>
      </c>
    </row>
    <row r="764" spans="1:22" ht="48" customHeight="1" thickBot="1">
      <c r="A764" s="20" t="str">
        <f>' turmas sistema atual'!A764</f>
        <v>BACHARELADO EM NEUROCIÊNCIA</v>
      </c>
      <c r="B764" s="20" t="str">
        <f>' turmas sistema atual'!B764</f>
        <v>NA1MCTC011-15SB</v>
      </c>
      <c r="C764" s="20" t="str">
        <f>' turmas sistema atual'!C764</f>
        <v>PSICOLOGIA COGNITIVA A1-Noturno (SB)</v>
      </c>
      <c r="D764" s="20" t="str">
        <f>' turmas sistema atual'!D764</f>
        <v>BACHARELADO EM NEUROCIÊNCIA</v>
      </c>
      <c r="E764" s="20" t="str">
        <f>' turmas sistema atual'!F764</f>
        <v>NA1MCTC011-15SB</v>
      </c>
      <c r="F764" s="20" t="str">
        <f>' turmas sistema atual'!G764</f>
        <v>MCTC011-15</v>
      </c>
      <c r="G764" s="20" t="str">
        <f>' turmas sistema atual'!AO764</f>
        <v xml:space="preserve">terça das 19:00 às 21:00, semanal ; quinta das 21:00 às 23:00, semanal </v>
      </c>
      <c r="H764" s="20" t="str">
        <f>' turmas sistema atual'!AP764</f>
        <v/>
      </c>
      <c r="I764" s="21" t="str">
        <f>' turmas sistema atual'!I764</f>
        <v xml:space="preserve">terça das 19:00 às 21:00, sala A1-S103-SB, semanal , quinta das 21:00 às 23:00, sala A1-S103-SB, semanal </v>
      </c>
      <c r="J764" s="21">
        <f>' turmas sistema atual'!J764</f>
        <v>0</v>
      </c>
      <c r="K764" s="21" t="str">
        <f>' turmas sistema atual'!K764</f>
        <v>SB</v>
      </c>
      <c r="L764" s="21" t="str">
        <f>' turmas sistema atual'!L764</f>
        <v>Noturno</v>
      </c>
      <c r="M764" s="21" t="str">
        <f>' turmas sistema atual'!M764</f>
        <v>4-0-4</v>
      </c>
      <c r="N764" s="21">
        <f>' turmas sistema atual'!N764</f>
        <v>45</v>
      </c>
      <c r="O764" s="21">
        <f>' turmas sistema atual'!O764</f>
        <v>0</v>
      </c>
      <c r="P764" s="21">
        <f t="shared" ref="P764:P827" si="12">N764-O764</f>
        <v>45</v>
      </c>
      <c r="Q764" s="20" t="str">
        <f>UPPER(' turmas sistema atual'!P764)</f>
        <v>KATERINA LUKASOVA</v>
      </c>
      <c r="R764" s="20" t="str">
        <f>UPPER(' turmas sistema atual'!S764)</f>
        <v>YOSSI ZANA</v>
      </c>
      <c r="S764" s="20" t="str">
        <f>UPPER(' turmas sistema atual'!V764)</f>
        <v/>
      </c>
      <c r="T764" s="20" t="str">
        <f>UPPER(' turmas sistema atual'!Y764)</f>
        <v/>
      </c>
      <c r="U764" s="20" t="str">
        <f>UPPER(' turmas sistema atual'!AB764)</f>
        <v/>
      </c>
      <c r="V764" s="20" t="str">
        <f>UPPER(' turmas sistema atual'!AE764)</f>
        <v/>
      </c>
    </row>
    <row r="765" spans="1:22" ht="48" customHeight="1" thickBot="1">
      <c r="A765" s="20" t="str">
        <f>' turmas sistema atual'!A765</f>
        <v>BACHARELADO EM NEUROCIÊNCIA</v>
      </c>
      <c r="B765" s="20" t="str">
        <f>' turmas sistema atual'!B765</f>
        <v>NA1MCTC020-15SB</v>
      </c>
      <c r="C765" s="20" t="str">
        <f>' turmas sistema atual'!C765</f>
        <v>PSICOLOGIA EXPERIMENTAL A1-Noturno (SB)</v>
      </c>
      <c r="D765" s="20" t="str">
        <f>' turmas sistema atual'!D765</f>
        <v>BACHARELADO EM NEUROCIÊNCIA</v>
      </c>
      <c r="E765" s="20" t="str">
        <f>' turmas sistema atual'!F765</f>
        <v>NA1MCTC020-15SB</v>
      </c>
      <c r="F765" s="20" t="str">
        <f>' turmas sistema atual'!G765</f>
        <v>MCTC020-15</v>
      </c>
      <c r="G765" s="20" t="str">
        <f>' turmas sistema atual'!AO765</f>
        <v xml:space="preserve">quarta das 21:00 às 23:00, semanal </v>
      </c>
      <c r="H765" s="20" t="str">
        <f>' turmas sistema atual'!AP765</f>
        <v xml:space="preserve">segunda das 19:00 às 23:00, semanal </v>
      </c>
      <c r="I765" s="21" t="str">
        <f>' turmas sistema atual'!I765</f>
        <v xml:space="preserve">quarta das 21:00 às 23:00, sala A2-S308-SB, semanal </v>
      </c>
      <c r="J765" s="21" t="str">
        <f>' turmas sistema atual'!J765</f>
        <v xml:space="preserve">segunda das 19:00 às 23:00, sala A1-L101-SB, semanal </v>
      </c>
      <c r="K765" s="21" t="str">
        <f>' turmas sistema atual'!K765</f>
        <v>SB</v>
      </c>
      <c r="L765" s="21" t="str">
        <f>' turmas sistema atual'!L765</f>
        <v>Noturno</v>
      </c>
      <c r="M765" s="21" t="str">
        <f>' turmas sistema atual'!M765</f>
        <v>2-4-4</v>
      </c>
      <c r="N765" s="21">
        <f>' turmas sistema atual'!N765</f>
        <v>42</v>
      </c>
      <c r="O765" s="21">
        <f>' turmas sistema atual'!O765</f>
        <v>0</v>
      </c>
      <c r="P765" s="21">
        <f t="shared" si="12"/>
        <v>42</v>
      </c>
      <c r="Q765" s="20" t="str">
        <f>UPPER(' turmas sistema atual'!P765)</f>
        <v>TATIANE FERREIRA TAVARES</v>
      </c>
      <c r="R765" s="20" t="str">
        <f>UPPER(' turmas sistema atual'!S765)</f>
        <v>JESSICA BEZERRA SANTIAGO</v>
      </c>
      <c r="S765" s="20" t="str">
        <f>UPPER(' turmas sistema atual'!V765)</f>
        <v/>
      </c>
      <c r="T765" s="20" t="str">
        <f>UPPER(' turmas sistema atual'!Y765)</f>
        <v>TATIANE FERREIRA TAVARES</v>
      </c>
      <c r="U765" s="20" t="str">
        <f>UPPER(' turmas sistema atual'!AB765)</f>
        <v>JESSICA BEZERRA SANTIAGO</v>
      </c>
      <c r="V765" s="20" t="str">
        <f>UPPER(' turmas sistema atual'!AE765)</f>
        <v/>
      </c>
    </row>
    <row r="766" spans="1:22" ht="48" customHeight="1" thickBot="1">
      <c r="A766" s="20" t="str">
        <f>' turmas sistema atual'!A766</f>
        <v>BACHARELADO EM NEUROCIÊNCIA</v>
      </c>
      <c r="B766" s="20" t="str">
        <f>' turmas sistema atual'!B766</f>
        <v>DA1MCZC022-20SB</v>
      </c>
      <c r="C766" s="20" t="str">
        <f>' turmas sistema atual'!C766</f>
        <v>PSICOMETRIA A1-Matutino (SB)</v>
      </c>
      <c r="D766" s="20" t="str">
        <f>' turmas sistema atual'!D766</f>
        <v>BACHARELADO EM NEUROCIÊNCIA</v>
      </c>
      <c r="E766" s="20" t="str">
        <f>' turmas sistema atual'!F766</f>
        <v>DA1MCZC022-20SB</v>
      </c>
      <c r="F766" s="20" t="str">
        <f>' turmas sistema atual'!G766</f>
        <v>MCZC022-20</v>
      </c>
      <c r="G766" s="20" t="str">
        <f>' turmas sistema atual'!AO766</f>
        <v xml:space="preserve">quarta das 10:00 às 12:00, semanal </v>
      </c>
      <c r="H766" s="20" t="str">
        <f>' turmas sistema atual'!AP766</f>
        <v xml:space="preserve">segunda das 08:00 às 10:00, semanal </v>
      </c>
      <c r="I766" s="21" t="str">
        <f>' turmas sistema atual'!I766</f>
        <v xml:space="preserve">quarta das 10:00 às 12:00, sala A1-S103-SB, semanal </v>
      </c>
      <c r="J766" s="21" t="str">
        <f>' turmas sistema atual'!J766</f>
        <v xml:space="preserve">segunda das 08:00 às 10:00, sala A1-L101-SB, semanal </v>
      </c>
      <c r="K766" s="21" t="str">
        <f>' turmas sistema atual'!K766</f>
        <v>SB</v>
      </c>
      <c r="L766" s="21" t="str">
        <f>' turmas sistema atual'!L766</f>
        <v>Matutino</v>
      </c>
      <c r="M766" s="21" t="str">
        <f>' turmas sistema atual'!M766</f>
        <v>3-1-4</v>
      </c>
      <c r="N766" s="21">
        <f>' turmas sistema atual'!N766</f>
        <v>42</v>
      </c>
      <c r="O766" s="21">
        <f>' turmas sistema atual'!O766</f>
        <v>0</v>
      </c>
      <c r="P766" s="21">
        <f t="shared" si="12"/>
        <v>42</v>
      </c>
      <c r="Q766" s="20" t="str">
        <f>UPPER(' turmas sistema atual'!P766)</f>
        <v>PETER MAURICE ERNA CLAESSENS</v>
      </c>
      <c r="R766" s="20" t="str">
        <f>UPPER(' turmas sistema atual'!S766)</f>
        <v/>
      </c>
      <c r="S766" s="20" t="str">
        <f>UPPER(' turmas sistema atual'!V766)</f>
        <v/>
      </c>
      <c r="T766" s="20" t="str">
        <f>UPPER(' turmas sistema atual'!Y766)</f>
        <v>PETER MAURICE ERNA CLAESSENS</v>
      </c>
      <c r="U766" s="20" t="str">
        <f>UPPER(' turmas sistema atual'!AB766)</f>
        <v/>
      </c>
      <c r="V766" s="20" t="str">
        <f>UPPER(' turmas sistema atual'!AE766)</f>
        <v/>
      </c>
    </row>
    <row r="767" spans="1:22" ht="48" customHeight="1" thickBot="1">
      <c r="A767" s="20" t="str">
        <f>' turmas sistema atual'!A767</f>
        <v>BACHARELADO EM NEUROCIÊNCIA</v>
      </c>
      <c r="B767" s="20" t="str">
        <f>' turmas sistema atual'!B767</f>
        <v>NA1MCZC022-20SB</v>
      </c>
      <c r="C767" s="20" t="str">
        <f>' turmas sistema atual'!C767</f>
        <v>PSICOMETRIA A1-Noturno (SB)</v>
      </c>
      <c r="D767" s="20" t="str">
        <f>' turmas sistema atual'!D767</f>
        <v>BACHARELADO EM NEUROCIÊNCIA</v>
      </c>
      <c r="E767" s="20" t="str">
        <f>' turmas sistema atual'!F767</f>
        <v>NA1MCZC022-20SB</v>
      </c>
      <c r="F767" s="20" t="str">
        <f>' turmas sistema atual'!G767</f>
        <v>MCZC022-20</v>
      </c>
      <c r="G767" s="20" t="str">
        <f>' turmas sistema atual'!AO767</f>
        <v xml:space="preserve">sexta das 19:00 às 21:00, semanal </v>
      </c>
      <c r="H767" s="20" t="str">
        <f>' turmas sistema atual'!AP767</f>
        <v xml:space="preserve">terça das 21:00 às 23:00, semanal </v>
      </c>
      <c r="I767" s="21" t="str">
        <f>' turmas sistema atual'!I767</f>
        <v xml:space="preserve">sexta das 19:00 às 21:00, sala A1-S106-SB, semanal </v>
      </c>
      <c r="J767" s="21" t="str">
        <f>' turmas sistema atual'!J767</f>
        <v xml:space="preserve">terça das 21:00 às 23:00, sala A1-L102-SB, semanal </v>
      </c>
      <c r="K767" s="21" t="str">
        <f>' turmas sistema atual'!K767</f>
        <v>SB</v>
      </c>
      <c r="L767" s="21" t="str">
        <f>' turmas sistema atual'!L767</f>
        <v>Noturno</v>
      </c>
      <c r="M767" s="21" t="str">
        <f>' turmas sistema atual'!M767</f>
        <v>3-1-4</v>
      </c>
      <c r="N767" s="21">
        <f>' turmas sistema atual'!N767</f>
        <v>42</v>
      </c>
      <c r="O767" s="21">
        <f>' turmas sistema atual'!O767</f>
        <v>0</v>
      </c>
      <c r="P767" s="21">
        <f t="shared" si="12"/>
        <v>42</v>
      </c>
      <c r="Q767" s="20" t="str">
        <f>UPPER(' turmas sistema atual'!P767)</f>
        <v>CLAUDINEI EDUARDO BIAZOLI JUNIOR</v>
      </c>
      <c r="R767" s="20" t="str">
        <f>UPPER(' turmas sistema atual'!S767)</f>
        <v/>
      </c>
      <c r="S767" s="20" t="str">
        <f>UPPER(' turmas sistema atual'!V767)</f>
        <v/>
      </c>
      <c r="T767" s="20" t="str">
        <f>UPPER(' turmas sistema atual'!Y767)</f>
        <v>CLAUDINEI EDUARDO BIAZOLI JUNIOR</v>
      </c>
      <c r="U767" s="20" t="str">
        <f>UPPER(' turmas sistema atual'!AB767)</f>
        <v/>
      </c>
      <c r="V767" s="20" t="str">
        <f>UPPER(' turmas sistema atual'!AE767)</f>
        <v/>
      </c>
    </row>
    <row r="768" spans="1:22" ht="48" customHeight="1" thickBot="1">
      <c r="A768" s="20" t="str">
        <f>' turmas sistema atual'!A768</f>
        <v>BACHARELADO EM PLANEJAMENTO TERRITORIAL</v>
      </c>
      <c r="B768" s="20" t="str">
        <f>' turmas sistema atual'!B768</f>
        <v>DA1ESHT001-17SB</v>
      </c>
      <c r="C768" s="20" t="str">
        <f>' turmas sistema atual'!C768</f>
        <v>ARRANJOS INSTITUCIONAIS E MARCO REGULATÓRIO DO TERRITÓRIO A1-Matutino (SB)</v>
      </c>
      <c r="D768" s="20" t="str">
        <f>' turmas sistema atual'!D768</f>
        <v>BACHARELADO EM PLANEJAMENTO TERRITORIAL</v>
      </c>
      <c r="E768" s="20" t="str">
        <f>' turmas sistema atual'!F768</f>
        <v>DA1ESHT001-17SB</v>
      </c>
      <c r="F768" s="20" t="str">
        <f>' turmas sistema atual'!G768</f>
        <v>ESHT001-17</v>
      </c>
      <c r="G768" s="20" t="str">
        <f>' turmas sistema atual'!AO768</f>
        <v xml:space="preserve">segunda das 08:00 às 10:00, semanal </v>
      </c>
      <c r="H768" s="20" t="str">
        <f>' turmas sistema atual'!AP768</f>
        <v/>
      </c>
      <c r="I768" s="21" t="str">
        <f>' turmas sistema atual'!I768</f>
        <v xml:space="preserve">segunda das 08:00 às 10:00, sala A1-S101-SB, semanal </v>
      </c>
      <c r="J768" s="21">
        <f>' turmas sistema atual'!J768</f>
        <v>0</v>
      </c>
      <c r="K768" s="21" t="str">
        <f>' turmas sistema atual'!K768</f>
        <v>SB</v>
      </c>
      <c r="L768" s="21" t="str">
        <f>' turmas sistema atual'!L768</f>
        <v>Matutino</v>
      </c>
      <c r="M768" s="21" t="str">
        <f>' turmas sistema atual'!M768</f>
        <v>2-0-2</v>
      </c>
      <c r="N768" s="21">
        <f>' turmas sistema atual'!N768</f>
        <v>38</v>
      </c>
      <c r="O768" s="21">
        <f>' turmas sistema atual'!O768</f>
        <v>0</v>
      </c>
      <c r="P768" s="21">
        <f t="shared" si="12"/>
        <v>38</v>
      </c>
      <c r="Q768" s="20" t="str">
        <f>UPPER(' turmas sistema atual'!P768)</f>
        <v>MARIANA MENZIO</v>
      </c>
      <c r="R768" s="20" t="str">
        <f>UPPER(' turmas sistema atual'!S768)</f>
        <v/>
      </c>
      <c r="S768" s="20" t="str">
        <f>UPPER(' turmas sistema atual'!V768)</f>
        <v/>
      </c>
      <c r="T768" s="20" t="str">
        <f>UPPER(' turmas sistema atual'!Y768)</f>
        <v/>
      </c>
      <c r="U768" s="20" t="str">
        <f>UPPER(' turmas sistema atual'!AB768)</f>
        <v/>
      </c>
      <c r="V768" s="20" t="str">
        <f>UPPER(' turmas sistema atual'!AE768)</f>
        <v/>
      </c>
    </row>
    <row r="769" spans="1:22" ht="48" customHeight="1" thickBot="1">
      <c r="A769" s="20" t="str">
        <f>' turmas sistema atual'!A769</f>
        <v>BACHARELADO EM PLANEJAMENTO TERRITORIAL</v>
      </c>
      <c r="B769" s="20" t="str">
        <f>' turmas sistema atual'!B769</f>
        <v>NA1ESHT001-17SB</v>
      </c>
      <c r="C769" s="20" t="str">
        <f>' turmas sistema atual'!C769</f>
        <v>ARRANJOS INSTITUCIONAIS E MARCO REGULATÓRIO DO TERRITÓRIO A1-Noturno (SB)</v>
      </c>
      <c r="D769" s="20" t="str">
        <f>' turmas sistema atual'!D769</f>
        <v>BACHARELADO EM PLANEJAMENTO TERRITORIAL</v>
      </c>
      <c r="E769" s="20" t="str">
        <f>' turmas sistema atual'!F769</f>
        <v>NA1ESHT001-17SB</v>
      </c>
      <c r="F769" s="20" t="str">
        <f>' turmas sistema atual'!G769</f>
        <v>ESHT001-17</v>
      </c>
      <c r="G769" s="20" t="str">
        <f>' turmas sistema atual'!AO769</f>
        <v xml:space="preserve">segunda das 19:00 às 21:00, semanal </v>
      </c>
      <c r="H769" s="20" t="str">
        <f>' turmas sistema atual'!AP769</f>
        <v/>
      </c>
      <c r="I769" s="21" t="str">
        <f>' turmas sistema atual'!I769</f>
        <v xml:space="preserve">segunda das 19:00 às 21:00, sala A1-S101-SB, semanal </v>
      </c>
      <c r="J769" s="21">
        <f>' turmas sistema atual'!J769</f>
        <v>0</v>
      </c>
      <c r="K769" s="21" t="str">
        <f>' turmas sistema atual'!K769</f>
        <v>SB</v>
      </c>
      <c r="L769" s="21" t="str">
        <f>' turmas sistema atual'!L769</f>
        <v>Noturno</v>
      </c>
      <c r="M769" s="21" t="str">
        <f>' turmas sistema atual'!M769</f>
        <v>2-0-2</v>
      </c>
      <c r="N769" s="21">
        <f>' turmas sistema atual'!N769</f>
        <v>38</v>
      </c>
      <c r="O769" s="21">
        <f>' turmas sistema atual'!O769</f>
        <v>0</v>
      </c>
      <c r="P769" s="21">
        <f t="shared" si="12"/>
        <v>38</v>
      </c>
      <c r="Q769" s="20" t="str">
        <f>UPPER(' turmas sistema atual'!P769)</f>
        <v>MARIANA MENZIO</v>
      </c>
      <c r="R769" s="20" t="str">
        <f>UPPER(' turmas sistema atual'!S769)</f>
        <v/>
      </c>
      <c r="S769" s="20" t="str">
        <f>UPPER(' turmas sistema atual'!V769)</f>
        <v/>
      </c>
      <c r="T769" s="20" t="str">
        <f>UPPER(' turmas sistema atual'!Y769)</f>
        <v/>
      </c>
      <c r="U769" s="20" t="str">
        <f>UPPER(' turmas sistema atual'!AB769)</f>
        <v/>
      </c>
      <c r="V769" s="20" t="str">
        <f>UPPER(' turmas sistema atual'!AE769)</f>
        <v/>
      </c>
    </row>
    <row r="770" spans="1:22" ht="48" customHeight="1" thickBot="1">
      <c r="A770" s="20" t="str">
        <f>' turmas sistema atual'!A770</f>
        <v>BACHARELADO EM PLANEJAMENTO TERRITORIAL</v>
      </c>
      <c r="B770" s="20" t="str">
        <f>' turmas sistema atual'!B770</f>
        <v>DA1ESHT003-17SB</v>
      </c>
      <c r="C770" s="20" t="str">
        <f>' turmas sistema atual'!C770</f>
        <v>DEMOGRAFIA A1-Matutino (SB)</v>
      </c>
      <c r="D770" s="20" t="str">
        <f>' turmas sistema atual'!D770</f>
        <v>BACHARELADO EM PLANEJAMENTO TERRITORIAL</v>
      </c>
      <c r="E770" s="20" t="str">
        <f>' turmas sistema atual'!F770</f>
        <v>DA1ESHT003-17SB</v>
      </c>
      <c r="F770" s="20" t="str">
        <f>' turmas sistema atual'!G770</f>
        <v>ESHT003-17</v>
      </c>
      <c r="G770" s="20" t="str">
        <f>' turmas sistema atual'!AO770</f>
        <v xml:space="preserve">terça das 08:00 às 10:00, semanal ; quinta das 10:00 às 12:00, semanal </v>
      </c>
      <c r="H770" s="20" t="str">
        <f>' turmas sistema atual'!AP770</f>
        <v/>
      </c>
      <c r="I770" s="21" t="str">
        <f>' turmas sistema atual'!I770</f>
        <v xml:space="preserve">terça das 08:00 às 10:00, sala A1-S104-SB, semanal , quinta das 10:00 às 12:00, sala A1-S104-SB, semanal </v>
      </c>
      <c r="J770" s="21">
        <f>' turmas sistema atual'!J770</f>
        <v>0</v>
      </c>
      <c r="K770" s="21" t="str">
        <f>' turmas sistema atual'!K770</f>
        <v>SB</v>
      </c>
      <c r="L770" s="21" t="str">
        <f>' turmas sistema atual'!L770</f>
        <v>Matutino</v>
      </c>
      <c r="M770" s="21" t="str">
        <f>' turmas sistema atual'!M770</f>
        <v>4-0-4</v>
      </c>
      <c r="N770" s="21">
        <f>' turmas sistema atual'!N770</f>
        <v>38</v>
      </c>
      <c r="O770" s="21">
        <f>' turmas sistema atual'!O770</f>
        <v>0</v>
      </c>
      <c r="P770" s="21">
        <f t="shared" si="12"/>
        <v>38</v>
      </c>
      <c r="Q770" s="20" t="str">
        <f>UPPER(' turmas sistema atual'!P770)</f>
        <v>LEONARDO FREIRE DE MELLO</v>
      </c>
      <c r="R770" s="20" t="str">
        <f>UPPER(' turmas sistema atual'!S770)</f>
        <v/>
      </c>
      <c r="S770" s="20" t="str">
        <f>UPPER(' turmas sistema atual'!V770)</f>
        <v/>
      </c>
      <c r="T770" s="20" t="str">
        <f>UPPER(' turmas sistema atual'!Y770)</f>
        <v/>
      </c>
      <c r="U770" s="20" t="str">
        <f>UPPER(' turmas sistema atual'!AB770)</f>
        <v/>
      </c>
      <c r="V770" s="20" t="str">
        <f>UPPER(' turmas sistema atual'!AE770)</f>
        <v/>
      </c>
    </row>
    <row r="771" spans="1:22" ht="48" customHeight="1" thickBot="1">
      <c r="A771" s="20" t="str">
        <f>' turmas sistema atual'!A771</f>
        <v>BACHARELADO EM PLANEJAMENTO TERRITORIAL</v>
      </c>
      <c r="B771" s="20" t="str">
        <f>' turmas sistema atual'!B771</f>
        <v>NA1ESHT003-17SB</v>
      </c>
      <c r="C771" s="20" t="str">
        <f>' turmas sistema atual'!C771</f>
        <v>DEMOGRAFIA A1-Noturno (SB)</v>
      </c>
      <c r="D771" s="20" t="str">
        <f>' turmas sistema atual'!D771</f>
        <v>BACHARELADO EM PLANEJAMENTO TERRITORIAL</v>
      </c>
      <c r="E771" s="20" t="str">
        <f>' turmas sistema atual'!F771</f>
        <v>NA1ESHT003-17SB</v>
      </c>
      <c r="F771" s="20" t="str">
        <f>' turmas sistema atual'!G771</f>
        <v>ESHT003-17</v>
      </c>
      <c r="G771" s="20" t="str">
        <f>' turmas sistema atual'!AO771</f>
        <v xml:space="preserve">terça das 19:00 às 21:00, semanal ; quinta das 21:00 às 23:00, semanal </v>
      </c>
      <c r="H771" s="20" t="str">
        <f>' turmas sistema atual'!AP771</f>
        <v/>
      </c>
      <c r="I771" s="21" t="str">
        <f>' turmas sistema atual'!I771</f>
        <v xml:space="preserve">terça das 19:00 às 21:00, sala S205, semanal , quinta das 21:00 às 23:00, sala S205, semanal </v>
      </c>
      <c r="J771" s="21">
        <f>' turmas sistema atual'!J771</f>
        <v>0</v>
      </c>
      <c r="K771" s="21" t="str">
        <f>' turmas sistema atual'!K771</f>
        <v>SB</v>
      </c>
      <c r="L771" s="21" t="str">
        <f>' turmas sistema atual'!L771</f>
        <v>Noturno</v>
      </c>
      <c r="M771" s="21" t="str">
        <f>' turmas sistema atual'!M771</f>
        <v>4-0-4</v>
      </c>
      <c r="N771" s="21">
        <f>' turmas sistema atual'!N771</f>
        <v>38</v>
      </c>
      <c r="O771" s="21">
        <f>' turmas sistema atual'!O771</f>
        <v>0</v>
      </c>
      <c r="P771" s="21">
        <f t="shared" si="12"/>
        <v>38</v>
      </c>
      <c r="Q771" s="20" t="str">
        <f>UPPER(' turmas sistema atual'!P771)</f>
        <v>LEONARDO FREIRE DE MELLO</v>
      </c>
      <c r="R771" s="20" t="str">
        <f>UPPER(' turmas sistema atual'!S771)</f>
        <v/>
      </c>
      <c r="S771" s="20" t="str">
        <f>UPPER(' turmas sistema atual'!V771)</f>
        <v/>
      </c>
      <c r="T771" s="20" t="str">
        <f>UPPER(' turmas sistema atual'!Y771)</f>
        <v/>
      </c>
      <c r="U771" s="20" t="str">
        <f>UPPER(' turmas sistema atual'!AB771)</f>
        <v/>
      </c>
      <c r="V771" s="20" t="str">
        <f>UPPER(' turmas sistema atual'!AE771)</f>
        <v/>
      </c>
    </row>
    <row r="772" spans="1:22" ht="48" customHeight="1" thickBot="1">
      <c r="A772" s="20" t="str">
        <f>' turmas sistema atual'!A772</f>
        <v>BACHARELADO EM PLANEJAMENTO TERRITORIAL</v>
      </c>
      <c r="B772" s="20" t="str">
        <f>' turmas sistema atual'!B772</f>
        <v>DA1ESHT005-17SB</v>
      </c>
      <c r="C772" s="20" t="str">
        <f>' turmas sistema atual'!C772</f>
        <v>ECONOMIA DO TERRITÓRIO A1-Matutino (SB)</v>
      </c>
      <c r="D772" s="20" t="str">
        <f>' turmas sistema atual'!D772</f>
        <v>BACHARELADO EM PLANEJAMENTO TERRITORIAL</v>
      </c>
      <c r="E772" s="20" t="str">
        <f>' turmas sistema atual'!F772</f>
        <v>DA1ESHT005-17SB</v>
      </c>
      <c r="F772" s="20" t="str">
        <f>' turmas sistema atual'!G772</f>
        <v>ESHT005-17</v>
      </c>
      <c r="G772" s="20" t="str">
        <f>' turmas sistema atual'!AO772</f>
        <v xml:space="preserve">quarta das 08:00 às 10:00, semanal ; sexta das 10:00 às 12:00, semanal </v>
      </c>
      <c r="H772" s="20" t="str">
        <f>' turmas sistema atual'!AP772</f>
        <v/>
      </c>
      <c r="I772" s="21" t="str">
        <f>' turmas sistema atual'!I772</f>
        <v xml:space="preserve">quarta das 08:00 às 10:00, sala A1-S104-SB, semanal , sexta das 10:00 às 12:00, sala A1-S104-SB, semanal </v>
      </c>
      <c r="J772" s="21">
        <f>' turmas sistema atual'!J772</f>
        <v>0</v>
      </c>
      <c r="K772" s="21" t="str">
        <f>' turmas sistema atual'!K772</f>
        <v>SB</v>
      </c>
      <c r="L772" s="21" t="str">
        <f>' turmas sistema atual'!L772</f>
        <v>Matutino</v>
      </c>
      <c r="M772" s="21" t="str">
        <f>' turmas sistema atual'!M772</f>
        <v>4-0-3</v>
      </c>
      <c r="N772" s="21">
        <f>' turmas sistema atual'!N772</f>
        <v>38</v>
      </c>
      <c r="O772" s="21">
        <f>' turmas sistema atual'!O772</f>
        <v>0</v>
      </c>
      <c r="P772" s="21">
        <f t="shared" si="12"/>
        <v>38</v>
      </c>
      <c r="Q772" s="20" t="str">
        <f>UPPER(' turmas sistema atual'!P772)</f>
        <v>MARCOS BARCELLOS DE SOUZA</v>
      </c>
      <c r="R772" s="20" t="str">
        <f>UPPER(' turmas sistema atual'!S772)</f>
        <v/>
      </c>
      <c r="S772" s="20" t="str">
        <f>UPPER(' turmas sistema atual'!V772)</f>
        <v/>
      </c>
      <c r="T772" s="20" t="str">
        <f>UPPER(' turmas sistema atual'!Y772)</f>
        <v/>
      </c>
      <c r="U772" s="20" t="str">
        <f>UPPER(' turmas sistema atual'!AB772)</f>
        <v/>
      </c>
      <c r="V772" s="20" t="str">
        <f>UPPER(' turmas sistema atual'!AE772)</f>
        <v/>
      </c>
    </row>
    <row r="773" spans="1:22" ht="48" customHeight="1" thickBot="1">
      <c r="A773" s="20" t="str">
        <f>' turmas sistema atual'!A773</f>
        <v>BACHARELADO EM PLANEJAMENTO TERRITORIAL</v>
      </c>
      <c r="B773" s="20" t="str">
        <f>' turmas sistema atual'!B773</f>
        <v>NA1ESHT005-17SB</v>
      </c>
      <c r="C773" s="20" t="str">
        <f>' turmas sistema atual'!C773</f>
        <v>ECONOMIA DO TERRITÓRIO A1-Noturno (SB)</v>
      </c>
      <c r="D773" s="20" t="str">
        <f>' turmas sistema atual'!D773</f>
        <v>BACHARELADO EM PLANEJAMENTO TERRITORIAL</v>
      </c>
      <c r="E773" s="20" t="str">
        <f>' turmas sistema atual'!F773</f>
        <v>NA1ESHT005-17SB</v>
      </c>
      <c r="F773" s="20" t="str">
        <f>' turmas sistema atual'!G773</f>
        <v>ESHT005-17</v>
      </c>
      <c r="G773" s="20" t="str">
        <f>' turmas sistema atual'!AO773</f>
        <v xml:space="preserve">quarta das 19:00 às 21:00, semanal ; sexta das 21:00 às 23:00, semanal </v>
      </c>
      <c r="H773" s="20" t="str">
        <f>' turmas sistema atual'!AP773</f>
        <v/>
      </c>
      <c r="I773" s="21" t="str">
        <f>' turmas sistema atual'!I773</f>
        <v xml:space="preserve">quarta das 19:00 às 21:00, sala A1-S104-SB, semanal , sexta das 21:00 às 23:00, sala A1-S104-SB, semanal </v>
      </c>
      <c r="J773" s="21">
        <f>' turmas sistema atual'!J773</f>
        <v>0</v>
      </c>
      <c r="K773" s="21" t="str">
        <f>' turmas sistema atual'!K773</f>
        <v>SB</v>
      </c>
      <c r="L773" s="21" t="str">
        <f>' turmas sistema atual'!L773</f>
        <v>Noturno</v>
      </c>
      <c r="M773" s="21" t="str">
        <f>' turmas sistema atual'!M773</f>
        <v>4-0-3</v>
      </c>
      <c r="N773" s="21">
        <f>' turmas sistema atual'!N773</f>
        <v>38</v>
      </c>
      <c r="O773" s="21">
        <f>' turmas sistema atual'!O773</f>
        <v>0</v>
      </c>
      <c r="P773" s="21">
        <f t="shared" si="12"/>
        <v>38</v>
      </c>
      <c r="Q773" s="20" t="str">
        <f>UPPER(' turmas sistema atual'!P773)</f>
        <v>MARCOS BARCELLOS DE SOUZA</v>
      </c>
      <c r="R773" s="20" t="str">
        <f>UPPER(' turmas sistema atual'!S773)</f>
        <v/>
      </c>
      <c r="S773" s="20" t="str">
        <f>UPPER(' turmas sistema atual'!V773)</f>
        <v/>
      </c>
      <c r="T773" s="20" t="str">
        <f>UPPER(' turmas sistema atual'!Y773)</f>
        <v/>
      </c>
      <c r="U773" s="20" t="str">
        <f>UPPER(' turmas sistema atual'!AB773)</f>
        <v/>
      </c>
      <c r="V773" s="20" t="str">
        <f>UPPER(' turmas sistema atual'!AE773)</f>
        <v/>
      </c>
    </row>
    <row r="774" spans="1:22" ht="48" customHeight="1" thickBot="1">
      <c r="A774" s="20" t="str">
        <f>' turmas sistema atual'!A774</f>
        <v>BACHARELADO EM PLANEJAMENTO TERRITORIAL</v>
      </c>
      <c r="B774" s="20" t="str">
        <f>' turmas sistema atual'!B774</f>
        <v>DA1ESHT010-17SB</v>
      </c>
      <c r="C774" s="20" t="str">
        <f>' turmas sistema atual'!C774</f>
        <v>MÉTODOS DE PLANEJAMENTO A1-Matutino (SB)</v>
      </c>
      <c r="D774" s="20" t="str">
        <f>' turmas sistema atual'!D774</f>
        <v>BACHARELADO EM PLANEJAMENTO TERRITORIAL</v>
      </c>
      <c r="E774" s="20" t="str">
        <f>' turmas sistema atual'!F774</f>
        <v>DA1ESHT010-17SB</v>
      </c>
      <c r="F774" s="20" t="str">
        <f>' turmas sistema atual'!G774</f>
        <v>ESHT010-17</v>
      </c>
      <c r="G774" s="20" t="str">
        <f>' turmas sistema atual'!AO774</f>
        <v xml:space="preserve">terça das 08:00 às 10:00, semanal ; quinta das 10:00 às 12:00, semanal </v>
      </c>
      <c r="H774" s="20" t="str">
        <f>' turmas sistema atual'!AP774</f>
        <v/>
      </c>
      <c r="I774" s="21" t="str">
        <f>' turmas sistema atual'!I774</f>
        <v xml:space="preserve">terça das 08:00 às 10:00, sala A1-S205-SB, semanal , quinta das 10:00 às 12:00, sala A1-S205-SB, semanal </v>
      </c>
      <c r="J774" s="21">
        <f>' turmas sistema atual'!J774</f>
        <v>0</v>
      </c>
      <c r="K774" s="21" t="str">
        <f>' turmas sistema atual'!K774</f>
        <v>SB</v>
      </c>
      <c r="L774" s="21" t="str">
        <f>' turmas sistema atual'!L774</f>
        <v>Matutino</v>
      </c>
      <c r="M774" s="21" t="str">
        <f>' turmas sistema atual'!M774</f>
        <v>3-1-4</v>
      </c>
      <c r="N774" s="21">
        <f>' turmas sistema atual'!N774</f>
        <v>38</v>
      </c>
      <c r="O774" s="21">
        <f>' turmas sistema atual'!O774</f>
        <v>0</v>
      </c>
      <c r="P774" s="21">
        <f t="shared" si="12"/>
        <v>38</v>
      </c>
      <c r="Q774" s="20" t="str">
        <f>UPPER(' turmas sistema atual'!P774)</f>
        <v>SAN MOMM</v>
      </c>
      <c r="R774" s="20" t="str">
        <f>UPPER(' turmas sistema atual'!S774)</f>
        <v/>
      </c>
      <c r="S774" s="20" t="str">
        <f>UPPER(' turmas sistema atual'!V774)</f>
        <v/>
      </c>
      <c r="T774" s="20" t="str">
        <f>UPPER(' turmas sistema atual'!Y774)</f>
        <v>SAN MOMM</v>
      </c>
      <c r="U774" s="20" t="str">
        <f>UPPER(' turmas sistema atual'!AB774)</f>
        <v/>
      </c>
      <c r="V774" s="20" t="str">
        <f>UPPER(' turmas sistema atual'!AE774)</f>
        <v/>
      </c>
    </row>
    <row r="775" spans="1:22" ht="48" customHeight="1" thickBot="1">
      <c r="A775" s="20" t="str">
        <f>' turmas sistema atual'!A775</f>
        <v>BACHARELADO EM PLANEJAMENTO TERRITORIAL</v>
      </c>
      <c r="B775" s="20" t="str">
        <f>' turmas sistema atual'!B775</f>
        <v>NA1ESHT010-17SB</v>
      </c>
      <c r="C775" s="20" t="str">
        <f>' turmas sistema atual'!C775</f>
        <v>MÉTODOS DE PLANEJAMENTO A1-Noturno (SB)</v>
      </c>
      <c r="D775" s="20" t="str">
        <f>' turmas sistema atual'!D775</f>
        <v>BACHARELADO EM PLANEJAMENTO TERRITORIAL</v>
      </c>
      <c r="E775" s="20" t="str">
        <f>' turmas sistema atual'!F775</f>
        <v>NA1ESHT010-17SB</v>
      </c>
      <c r="F775" s="20" t="str">
        <f>' turmas sistema atual'!G775</f>
        <v>ESHT010-17</v>
      </c>
      <c r="G775" s="20" t="str">
        <f>' turmas sistema atual'!AO775</f>
        <v/>
      </c>
      <c r="H775" s="20" t="str">
        <f>' turmas sistema atual'!AP775</f>
        <v xml:space="preserve">terça das 19:00 às 21:00, semanal ; quinta das 21:00 às 23:00, semanal </v>
      </c>
      <c r="I775" s="21">
        <f>' turmas sistema atual'!I775</f>
        <v>0</v>
      </c>
      <c r="J775" s="21" t="str">
        <f>' turmas sistema atual'!J775</f>
        <v xml:space="preserve">terça das 19:00 às 21:00, sala A2-S311-SB, semanal , quinta das 21:00 às 23:00, sala A2-S311-SB, semanal </v>
      </c>
      <c r="K775" s="21" t="str">
        <f>' turmas sistema atual'!K775</f>
        <v>SB</v>
      </c>
      <c r="L775" s="21" t="str">
        <f>' turmas sistema atual'!L775</f>
        <v>Noturno</v>
      </c>
      <c r="M775" s="21" t="str">
        <f>' turmas sistema atual'!M775</f>
        <v>3-1-4</v>
      </c>
      <c r="N775" s="21">
        <f>' turmas sistema atual'!N775</f>
        <v>38</v>
      </c>
      <c r="O775" s="21">
        <f>' turmas sistema atual'!O775</f>
        <v>0</v>
      </c>
      <c r="P775" s="21">
        <f t="shared" si="12"/>
        <v>38</v>
      </c>
      <c r="Q775" s="20" t="str">
        <f>UPPER(' turmas sistema atual'!P775)</f>
        <v>MARCOS VINICIUS PO</v>
      </c>
      <c r="R775" s="20" t="str">
        <f>UPPER(' turmas sistema atual'!S775)</f>
        <v/>
      </c>
      <c r="S775" s="20" t="str">
        <f>UPPER(' turmas sistema atual'!V775)</f>
        <v/>
      </c>
      <c r="T775" s="20" t="str">
        <f>UPPER(' turmas sistema atual'!Y775)</f>
        <v>MARCOS VINICIUS PO</v>
      </c>
      <c r="U775" s="20" t="str">
        <f>UPPER(' turmas sistema atual'!AB775)</f>
        <v/>
      </c>
      <c r="V775" s="20" t="str">
        <f>UPPER(' turmas sistema atual'!AE775)</f>
        <v/>
      </c>
    </row>
    <row r="776" spans="1:22" ht="48" customHeight="1" thickBot="1">
      <c r="A776" s="20" t="str">
        <f>' turmas sistema atual'!A776</f>
        <v>BACHARELADO EM PLANEJAMENTO TERRITORIAL</v>
      </c>
      <c r="B776" s="20" t="str">
        <f>' turmas sistema atual'!B776</f>
        <v>DA1ESHT016-22SB</v>
      </c>
      <c r="C776" s="20" t="str">
        <f>' turmas sistema atual'!C776</f>
        <v>OFICINA DE PLANEJAMENTO E GOVERNANÇA METROPOLITANA A1-Matutino (SB) - Carga Horária Extensionista</v>
      </c>
      <c r="D776" s="20" t="str">
        <f>' turmas sistema atual'!D776</f>
        <v>BACHARELADO EM PLANEJAMENTO TERRITORIAL</v>
      </c>
      <c r="E776" s="20" t="str">
        <f>' turmas sistema atual'!F776</f>
        <v>DA1ESHT016-22SB</v>
      </c>
      <c r="F776" s="20" t="str">
        <f>' turmas sistema atual'!G776</f>
        <v>ESHT016-22</v>
      </c>
      <c r="G776" s="20" t="str">
        <f>' turmas sistema atual'!AO776</f>
        <v/>
      </c>
      <c r="H776" s="20" t="str">
        <f>' turmas sistema atual'!AP776</f>
        <v xml:space="preserve">quinta das 08:00 às 12:00, semanal </v>
      </c>
      <c r="I776" s="21">
        <f>' turmas sistema atual'!I776</f>
        <v>0</v>
      </c>
      <c r="J776" s="21" t="str">
        <f>' turmas sistema atual'!J776</f>
        <v xml:space="preserve">quinta das 08:00 às 12:00, sala Z-L201, semanal </v>
      </c>
      <c r="K776" s="21" t="str">
        <f>' turmas sistema atual'!K776</f>
        <v>SB</v>
      </c>
      <c r="L776" s="21" t="str">
        <f>' turmas sistema atual'!L776</f>
        <v>Matutino</v>
      </c>
      <c r="M776" s="21" t="str">
        <f>' turmas sistema atual'!M776</f>
        <v>0-4-4</v>
      </c>
      <c r="N776" s="21">
        <f>' turmas sistema atual'!N776</f>
        <v>30</v>
      </c>
      <c r="O776" s="21">
        <f>' turmas sistema atual'!O776</f>
        <v>0</v>
      </c>
      <c r="P776" s="21">
        <f t="shared" si="12"/>
        <v>30</v>
      </c>
      <c r="Q776" s="20" t="str">
        <f>UPPER(' turmas sistema atual'!P776)</f>
        <v/>
      </c>
      <c r="R776" s="20" t="str">
        <f>UPPER(' turmas sistema atual'!S776)</f>
        <v/>
      </c>
      <c r="S776" s="20" t="str">
        <f>UPPER(' turmas sistema atual'!V776)</f>
        <v/>
      </c>
      <c r="T776" s="20" t="str">
        <f>UPPER(' turmas sistema atual'!Y776)</f>
        <v>SILVANA MARIA ZIONI</v>
      </c>
      <c r="U776" s="20" t="str">
        <f>UPPER(' turmas sistema atual'!AB776)</f>
        <v>JEROEN JOHANNES KLINK</v>
      </c>
      <c r="V776" s="20" t="str">
        <f>UPPER(' turmas sistema atual'!AE776)</f>
        <v/>
      </c>
    </row>
    <row r="777" spans="1:22" ht="48" customHeight="1" thickBot="1">
      <c r="A777" s="20" t="str">
        <f>' turmas sistema atual'!A777</f>
        <v>BACHARELADO EM PLANEJAMENTO TERRITORIAL</v>
      </c>
      <c r="B777" s="20" t="str">
        <f>' turmas sistema atual'!B777</f>
        <v>NA1ESHT016-22SB</v>
      </c>
      <c r="C777" s="20" t="str">
        <f>' turmas sistema atual'!C777</f>
        <v>OFICINA DE PLANEJAMENTO E GOVERNANÇA METROPOLITANA A1-Noturno (SB) - Carga Horária Extensionista</v>
      </c>
      <c r="D777" s="20" t="str">
        <f>' turmas sistema atual'!D777</f>
        <v>BACHARELADO EM PLANEJAMENTO TERRITORIAL</v>
      </c>
      <c r="E777" s="20" t="str">
        <f>' turmas sistema atual'!F777</f>
        <v>NA1ESHT016-22SB</v>
      </c>
      <c r="F777" s="20" t="str">
        <f>' turmas sistema atual'!G777</f>
        <v>ESHT016-22</v>
      </c>
      <c r="G777" s="20" t="str">
        <f>' turmas sistema atual'!AO777</f>
        <v/>
      </c>
      <c r="H777" s="20" t="str">
        <f>' turmas sistema atual'!AP777</f>
        <v xml:space="preserve">quinta das 19:00 às 23:00, semanal </v>
      </c>
      <c r="I777" s="21">
        <f>' turmas sistema atual'!I777</f>
        <v>0</v>
      </c>
      <c r="J777" s="21" t="str">
        <f>' turmas sistema atual'!J777</f>
        <v xml:space="preserve">quinta das 19:00 às 23:00, sala Z-L201, semanal </v>
      </c>
      <c r="K777" s="21" t="str">
        <f>' turmas sistema atual'!K777</f>
        <v>SB</v>
      </c>
      <c r="L777" s="21" t="str">
        <f>' turmas sistema atual'!L777</f>
        <v>Noturno</v>
      </c>
      <c r="M777" s="21" t="str">
        <f>' turmas sistema atual'!M777</f>
        <v>0-4-4</v>
      </c>
      <c r="N777" s="21">
        <f>' turmas sistema atual'!N777</f>
        <v>30</v>
      </c>
      <c r="O777" s="21">
        <f>' turmas sistema atual'!O777</f>
        <v>0</v>
      </c>
      <c r="P777" s="21">
        <f t="shared" si="12"/>
        <v>30</v>
      </c>
      <c r="Q777" s="20" t="str">
        <f>UPPER(' turmas sistema atual'!P777)</f>
        <v/>
      </c>
      <c r="R777" s="20" t="str">
        <f>UPPER(' turmas sistema atual'!S777)</f>
        <v/>
      </c>
      <c r="S777" s="20" t="str">
        <f>UPPER(' turmas sistema atual'!V777)</f>
        <v/>
      </c>
      <c r="T777" s="20" t="str">
        <f>UPPER(' turmas sistema atual'!Y777)</f>
        <v>SILVANA MARIA ZIONI</v>
      </c>
      <c r="U777" s="20" t="str">
        <f>UPPER(' turmas sistema atual'!AB777)</f>
        <v>JEROEN JOHANNES KLINK</v>
      </c>
      <c r="V777" s="20" t="str">
        <f>UPPER(' turmas sistema atual'!AE777)</f>
        <v/>
      </c>
    </row>
    <row r="778" spans="1:22" ht="48" customHeight="1" thickBot="1">
      <c r="A778" s="20" t="str">
        <f>' turmas sistema atual'!A778</f>
        <v>BACHARELADO EM PLANEJAMENTO TERRITORIAL</v>
      </c>
      <c r="B778" s="20" t="str">
        <f>' turmas sistema atual'!B778</f>
        <v>DA1ESHT013-22SB</v>
      </c>
      <c r="C778" s="20" t="str">
        <f>' turmas sistema atual'!C778</f>
        <v>OFICINA DE PLANEJAMENTO MACRO E MESO REGIONAL A1-Matutino (SB) - Carga Horária Extensionista</v>
      </c>
      <c r="D778" s="20" t="str">
        <f>' turmas sistema atual'!D778</f>
        <v>BACHARELADO EM PLANEJAMENTO TERRITORIAL</v>
      </c>
      <c r="E778" s="20" t="str">
        <f>' turmas sistema atual'!F778</f>
        <v>DA1ESHT013-22SB</v>
      </c>
      <c r="F778" s="20" t="str">
        <f>' turmas sistema atual'!G778</f>
        <v>ESHT013-22</v>
      </c>
      <c r="G778" s="20" t="str">
        <f>' turmas sistema atual'!AO778</f>
        <v/>
      </c>
      <c r="H778" s="20" t="str">
        <f>' turmas sistema atual'!AP778</f>
        <v xml:space="preserve">sexta das 08:00 às 12:00, semanal </v>
      </c>
      <c r="I778" s="21">
        <f>' turmas sistema atual'!I778</f>
        <v>0</v>
      </c>
      <c r="J778" s="21" t="str">
        <f>' turmas sistema atual'!J778</f>
        <v xml:space="preserve">sexta das 08:00 às 12:00, sala Z-L201, semanal </v>
      </c>
      <c r="K778" s="21" t="str">
        <f>' turmas sistema atual'!K778</f>
        <v>SB</v>
      </c>
      <c r="L778" s="21" t="str">
        <f>' turmas sistema atual'!L778</f>
        <v>Matutino</v>
      </c>
      <c r="M778" s="21" t="str">
        <f>' turmas sistema atual'!M778</f>
        <v>0-4-4</v>
      </c>
      <c r="N778" s="21">
        <f>' turmas sistema atual'!N778</f>
        <v>30</v>
      </c>
      <c r="O778" s="21">
        <f>' turmas sistema atual'!O778</f>
        <v>0</v>
      </c>
      <c r="P778" s="21">
        <f t="shared" si="12"/>
        <v>30</v>
      </c>
      <c r="Q778" s="20" t="str">
        <f>UPPER(' turmas sistema atual'!P778)</f>
        <v/>
      </c>
      <c r="R778" s="20" t="str">
        <f>UPPER(' turmas sistema atual'!S778)</f>
        <v/>
      </c>
      <c r="S778" s="20" t="str">
        <f>UPPER(' turmas sistema atual'!V778)</f>
        <v/>
      </c>
      <c r="T778" s="20" t="str">
        <f>UPPER(' turmas sistema atual'!Y778)</f>
        <v>LUCIANA RODRIGUES FAGNONI COSTA TRAVASSOS</v>
      </c>
      <c r="U778" s="20" t="str">
        <f>UPPER(' turmas sistema atual'!AB778)</f>
        <v/>
      </c>
      <c r="V778" s="20" t="str">
        <f>UPPER(' turmas sistema atual'!AE778)</f>
        <v/>
      </c>
    </row>
    <row r="779" spans="1:22" ht="48" customHeight="1" thickBot="1">
      <c r="A779" s="20" t="str">
        <f>' turmas sistema atual'!A779</f>
        <v>BACHARELADO EM PLANEJAMENTO TERRITORIAL</v>
      </c>
      <c r="B779" s="20" t="str">
        <f>' turmas sistema atual'!B779</f>
        <v>NA1ESHT013-22SB</v>
      </c>
      <c r="C779" s="20" t="str">
        <f>' turmas sistema atual'!C779</f>
        <v>OFICINA DE PLANEJAMENTO MACRO E MESO REGIONAL A1-Noturno (SB) - Carga Horária Extensionista</v>
      </c>
      <c r="D779" s="20" t="str">
        <f>' turmas sistema atual'!D779</f>
        <v>BACHARELADO EM PLANEJAMENTO TERRITORIAL</v>
      </c>
      <c r="E779" s="20" t="str">
        <f>' turmas sistema atual'!F779</f>
        <v>NA1ESHT013-22SB</v>
      </c>
      <c r="F779" s="20" t="str">
        <f>' turmas sistema atual'!G779</f>
        <v>ESHT013-22</v>
      </c>
      <c r="G779" s="20" t="str">
        <f>' turmas sistema atual'!AO779</f>
        <v/>
      </c>
      <c r="H779" s="20" t="str">
        <f>' turmas sistema atual'!AP779</f>
        <v xml:space="preserve">sexta das 19:00 às 23:00, semanal </v>
      </c>
      <c r="I779" s="21">
        <f>' turmas sistema atual'!I779</f>
        <v>0</v>
      </c>
      <c r="J779" s="21" t="str">
        <f>' turmas sistema atual'!J779</f>
        <v xml:space="preserve">sexta das 19:00 às 23:00, sala Z-L201, semanal </v>
      </c>
      <c r="K779" s="21" t="str">
        <f>' turmas sistema atual'!K779</f>
        <v>SB</v>
      </c>
      <c r="L779" s="21" t="str">
        <f>' turmas sistema atual'!L779</f>
        <v>Noturno</v>
      </c>
      <c r="M779" s="21" t="str">
        <f>' turmas sistema atual'!M779</f>
        <v>0-4-4</v>
      </c>
      <c r="N779" s="21">
        <f>' turmas sistema atual'!N779</f>
        <v>30</v>
      </c>
      <c r="O779" s="21">
        <f>' turmas sistema atual'!O779</f>
        <v>0</v>
      </c>
      <c r="P779" s="21">
        <f t="shared" si="12"/>
        <v>30</v>
      </c>
      <c r="Q779" s="20" t="str">
        <f>UPPER(' turmas sistema atual'!P779)</f>
        <v/>
      </c>
      <c r="R779" s="20" t="str">
        <f>UPPER(' turmas sistema atual'!S779)</f>
        <v/>
      </c>
      <c r="S779" s="20" t="str">
        <f>UPPER(' turmas sistema atual'!V779)</f>
        <v/>
      </c>
      <c r="T779" s="20" t="str">
        <f>UPPER(' turmas sistema atual'!Y779)</f>
        <v>LUCIANA RODRIGUES FAGNONI COSTA TRAVASSOS</v>
      </c>
      <c r="U779" s="20" t="str">
        <f>UPPER(' turmas sistema atual'!AB779)</f>
        <v/>
      </c>
      <c r="V779" s="20" t="str">
        <f>UPPER(' turmas sistema atual'!AE779)</f>
        <v/>
      </c>
    </row>
    <row r="780" spans="1:22" ht="48" customHeight="1" thickBot="1">
      <c r="A780" s="20" t="str">
        <f>' turmas sistema atual'!A780</f>
        <v>BACHARELADO EM PLANEJAMENTO TERRITORIAL</v>
      </c>
      <c r="B780" s="20" t="str">
        <f>' turmas sistema atual'!B780</f>
        <v>DA1ESHT019-17SB</v>
      </c>
      <c r="C780" s="20" t="str">
        <f>' turmas sistema atual'!C780</f>
        <v>PLANEJAMENTO E POLÍTICA RURAL A1-Matutino (SB)</v>
      </c>
      <c r="D780" s="20" t="str">
        <f>' turmas sistema atual'!D780</f>
        <v>BACHARELADO EM PLANEJAMENTO TERRITORIAL</v>
      </c>
      <c r="E780" s="20" t="str">
        <f>' turmas sistema atual'!F780</f>
        <v>DA1ESHT019-17SB</v>
      </c>
      <c r="F780" s="20" t="str">
        <f>' turmas sistema atual'!G780</f>
        <v>ESHT019-17</v>
      </c>
      <c r="G780" s="20" t="str">
        <f>' turmas sistema atual'!AO780</f>
        <v xml:space="preserve">segunda das 10:00 às 12:00, semanal ; quinta das 08:00 às 10:00, semanal </v>
      </c>
      <c r="H780" s="20" t="str">
        <f>' turmas sistema atual'!AP780</f>
        <v/>
      </c>
      <c r="I780" s="21" t="str">
        <f>' turmas sistema atual'!I780</f>
        <v xml:space="preserve">segunda das 10:00 às 12:00, sala A1-S104-SB, semanal , quinta das 08:00 às 10:00, sala A1-S104-SB, semanal </v>
      </c>
      <c r="J780" s="21">
        <f>' turmas sistema atual'!J780</f>
        <v>0</v>
      </c>
      <c r="K780" s="21" t="str">
        <f>' turmas sistema atual'!K780</f>
        <v>SB</v>
      </c>
      <c r="L780" s="21" t="str">
        <f>' turmas sistema atual'!L780</f>
        <v>Matutino</v>
      </c>
      <c r="M780" s="21" t="str">
        <f>' turmas sistema atual'!M780</f>
        <v>4-0-4</v>
      </c>
      <c r="N780" s="21">
        <f>' turmas sistema atual'!N780</f>
        <v>38</v>
      </c>
      <c r="O780" s="21">
        <f>' turmas sistema atual'!O780</f>
        <v>0</v>
      </c>
      <c r="P780" s="21">
        <f t="shared" si="12"/>
        <v>38</v>
      </c>
      <c r="Q780" s="20" t="str">
        <f>UPPER(' turmas sistema atual'!P780)</f>
        <v>VANESSA LUCENA EMPINOTTI</v>
      </c>
      <c r="R780" s="20" t="str">
        <f>UPPER(' turmas sistema atual'!S780)</f>
        <v/>
      </c>
      <c r="S780" s="20" t="str">
        <f>UPPER(' turmas sistema atual'!V780)</f>
        <v/>
      </c>
      <c r="T780" s="20" t="str">
        <f>UPPER(' turmas sistema atual'!Y780)</f>
        <v/>
      </c>
      <c r="U780" s="20" t="str">
        <f>UPPER(' turmas sistema atual'!AB780)</f>
        <v/>
      </c>
      <c r="V780" s="20" t="str">
        <f>UPPER(' turmas sistema atual'!AE780)</f>
        <v/>
      </c>
    </row>
    <row r="781" spans="1:22" ht="48" customHeight="1" thickBot="1">
      <c r="A781" s="20" t="str">
        <f>' turmas sistema atual'!A781</f>
        <v>BACHARELADO EM PLANEJAMENTO TERRITORIAL</v>
      </c>
      <c r="B781" s="20" t="str">
        <f>' turmas sistema atual'!B781</f>
        <v>NA1ESHT019-17SB</v>
      </c>
      <c r="C781" s="20" t="str">
        <f>' turmas sistema atual'!C781</f>
        <v>PLANEJAMENTO E POLÍTICA RURAL A1-Noturno (SB)</v>
      </c>
      <c r="D781" s="20" t="str">
        <f>' turmas sistema atual'!D781</f>
        <v>BACHARELADO EM PLANEJAMENTO TERRITORIAL</v>
      </c>
      <c r="E781" s="20" t="str">
        <f>' turmas sistema atual'!F781</f>
        <v>NA1ESHT019-17SB</v>
      </c>
      <c r="F781" s="20" t="str">
        <f>' turmas sistema atual'!G781</f>
        <v>ESHT019-17</v>
      </c>
      <c r="G781" s="20" t="str">
        <f>' turmas sistema atual'!AO781</f>
        <v xml:space="preserve">quinta das 19:00 às 21:00, semanal ; segunda das 21:00 às 23:00, semanal </v>
      </c>
      <c r="H781" s="20" t="str">
        <f>' turmas sistema atual'!AP781</f>
        <v/>
      </c>
      <c r="I781" s="21" t="str">
        <f>' turmas sistema atual'!I781</f>
        <v xml:space="preserve">quinta das 19:00 às 21:00, sala A1-S104-SB, semanal , segunda das 21:00 às 23:00, sala A1-S104-SB, semanal </v>
      </c>
      <c r="J781" s="21">
        <f>' turmas sistema atual'!J781</f>
        <v>0</v>
      </c>
      <c r="K781" s="21" t="str">
        <f>' turmas sistema atual'!K781</f>
        <v>SB</v>
      </c>
      <c r="L781" s="21" t="str">
        <f>' turmas sistema atual'!L781</f>
        <v>Noturno</v>
      </c>
      <c r="M781" s="21" t="str">
        <f>' turmas sistema atual'!M781</f>
        <v>4-0-4</v>
      </c>
      <c r="N781" s="21">
        <f>' turmas sistema atual'!N781</f>
        <v>38</v>
      </c>
      <c r="O781" s="21">
        <f>' turmas sistema atual'!O781</f>
        <v>0</v>
      </c>
      <c r="P781" s="21">
        <f t="shared" si="12"/>
        <v>38</v>
      </c>
      <c r="Q781" s="20" t="str">
        <f>UPPER(' turmas sistema atual'!P781)</f>
        <v>VANESSA LUCENA EMPINOTTI</v>
      </c>
      <c r="R781" s="20" t="str">
        <f>UPPER(' turmas sistema atual'!S781)</f>
        <v/>
      </c>
      <c r="S781" s="20" t="str">
        <f>UPPER(' turmas sistema atual'!V781)</f>
        <v/>
      </c>
      <c r="T781" s="20" t="str">
        <f>UPPER(' turmas sistema atual'!Y781)</f>
        <v/>
      </c>
      <c r="U781" s="20" t="str">
        <f>UPPER(' turmas sistema atual'!AB781)</f>
        <v/>
      </c>
      <c r="V781" s="20" t="str">
        <f>UPPER(' turmas sistema atual'!AE781)</f>
        <v/>
      </c>
    </row>
    <row r="782" spans="1:22" ht="48" customHeight="1" thickBot="1">
      <c r="A782" s="20" t="str">
        <f>' turmas sistema atual'!A782</f>
        <v>BACHARELADO EM PLANEJAMENTO TERRITORIAL</v>
      </c>
      <c r="B782" s="20" t="str">
        <f>' turmas sistema atual'!B782</f>
        <v>DA1ESHT021-17SB</v>
      </c>
      <c r="C782" s="20" t="str">
        <f>' turmas sistema atual'!C782</f>
        <v>POLÍTICA URBANA A1-Matutino (SB)</v>
      </c>
      <c r="D782" s="20" t="str">
        <f>' turmas sistema atual'!D782</f>
        <v>BACHARELADO EM PLANEJAMENTO TERRITORIAL</v>
      </c>
      <c r="E782" s="20" t="str">
        <f>' turmas sistema atual'!F782</f>
        <v>DA1ESHT021-17SB</v>
      </c>
      <c r="F782" s="20" t="str">
        <f>' turmas sistema atual'!G782</f>
        <v>ESHT021-17</v>
      </c>
      <c r="G782" s="20" t="str">
        <f>' turmas sistema atual'!AO782</f>
        <v xml:space="preserve">quarta das 10:00 às 12:00, semanal ; segunda das 08:00 às 10:00, semanal </v>
      </c>
      <c r="H782" s="20" t="str">
        <f>' turmas sistema atual'!AP782</f>
        <v/>
      </c>
      <c r="I782" s="21" t="str">
        <f>' turmas sistema atual'!I782</f>
        <v xml:space="preserve">quarta das 10:00 às 12:00, sala A1-S104-SB, semanal , segunda das 08:00 às 10:00, sala A1-S104-SB, semanal </v>
      </c>
      <c r="J782" s="21">
        <f>' turmas sistema atual'!J782</f>
        <v>0</v>
      </c>
      <c r="K782" s="21" t="str">
        <f>' turmas sistema atual'!K782</f>
        <v>SB</v>
      </c>
      <c r="L782" s="21" t="str">
        <f>' turmas sistema atual'!L782</f>
        <v>Matutino</v>
      </c>
      <c r="M782" s="21" t="str">
        <f>' turmas sistema atual'!M782</f>
        <v>4-0-4</v>
      </c>
      <c r="N782" s="21">
        <f>' turmas sistema atual'!N782</f>
        <v>38</v>
      </c>
      <c r="O782" s="21">
        <f>' turmas sistema atual'!O782</f>
        <v>0</v>
      </c>
      <c r="P782" s="21">
        <f t="shared" si="12"/>
        <v>38</v>
      </c>
      <c r="Q782" s="20" t="str">
        <f>UPPER(' turmas sistema atual'!P782)</f>
        <v>ROSANA DENALDI</v>
      </c>
      <c r="R782" s="20" t="str">
        <f>UPPER(' turmas sistema atual'!S782)</f>
        <v>GUADALUPE MARIA JUNGERS ABIB DE ALMEIDA</v>
      </c>
      <c r="S782" s="20" t="str">
        <f>UPPER(' turmas sistema atual'!V782)</f>
        <v/>
      </c>
      <c r="T782" s="20" t="str">
        <f>UPPER(' turmas sistema atual'!Y782)</f>
        <v/>
      </c>
      <c r="U782" s="20" t="str">
        <f>UPPER(' turmas sistema atual'!AB782)</f>
        <v/>
      </c>
      <c r="V782" s="20" t="str">
        <f>UPPER(' turmas sistema atual'!AE782)</f>
        <v/>
      </c>
    </row>
    <row r="783" spans="1:22" ht="48" customHeight="1" thickBot="1">
      <c r="A783" s="20" t="str">
        <f>' turmas sistema atual'!A783</f>
        <v>BACHARELADO EM PLANEJAMENTO TERRITORIAL</v>
      </c>
      <c r="B783" s="20" t="str">
        <f>' turmas sistema atual'!B783</f>
        <v>NA1ESHT021-17SB</v>
      </c>
      <c r="C783" s="20" t="str">
        <f>' turmas sistema atual'!C783</f>
        <v>POLÍTICA URBANA A1-Noturno (SB)</v>
      </c>
      <c r="D783" s="20" t="str">
        <f>' turmas sistema atual'!D783</f>
        <v>BACHARELADO EM PLANEJAMENTO TERRITORIAL</v>
      </c>
      <c r="E783" s="20" t="str">
        <f>' turmas sistema atual'!F783</f>
        <v>NA1ESHT021-17SB</v>
      </c>
      <c r="F783" s="20" t="str">
        <f>' turmas sistema atual'!G783</f>
        <v>ESHT021-17</v>
      </c>
      <c r="G783" s="20" t="str">
        <f>' turmas sistema atual'!AO783</f>
        <v xml:space="preserve">segunda das 19:00 às 21:00, semanal ; quarta das 21:00 às 23:00, semanal </v>
      </c>
      <c r="H783" s="20" t="str">
        <f>' turmas sistema atual'!AP783</f>
        <v/>
      </c>
      <c r="I783" s="21" t="str">
        <f>' turmas sistema atual'!I783</f>
        <v xml:space="preserve">segunda das 19:00 às 21:00, sala A1-S104-SB, semanal , quarta das 21:00 às 23:00, sala A1-S104-SB, semanal </v>
      </c>
      <c r="J783" s="21">
        <f>' turmas sistema atual'!J783</f>
        <v>0</v>
      </c>
      <c r="K783" s="21" t="str">
        <f>' turmas sistema atual'!K783</f>
        <v>SB</v>
      </c>
      <c r="L783" s="21" t="str">
        <f>' turmas sistema atual'!L783</f>
        <v>Noturno</v>
      </c>
      <c r="M783" s="21" t="str">
        <f>' turmas sistema atual'!M783</f>
        <v>4-0-4</v>
      </c>
      <c r="N783" s="21">
        <f>' turmas sistema atual'!N783</f>
        <v>38</v>
      </c>
      <c r="O783" s="21">
        <f>' turmas sistema atual'!O783</f>
        <v>0</v>
      </c>
      <c r="P783" s="21">
        <f t="shared" si="12"/>
        <v>38</v>
      </c>
      <c r="Q783" s="20" t="str">
        <f>UPPER(' turmas sistema atual'!P783)</f>
        <v>ROSANA DENALDI</v>
      </c>
      <c r="R783" s="20" t="str">
        <f>UPPER(' turmas sistema atual'!S783)</f>
        <v>GUADALUPE MARIA JUNGERS ABIB DE ALMEIDA</v>
      </c>
      <c r="S783" s="20" t="str">
        <f>UPPER(' turmas sistema atual'!V783)</f>
        <v/>
      </c>
      <c r="T783" s="20" t="str">
        <f>UPPER(' turmas sistema atual'!Y783)</f>
        <v/>
      </c>
      <c r="U783" s="20" t="str">
        <f>UPPER(' turmas sistema atual'!AB783)</f>
        <v/>
      </c>
      <c r="V783" s="20" t="str">
        <f>UPPER(' turmas sistema atual'!AE783)</f>
        <v/>
      </c>
    </row>
    <row r="784" spans="1:22" ht="48" customHeight="1" thickBot="1">
      <c r="A784" s="20" t="str">
        <f>' turmas sistema atual'!A784</f>
        <v>BACHARELADO EM PLANEJAMENTO TERRITORIAL</v>
      </c>
      <c r="B784" s="20" t="str">
        <f>' turmas sistema atual'!B784</f>
        <v>DA1ESHT023-17SB</v>
      </c>
      <c r="C784" s="20" t="str">
        <f>' turmas sistema atual'!C784</f>
        <v>SOCIOLOGIA DOS TERRITÓRIOS A1-Matutino (SB)</v>
      </c>
      <c r="D784" s="20" t="str">
        <f>' turmas sistema atual'!D784</f>
        <v>BACHARELADO EM PLANEJAMENTO TERRITORIAL</v>
      </c>
      <c r="E784" s="20" t="str">
        <f>' turmas sistema atual'!F784</f>
        <v>DA1ESHT023-17SB</v>
      </c>
      <c r="F784" s="20" t="str">
        <f>' turmas sistema atual'!G784</f>
        <v>ESHT023-17</v>
      </c>
      <c r="G784" s="20" t="str">
        <f>' turmas sistema atual'!AO784</f>
        <v xml:space="preserve">segunda das 10:00 às 12:00, semanal ; quinta das 08:00 às 10:00, semanal </v>
      </c>
      <c r="H784" s="20" t="str">
        <f>' turmas sistema atual'!AP784</f>
        <v/>
      </c>
      <c r="I784" s="21" t="str">
        <f>' turmas sistema atual'!I784</f>
        <v xml:space="preserve">segunda das 10:00 às 12:00, sala A1-S101-SB, semanal , quinta das 08:00 às 10:00, sala A1-S101-SB, semanal </v>
      </c>
      <c r="J784" s="21">
        <f>' turmas sistema atual'!J784</f>
        <v>0</v>
      </c>
      <c r="K784" s="21" t="str">
        <f>' turmas sistema atual'!K784</f>
        <v>SB</v>
      </c>
      <c r="L784" s="21" t="str">
        <f>' turmas sistema atual'!L784</f>
        <v>Matutino</v>
      </c>
      <c r="M784" s="21" t="str">
        <f>' turmas sistema atual'!M784</f>
        <v>4-0-4</v>
      </c>
      <c r="N784" s="21">
        <f>' turmas sistema atual'!N784</f>
        <v>38</v>
      </c>
      <c r="O784" s="21">
        <f>' turmas sistema atual'!O784</f>
        <v>0</v>
      </c>
      <c r="P784" s="21">
        <f t="shared" si="12"/>
        <v>38</v>
      </c>
      <c r="Q784" s="20" t="str">
        <f>UPPER(' turmas sistema atual'!P784)</f>
        <v>LUIS ROBERTO DE PAULA</v>
      </c>
      <c r="R784" s="20" t="str">
        <f>UPPER(' turmas sistema atual'!S784)</f>
        <v/>
      </c>
      <c r="S784" s="20" t="str">
        <f>UPPER(' turmas sistema atual'!V784)</f>
        <v/>
      </c>
      <c r="T784" s="20" t="str">
        <f>UPPER(' turmas sistema atual'!Y784)</f>
        <v/>
      </c>
      <c r="U784" s="20" t="str">
        <f>UPPER(' turmas sistema atual'!AB784)</f>
        <v/>
      </c>
      <c r="V784" s="20" t="str">
        <f>UPPER(' turmas sistema atual'!AE784)</f>
        <v/>
      </c>
    </row>
    <row r="785" spans="1:22" ht="48" customHeight="1" thickBot="1">
      <c r="A785" s="20" t="str">
        <f>' turmas sistema atual'!A785</f>
        <v>BACHARELADO EM PLANEJAMENTO TERRITORIAL</v>
      </c>
      <c r="B785" s="20" t="str">
        <f>' turmas sistema atual'!B785</f>
        <v>NA1ESHT023-17SB</v>
      </c>
      <c r="C785" s="20" t="str">
        <f>' turmas sistema atual'!C785</f>
        <v>SOCIOLOGIA DOS TERRITÓRIOS A1-Noturno (SB)</v>
      </c>
      <c r="D785" s="20" t="str">
        <f>' turmas sistema atual'!D785</f>
        <v>BACHARELADO EM PLANEJAMENTO TERRITORIAL</v>
      </c>
      <c r="E785" s="20" t="str">
        <f>' turmas sistema atual'!F785</f>
        <v>NA1ESHT023-17SB</v>
      </c>
      <c r="F785" s="20" t="str">
        <f>' turmas sistema atual'!G785</f>
        <v>ESHT023-17</v>
      </c>
      <c r="G785" s="20" t="str">
        <f>' turmas sistema atual'!AO785</f>
        <v xml:space="preserve">segunda das 21:00 às 23:00, semanal ; quinta das 19:00 às 21:00, semanal </v>
      </c>
      <c r="H785" s="20" t="str">
        <f>' turmas sistema atual'!AP785</f>
        <v/>
      </c>
      <c r="I785" s="21" t="str">
        <f>' turmas sistema atual'!I785</f>
        <v xml:space="preserve">segunda das 21:00 às 23:00, sala A1-S101-SB, semanal , quinta das 19:00 às 21:00, sala A1-S101-SB, semanal </v>
      </c>
      <c r="J785" s="21">
        <f>' turmas sistema atual'!J785</f>
        <v>0</v>
      </c>
      <c r="K785" s="21" t="str">
        <f>' turmas sistema atual'!K785</f>
        <v>SB</v>
      </c>
      <c r="L785" s="21" t="str">
        <f>' turmas sistema atual'!L785</f>
        <v>Noturno</v>
      </c>
      <c r="M785" s="21" t="str">
        <f>' turmas sistema atual'!M785</f>
        <v>4-0-4</v>
      </c>
      <c r="N785" s="21">
        <f>' turmas sistema atual'!N785</f>
        <v>38</v>
      </c>
      <c r="O785" s="21">
        <f>' turmas sistema atual'!O785</f>
        <v>0</v>
      </c>
      <c r="P785" s="21">
        <f t="shared" si="12"/>
        <v>38</v>
      </c>
      <c r="Q785" s="20" t="str">
        <f>UPPER(' turmas sistema atual'!P785)</f>
        <v>ARILSON DA SILVA FAVARETO</v>
      </c>
      <c r="R785" s="20" t="str">
        <f>UPPER(' turmas sistema atual'!S785)</f>
        <v/>
      </c>
      <c r="S785" s="20" t="str">
        <f>UPPER(' turmas sistema atual'!V785)</f>
        <v/>
      </c>
      <c r="T785" s="20" t="str">
        <f>UPPER(' turmas sistema atual'!Y785)</f>
        <v/>
      </c>
      <c r="U785" s="20" t="str">
        <f>UPPER(' turmas sistema atual'!AB785)</f>
        <v/>
      </c>
      <c r="V785" s="20" t="str">
        <f>UPPER(' turmas sistema atual'!AE785)</f>
        <v/>
      </c>
    </row>
    <row r="786" spans="1:22" ht="48" customHeight="1" thickBot="1">
      <c r="A786" s="20" t="str">
        <f>' turmas sistema atual'!A786</f>
        <v>BACHARELADO EM PLANEJAMENTO TERRITORIAL</v>
      </c>
      <c r="B786" s="20" t="str">
        <f>' turmas sistema atual'!B786</f>
        <v>NA1ESZT018-17SB</v>
      </c>
      <c r="C786" s="20" t="str">
        <f>' turmas sistema atual'!C786</f>
        <v>TÓPICOS ESPECIAIS EM PLANEJAMENTO TERRITORIAL A1-Noturno (SB)</v>
      </c>
      <c r="D786" s="20" t="str">
        <f>' turmas sistema atual'!D786</f>
        <v>BACHARELADO EM PLANEJAMENTO TERRITORIAL</v>
      </c>
      <c r="E786" s="20" t="str">
        <f>' turmas sistema atual'!F786</f>
        <v>NA1ESZT018-17SB</v>
      </c>
      <c r="F786" s="20" t="str">
        <f>' turmas sistema atual'!G786</f>
        <v>ESZT018-17</v>
      </c>
      <c r="G786" s="20" t="str">
        <f>' turmas sistema atual'!AO786</f>
        <v/>
      </c>
      <c r="H786" s="20" t="str">
        <f>' turmas sistema atual'!AP786</f>
        <v xml:space="preserve">segunda das 21:00 às 23:00, semanal ; quinta das 19:00 às 21:00, semanal </v>
      </c>
      <c r="I786" s="21">
        <f>' turmas sistema atual'!I786</f>
        <v>0</v>
      </c>
      <c r="J786" s="21" t="str">
        <f>' turmas sistema atual'!J786</f>
        <v xml:space="preserve">segunda das 21:00 às 23:00, sala A2-S311-SB, semanal , quinta das 19:00 às 21:00, sala A2-S311-SB, semanal </v>
      </c>
      <c r="K786" s="21" t="str">
        <f>' turmas sistema atual'!K786</f>
        <v>SB</v>
      </c>
      <c r="L786" s="21" t="str">
        <f>' turmas sistema atual'!L786</f>
        <v>Noturno</v>
      </c>
      <c r="M786" s="21" t="str">
        <f>' turmas sistema atual'!M786</f>
        <v>4-0-4</v>
      </c>
      <c r="N786" s="21">
        <f>' turmas sistema atual'!N786</f>
        <v>38</v>
      </c>
      <c r="O786" s="21">
        <f>' turmas sistema atual'!O786</f>
        <v>0</v>
      </c>
      <c r="P786" s="21">
        <f t="shared" si="12"/>
        <v>38</v>
      </c>
      <c r="Q786" s="20" t="str">
        <f>UPPER(' turmas sistema atual'!P786)</f>
        <v>LUIS ROBERTO DE PAULA</v>
      </c>
      <c r="R786" s="20" t="str">
        <f>UPPER(' turmas sistema atual'!S786)</f>
        <v/>
      </c>
      <c r="S786" s="20" t="str">
        <f>UPPER(' turmas sistema atual'!V786)</f>
        <v/>
      </c>
      <c r="T786" s="20" t="str">
        <f>UPPER(' turmas sistema atual'!Y786)</f>
        <v/>
      </c>
      <c r="U786" s="20" t="str">
        <f>UPPER(' turmas sistema atual'!AB786)</f>
        <v/>
      </c>
      <c r="V786" s="20" t="str">
        <f>UPPER(' turmas sistema atual'!AE786)</f>
        <v/>
      </c>
    </row>
    <row r="787" spans="1:22" ht="48" customHeight="1" thickBot="1">
      <c r="A787" s="20" t="str">
        <f>' turmas sistema atual'!A787</f>
        <v>BACHARELADO EM POLÍTICAS PÚBLICAS</v>
      </c>
      <c r="B787" s="20" t="str">
        <f>' turmas sistema atual'!B787</f>
        <v>DA1ESHP031-22SB</v>
      </c>
      <c r="C787" s="20" t="str">
        <f>' turmas sistema atual'!C787</f>
        <v>AVALIAÇÃO E MONITORAMENTO DE POLÍTICAS PÚBLICAS A1-Matutino (SB)</v>
      </c>
      <c r="D787" s="20" t="str">
        <f>' turmas sistema atual'!D787</f>
        <v>BACHARELADO EM POLÍTICAS PÚBLICAS</v>
      </c>
      <c r="E787" s="20" t="str">
        <f>' turmas sistema atual'!F787</f>
        <v>DA1ESHP031-22SB</v>
      </c>
      <c r="F787" s="20" t="str">
        <f>' turmas sistema atual'!G787</f>
        <v>ESHP031-22</v>
      </c>
      <c r="G787" s="20" t="str">
        <f>' turmas sistema atual'!AO787</f>
        <v xml:space="preserve">segunda das 08:00 às 10:00, semanal ; quarta das 10:00 às 12:00, semanal </v>
      </c>
      <c r="H787" s="20" t="str">
        <f>' turmas sistema atual'!AP787</f>
        <v/>
      </c>
      <c r="I787" s="21" t="str">
        <f>' turmas sistema atual'!I787</f>
        <v xml:space="preserve">segunda das 08:00 às 10:00, sala A2-S306-SB, semanal , quarta das 10:00 às 12:00, sala A2-S306-SB, semanal </v>
      </c>
      <c r="J787" s="21">
        <f>' turmas sistema atual'!J787</f>
        <v>0</v>
      </c>
      <c r="K787" s="21" t="str">
        <f>' turmas sistema atual'!K787</f>
        <v>SB</v>
      </c>
      <c r="L787" s="21" t="str">
        <f>' turmas sistema atual'!L787</f>
        <v>Matutino</v>
      </c>
      <c r="M787" s="21" t="str">
        <f>' turmas sistema atual'!M787</f>
        <v>2-2-4</v>
      </c>
      <c r="N787" s="21">
        <f>' turmas sistema atual'!N787</f>
        <v>60</v>
      </c>
      <c r="O787" s="21">
        <f>' turmas sistema atual'!O787</f>
        <v>0</v>
      </c>
      <c r="P787" s="21">
        <f t="shared" si="12"/>
        <v>60</v>
      </c>
      <c r="Q787" s="20" t="str">
        <f>UPPER(' turmas sistema atual'!P787)</f>
        <v>ROBERTA GUIMARAES PERES</v>
      </c>
      <c r="R787" s="20" t="str">
        <f>UPPER(' turmas sistema atual'!S787)</f>
        <v/>
      </c>
      <c r="S787" s="20" t="str">
        <f>UPPER(' turmas sistema atual'!V787)</f>
        <v/>
      </c>
      <c r="T787" s="20" t="str">
        <f>UPPER(' turmas sistema atual'!Y787)</f>
        <v>ROBERTA GUIMARAES PERES</v>
      </c>
      <c r="U787" s="20" t="str">
        <f>UPPER(' turmas sistema atual'!AB787)</f>
        <v/>
      </c>
      <c r="V787" s="20" t="str">
        <f>UPPER(' turmas sistema atual'!AE787)</f>
        <v/>
      </c>
    </row>
    <row r="788" spans="1:22" ht="48" customHeight="1" thickBot="1">
      <c r="A788" s="20" t="str">
        <f>' turmas sistema atual'!A788</f>
        <v>BACHARELADO EM POLÍTICAS PÚBLICAS</v>
      </c>
      <c r="B788" s="20" t="str">
        <f>' turmas sistema atual'!B788</f>
        <v>NA1ESHP031-22SB</v>
      </c>
      <c r="C788" s="20" t="str">
        <f>' turmas sistema atual'!C788</f>
        <v>AVALIAÇÃO E MONITORAMENTO DE POLÍTICAS PÚBLICAS A1-Noturno (SB)</v>
      </c>
      <c r="D788" s="20" t="str">
        <f>' turmas sistema atual'!D788</f>
        <v>BACHARELADO EM POLÍTICAS PÚBLICAS</v>
      </c>
      <c r="E788" s="20" t="str">
        <f>' turmas sistema atual'!F788</f>
        <v>NA1ESHP031-22SB</v>
      </c>
      <c r="F788" s="20" t="str">
        <f>' turmas sistema atual'!G788</f>
        <v>ESHP031-22</v>
      </c>
      <c r="G788" s="20" t="str">
        <f>' turmas sistema atual'!AO788</f>
        <v xml:space="preserve">segunda das 19:00 às 21:00, semanal ; quarta das 21:00 às 23:00, semanal </v>
      </c>
      <c r="H788" s="20" t="str">
        <f>' turmas sistema atual'!AP788</f>
        <v/>
      </c>
      <c r="I788" s="21" t="str">
        <f>' turmas sistema atual'!I788</f>
        <v xml:space="preserve">segunda das 19:00 às 21:00, sala A2-S306-SB, semanal , quarta das 21:00 às 23:00, sala A2-S306-SB, semanal </v>
      </c>
      <c r="J788" s="21">
        <f>' turmas sistema atual'!J788</f>
        <v>0</v>
      </c>
      <c r="K788" s="21" t="str">
        <f>' turmas sistema atual'!K788</f>
        <v>SB</v>
      </c>
      <c r="L788" s="21" t="str">
        <f>' turmas sistema atual'!L788</f>
        <v>Noturno</v>
      </c>
      <c r="M788" s="21" t="str">
        <f>' turmas sistema atual'!M788</f>
        <v>2-2-4</v>
      </c>
      <c r="N788" s="21">
        <f>' turmas sistema atual'!N788</f>
        <v>60</v>
      </c>
      <c r="O788" s="21">
        <f>' turmas sistema atual'!O788</f>
        <v>0</v>
      </c>
      <c r="P788" s="21">
        <f t="shared" si="12"/>
        <v>60</v>
      </c>
      <c r="Q788" s="20" t="str">
        <f>UPPER(' turmas sistema atual'!P788)</f>
        <v>ROBERTA GUIMARAES PERES</v>
      </c>
      <c r="R788" s="20" t="str">
        <f>UPPER(' turmas sistema atual'!S788)</f>
        <v/>
      </c>
      <c r="S788" s="20" t="str">
        <f>UPPER(' turmas sistema atual'!V788)</f>
        <v/>
      </c>
      <c r="T788" s="20" t="str">
        <f>UPPER(' turmas sistema atual'!Y788)</f>
        <v>ROBERTA GUIMARAES PERES</v>
      </c>
      <c r="U788" s="20" t="str">
        <f>UPPER(' turmas sistema atual'!AB788)</f>
        <v/>
      </c>
      <c r="V788" s="20" t="str">
        <f>UPPER(' turmas sistema atual'!AE788)</f>
        <v/>
      </c>
    </row>
    <row r="789" spans="1:22" ht="48" customHeight="1" thickBot="1">
      <c r="A789" s="20" t="str">
        <f>' turmas sistema atual'!A789</f>
        <v>BACHARELADO EM POLÍTICAS PÚBLICAS</v>
      </c>
      <c r="B789" s="20" t="str">
        <f>' turmas sistema atual'!B789</f>
        <v>DA1ESHP004-13SB</v>
      </c>
      <c r="C789" s="20" t="str">
        <f>' turmas sistema atual'!C789</f>
        <v>CIDADANIA, DIREITOS E DESIGUALDADES A1-Matutino (SB)</v>
      </c>
      <c r="D789" s="20" t="str">
        <f>' turmas sistema atual'!D789</f>
        <v>BACHARELADO EM POLÍTICAS PÚBLICAS</v>
      </c>
      <c r="E789" s="20" t="str">
        <f>' turmas sistema atual'!F789</f>
        <v>DA1ESHP004-13SB</v>
      </c>
      <c r="F789" s="20" t="str">
        <f>' turmas sistema atual'!G789</f>
        <v>ESHP004-13</v>
      </c>
      <c r="G789" s="20" t="str">
        <f>' turmas sistema atual'!AO789</f>
        <v xml:space="preserve">terça das 10:00 às 12:00, semanal ; sexta das 08:00 às 10:00, semanal </v>
      </c>
      <c r="H789" s="20" t="str">
        <f>' turmas sistema atual'!AP789</f>
        <v/>
      </c>
      <c r="I789" s="21" t="str">
        <f>' turmas sistema atual'!I789</f>
        <v xml:space="preserve">terça das 10:00 às 12:00, sala A2-S308-SB, semanal , sexta das 08:00 às 10:00, sala A2-S308-SB, semanal </v>
      </c>
      <c r="J789" s="21">
        <f>' turmas sistema atual'!J789</f>
        <v>0</v>
      </c>
      <c r="K789" s="21" t="str">
        <f>' turmas sistema atual'!K789</f>
        <v>SB</v>
      </c>
      <c r="L789" s="21" t="str">
        <f>' turmas sistema atual'!L789</f>
        <v>Matutino</v>
      </c>
      <c r="M789" s="21" t="str">
        <f>' turmas sistema atual'!M789</f>
        <v>4-0-4</v>
      </c>
      <c r="N789" s="21">
        <f>' turmas sistema atual'!N789</f>
        <v>60</v>
      </c>
      <c r="O789" s="21">
        <f>' turmas sistema atual'!O789</f>
        <v>0</v>
      </c>
      <c r="P789" s="21">
        <f t="shared" si="12"/>
        <v>60</v>
      </c>
      <c r="Q789" s="20" t="str">
        <f>UPPER(' turmas sistema atual'!P789)</f>
        <v>WILSON MESQUITA DE ALMEIDA</v>
      </c>
      <c r="R789" s="20" t="str">
        <f>UPPER(' turmas sistema atual'!S789)</f>
        <v/>
      </c>
      <c r="S789" s="20" t="str">
        <f>UPPER(' turmas sistema atual'!V789)</f>
        <v/>
      </c>
      <c r="T789" s="20" t="str">
        <f>UPPER(' turmas sistema atual'!Y789)</f>
        <v/>
      </c>
      <c r="U789" s="20" t="str">
        <f>UPPER(' turmas sistema atual'!AB789)</f>
        <v/>
      </c>
      <c r="V789" s="20" t="str">
        <f>UPPER(' turmas sistema atual'!AE789)</f>
        <v/>
      </c>
    </row>
    <row r="790" spans="1:22" ht="48" customHeight="1" thickBot="1">
      <c r="A790" s="20" t="str">
        <f>' turmas sistema atual'!A790</f>
        <v>BACHARELADO EM POLÍTICAS PÚBLICAS</v>
      </c>
      <c r="B790" s="20" t="str">
        <f>' turmas sistema atual'!B790</f>
        <v>NA1ESHP004-13SB</v>
      </c>
      <c r="C790" s="20" t="str">
        <f>' turmas sistema atual'!C790</f>
        <v>CIDADANIA, DIREITOS E DESIGUALDADES A1-Noturno (SB)</v>
      </c>
      <c r="D790" s="20" t="str">
        <f>' turmas sistema atual'!D790</f>
        <v>BACHARELADO EM POLÍTICAS PÚBLICAS</v>
      </c>
      <c r="E790" s="20" t="str">
        <f>' turmas sistema atual'!F790</f>
        <v>NA1ESHP004-13SB</v>
      </c>
      <c r="F790" s="20" t="str">
        <f>' turmas sistema atual'!G790</f>
        <v>ESHP004-13</v>
      </c>
      <c r="G790" s="20" t="str">
        <f>' turmas sistema atual'!AO790</f>
        <v xml:space="preserve">terça das 21:00 às 23:00, semanal ; sexta das 19:00 às 21:00, semanal </v>
      </c>
      <c r="H790" s="20" t="str">
        <f>' turmas sistema atual'!AP790</f>
        <v/>
      </c>
      <c r="I790" s="21" t="str">
        <f>' turmas sistema atual'!I790</f>
        <v xml:space="preserve">terça das 21:00 às 23:00, sala A2-S308-SB, semanal , sexta das 19:00 às 21:00, sala A2-S308-SB, semanal </v>
      </c>
      <c r="J790" s="21">
        <f>' turmas sistema atual'!J790</f>
        <v>0</v>
      </c>
      <c r="K790" s="21" t="str">
        <f>' turmas sistema atual'!K790</f>
        <v>SB</v>
      </c>
      <c r="L790" s="21" t="str">
        <f>' turmas sistema atual'!L790</f>
        <v>Noturno</v>
      </c>
      <c r="M790" s="21" t="str">
        <f>' turmas sistema atual'!M790</f>
        <v>4-0-4</v>
      </c>
      <c r="N790" s="21">
        <f>' turmas sistema atual'!N790</f>
        <v>60</v>
      </c>
      <c r="O790" s="21">
        <f>' turmas sistema atual'!O790</f>
        <v>0</v>
      </c>
      <c r="P790" s="21">
        <f t="shared" si="12"/>
        <v>60</v>
      </c>
      <c r="Q790" s="20" t="str">
        <f>UPPER(' turmas sistema atual'!P790)</f>
        <v>WILSON MESQUITA DE ALMEIDA</v>
      </c>
      <c r="R790" s="20" t="str">
        <f>UPPER(' turmas sistema atual'!S790)</f>
        <v/>
      </c>
      <c r="S790" s="20" t="str">
        <f>UPPER(' turmas sistema atual'!V790)</f>
        <v/>
      </c>
      <c r="T790" s="20" t="str">
        <f>UPPER(' turmas sistema atual'!Y790)</f>
        <v/>
      </c>
      <c r="U790" s="20" t="str">
        <f>UPPER(' turmas sistema atual'!AB790)</f>
        <v/>
      </c>
      <c r="V790" s="20" t="str">
        <f>UPPER(' turmas sistema atual'!AE790)</f>
        <v/>
      </c>
    </row>
    <row r="791" spans="1:22" ht="48" customHeight="1" thickBot="1">
      <c r="A791" s="20" t="str">
        <f>' turmas sistema atual'!A791</f>
        <v>BACHARELADO EM POLÍTICAS PÚBLICAS</v>
      </c>
      <c r="B791" s="20" t="str">
        <f>' turmas sistema atual'!B791</f>
        <v>DA1ESHP022-14SB</v>
      </c>
      <c r="C791" s="20" t="str">
        <f>' turmas sistema atual'!C791</f>
        <v>CULTURA POLÍTICA A1-Matutino (SB)</v>
      </c>
      <c r="D791" s="20" t="str">
        <f>' turmas sistema atual'!D791</f>
        <v>BACHARELADO EM POLÍTICAS PÚBLICAS</v>
      </c>
      <c r="E791" s="20" t="str">
        <f>' turmas sistema atual'!F791</f>
        <v>DA1ESHP022-14SB</v>
      </c>
      <c r="F791" s="20" t="str">
        <f>' turmas sistema atual'!G791</f>
        <v>ESHP022-14</v>
      </c>
      <c r="G791" s="20" t="str">
        <f>' turmas sistema atual'!AO791</f>
        <v xml:space="preserve">quarta das 08:00 às 10:00, semanal ; sexta das 10:00 às 12:00, semanal </v>
      </c>
      <c r="H791" s="20" t="str">
        <f>' turmas sistema atual'!AP791</f>
        <v/>
      </c>
      <c r="I791" s="21" t="str">
        <f>' turmas sistema atual'!I791</f>
        <v xml:space="preserve">quarta das 08:00 às 10:00, sala A2-S305-SB, semanal , sexta das 10:00 às 12:00, sala A2-S305-SB, semanal </v>
      </c>
      <c r="J791" s="21">
        <f>' turmas sistema atual'!J791</f>
        <v>0</v>
      </c>
      <c r="K791" s="21" t="str">
        <f>' turmas sistema atual'!K791</f>
        <v>SB</v>
      </c>
      <c r="L791" s="21" t="str">
        <f>' turmas sistema atual'!L791</f>
        <v>Matutino</v>
      </c>
      <c r="M791" s="21" t="str">
        <f>' turmas sistema atual'!M791</f>
        <v>4-0-4</v>
      </c>
      <c r="N791" s="21">
        <f>' turmas sistema atual'!N791</f>
        <v>60</v>
      </c>
      <c r="O791" s="21">
        <f>' turmas sistema atual'!O791</f>
        <v>0</v>
      </c>
      <c r="P791" s="21">
        <f t="shared" si="12"/>
        <v>60</v>
      </c>
      <c r="Q791" s="20" t="str">
        <f>UPPER(' turmas sistema atual'!P791)</f>
        <v>0A DEFINIR DOCENTE</v>
      </c>
      <c r="R791" s="20" t="str">
        <f>UPPER(' turmas sistema atual'!S791)</f>
        <v/>
      </c>
      <c r="S791" s="20" t="str">
        <f>UPPER(' turmas sistema atual'!V791)</f>
        <v/>
      </c>
      <c r="T791" s="20" t="str">
        <f>UPPER(' turmas sistema atual'!Y791)</f>
        <v/>
      </c>
      <c r="U791" s="20" t="str">
        <f>UPPER(' turmas sistema atual'!AB791)</f>
        <v/>
      </c>
      <c r="V791" s="20" t="str">
        <f>UPPER(' turmas sistema atual'!AE791)</f>
        <v/>
      </c>
    </row>
    <row r="792" spans="1:22" ht="48" customHeight="1" thickBot="1">
      <c r="A792" s="20" t="str">
        <f>' turmas sistema atual'!A792</f>
        <v>BACHARELADO EM POLÍTICAS PÚBLICAS</v>
      </c>
      <c r="B792" s="20" t="str">
        <f>' turmas sistema atual'!B792</f>
        <v>NA1ESHP022-14SB</v>
      </c>
      <c r="C792" s="20" t="str">
        <f>' turmas sistema atual'!C792</f>
        <v>CULTURA POLÍTICA A1-Noturno (SB)</v>
      </c>
      <c r="D792" s="20" t="str">
        <f>' turmas sistema atual'!D792</f>
        <v>BACHARELADO EM POLÍTICAS PÚBLICAS</v>
      </c>
      <c r="E792" s="20" t="str">
        <f>' turmas sistema atual'!F792</f>
        <v>NA1ESHP022-14SB</v>
      </c>
      <c r="F792" s="20" t="str">
        <f>' turmas sistema atual'!G792</f>
        <v>ESHP022-14</v>
      </c>
      <c r="G792" s="20" t="str">
        <f>' turmas sistema atual'!AO792</f>
        <v xml:space="preserve">quarta das 19:00 às 21:00, semanal ; sexta das 21:00 às 23:00, semanal </v>
      </c>
      <c r="H792" s="20" t="str">
        <f>' turmas sistema atual'!AP792</f>
        <v/>
      </c>
      <c r="I792" s="21" t="str">
        <f>' turmas sistema atual'!I792</f>
        <v xml:space="preserve">quarta das 19:00 às 21:00, sala A2-S305-SB, semanal , sexta das 21:00 às 23:00, sala A2-S305-SB, semanal </v>
      </c>
      <c r="J792" s="21">
        <f>' turmas sistema atual'!J792</f>
        <v>0</v>
      </c>
      <c r="K792" s="21" t="str">
        <f>' turmas sistema atual'!K792</f>
        <v>SB</v>
      </c>
      <c r="L792" s="21" t="str">
        <f>' turmas sistema atual'!L792</f>
        <v>Noturno</v>
      </c>
      <c r="M792" s="21" t="str">
        <f>' turmas sistema atual'!M792</f>
        <v>4-0-4</v>
      </c>
      <c r="N792" s="21">
        <f>' turmas sistema atual'!N792</f>
        <v>60</v>
      </c>
      <c r="O792" s="21">
        <f>' turmas sistema atual'!O792</f>
        <v>0</v>
      </c>
      <c r="P792" s="21">
        <f t="shared" si="12"/>
        <v>60</v>
      </c>
      <c r="Q792" s="20" t="str">
        <f>UPPER(' turmas sistema atual'!P792)</f>
        <v>0A DEFINIR DOCENTE</v>
      </c>
      <c r="R792" s="20" t="str">
        <f>UPPER(' turmas sistema atual'!S792)</f>
        <v/>
      </c>
      <c r="S792" s="20" t="str">
        <f>UPPER(' turmas sistema atual'!V792)</f>
        <v/>
      </c>
      <c r="T792" s="20" t="str">
        <f>UPPER(' turmas sistema atual'!Y792)</f>
        <v/>
      </c>
      <c r="U792" s="20" t="str">
        <f>UPPER(' turmas sistema atual'!AB792)</f>
        <v/>
      </c>
      <c r="V792" s="20" t="str">
        <f>UPPER(' turmas sistema atual'!AE792)</f>
        <v/>
      </c>
    </row>
    <row r="793" spans="1:22" ht="48" customHeight="1" thickBot="1">
      <c r="A793" s="20" t="str">
        <f>' turmas sistema atual'!A793</f>
        <v>BACHARELADO EM POLÍTICAS PÚBLICAS</v>
      </c>
      <c r="B793" s="20" t="str">
        <f>' turmas sistema atual'!B793</f>
        <v>DA1ESHP013-22SB</v>
      </c>
      <c r="C793" s="20" t="str">
        <f>' turmas sistema atual'!C793</f>
        <v>DIREITO CONSTITUCIONAL A1-Matutino (SB)</v>
      </c>
      <c r="D793" s="20" t="str">
        <f>' turmas sistema atual'!D793</f>
        <v>BACHARELADO EM POLÍTICAS PÚBLICAS</v>
      </c>
      <c r="E793" s="20" t="str">
        <f>' turmas sistema atual'!F793</f>
        <v>DA1ESHP013-22SB</v>
      </c>
      <c r="F793" s="20" t="str">
        <f>' turmas sistema atual'!G793</f>
        <v>ESHP013-22</v>
      </c>
      <c r="G793" s="20" t="str">
        <f>' turmas sistema atual'!AO793</f>
        <v xml:space="preserve">quarta das 08:00 às 10:00, semanal ; sexta das 10:00 às 12:00, semanal </v>
      </c>
      <c r="H793" s="20" t="str">
        <f>' turmas sistema atual'!AP793</f>
        <v/>
      </c>
      <c r="I793" s="21" t="str">
        <f>' turmas sistema atual'!I793</f>
        <v xml:space="preserve">quarta das 08:00 às 10:00, sala A2-S308-SB, semanal , sexta das 10:00 às 12:00, sala A2-S308-SB, semanal </v>
      </c>
      <c r="J793" s="21">
        <f>' turmas sistema atual'!J793</f>
        <v>0</v>
      </c>
      <c r="K793" s="21" t="str">
        <f>' turmas sistema atual'!K793</f>
        <v>SB</v>
      </c>
      <c r="L793" s="21" t="str">
        <f>' turmas sistema atual'!L793</f>
        <v>Matutino</v>
      </c>
      <c r="M793" s="21" t="str">
        <f>' turmas sistema atual'!M793</f>
        <v>4-0-4</v>
      </c>
      <c r="N793" s="21">
        <f>' turmas sistema atual'!N793</f>
        <v>60</v>
      </c>
      <c r="O793" s="21">
        <f>' turmas sistema atual'!O793</f>
        <v>0</v>
      </c>
      <c r="P793" s="21">
        <f t="shared" si="12"/>
        <v>60</v>
      </c>
      <c r="Q793" s="20" t="str">
        <f>UPPER(' turmas sistema atual'!P793)</f>
        <v>GISELE MASCARELLI SALGADO</v>
      </c>
      <c r="R793" s="20" t="str">
        <f>UPPER(' turmas sistema atual'!S793)</f>
        <v/>
      </c>
      <c r="S793" s="20" t="str">
        <f>UPPER(' turmas sistema atual'!V793)</f>
        <v/>
      </c>
      <c r="T793" s="20" t="str">
        <f>UPPER(' turmas sistema atual'!Y793)</f>
        <v/>
      </c>
      <c r="U793" s="20" t="str">
        <f>UPPER(' turmas sistema atual'!AB793)</f>
        <v/>
      </c>
      <c r="V793" s="20" t="str">
        <f>UPPER(' turmas sistema atual'!AE793)</f>
        <v/>
      </c>
    </row>
    <row r="794" spans="1:22" ht="48" customHeight="1" thickBot="1">
      <c r="A794" s="20" t="str">
        <f>' turmas sistema atual'!A794</f>
        <v>BACHARELADO EM POLÍTICAS PÚBLICAS</v>
      </c>
      <c r="B794" s="20" t="str">
        <f>' turmas sistema atual'!B794</f>
        <v>NA1ESHP013-22SB</v>
      </c>
      <c r="C794" s="20" t="str">
        <f>' turmas sistema atual'!C794</f>
        <v>DIREITO CONSTITUCIONAL A1-Noturno (SB)</v>
      </c>
      <c r="D794" s="20" t="str">
        <f>' turmas sistema atual'!D794</f>
        <v>BACHARELADO EM POLÍTICAS PÚBLICAS</v>
      </c>
      <c r="E794" s="20" t="str">
        <f>' turmas sistema atual'!F794</f>
        <v>NA1ESHP013-22SB</v>
      </c>
      <c r="F794" s="20" t="str">
        <f>' turmas sistema atual'!G794</f>
        <v>ESHP013-22</v>
      </c>
      <c r="G794" s="20" t="str">
        <f>' turmas sistema atual'!AO794</f>
        <v xml:space="preserve">quarta das 19:00 às 21:00, semanal ; sexta das 21:00 às 23:00, semanal </v>
      </c>
      <c r="H794" s="20" t="str">
        <f>' turmas sistema atual'!AP794</f>
        <v/>
      </c>
      <c r="I794" s="21" t="str">
        <f>' turmas sistema atual'!I794</f>
        <v xml:space="preserve">quarta das 19:00 às 21:00, sala A2-S308-SB, semanal , sexta das 21:00 às 23:00, sala A2-S308-SB, semanal </v>
      </c>
      <c r="J794" s="21">
        <f>' turmas sistema atual'!J794</f>
        <v>0</v>
      </c>
      <c r="K794" s="21" t="str">
        <f>' turmas sistema atual'!K794</f>
        <v>SB</v>
      </c>
      <c r="L794" s="21" t="str">
        <f>' turmas sistema atual'!L794</f>
        <v>Noturno</v>
      </c>
      <c r="M794" s="21" t="str">
        <f>' turmas sistema atual'!M794</f>
        <v>4-0-4</v>
      </c>
      <c r="N794" s="21">
        <f>' turmas sistema atual'!N794</f>
        <v>60</v>
      </c>
      <c r="O794" s="21">
        <f>' turmas sistema atual'!O794</f>
        <v>0</v>
      </c>
      <c r="P794" s="21">
        <f t="shared" si="12"/>
        <v>60</v>
      </c>
      <c r="Q794" s="20" t="str">
        <f>UPPER(' turmas sistema atual'!P794)</f>
        <v>GISELE MASCARELLI SALGADO</v>
      </c>
      <c r="R794" s="20" t="str">
        <f>UPPER(' turmas sistema atual'!S794)</f>
        <v/>
      </c>
      <c r="S794" s="20" t="str">
        <f>UPPER(' turmas sistema atual'!V794)</f>
        <v/>
      </c>
      <c r="T794" s="20" t="str">
        <f>UPPER(' turmas sistema atual'!Y794)</f>
        <v/>
      </c>
      <c r="U794" s="20" t="str">
        <f>UPPER(' turmas sistema atual'!AB794)</f>
        <v/>
      </c>
      <c r="V794" s="20" t="str">
        <f>UPPER(' turmas sistema atual'!AE794)</f>
        <v/>
      </c>
    </row>
    <row r="795" spans="1:22" ht="48" customHeight="1" thickBot="1">
      <c r="A795" s="20" t="str">
        <f>' turmas sistema atual'!A795</f>
        <v>BACHARELADO EM POLÍTICAS PÚBLICAS</v>
      </c>
      <c r="B795" s="20" t="str">
        <f>' turmas sistema atual'!B795</f>
        <v>DA1ESHP023-22SB</v>
      </c>
      <c r="C795" s="20" t="str">
        <f>' turmas sistema atual'!C795</f>
        <v>HISTÓRIA DAS INSTITUIÇÕES POLÍTICAS BRASILEIRAS A1-Matutino (SB)</v>
      </c>
      <c r="D795" s="20" t="str">
        <f>' turmas sistema atual'!D795</f>
        <v>BACHARELADO EM POLÍTICAS PÚBLICAS</v>
      </c>
      <c r="E795" s="20" t="str">
        <f>' turmas sistema atual'!F795</f>
        <v>DA1ESHP023-22SB</v>
      </c>
      <c r="F795" s="20" t="str">
        <f>' turmas sistema atual'!G795</f>
        <v>ESHP023-22</v>
      </c>
      <c r="G795" s="20" t="str">
        <f>' turmas sistema atual'!AO795</f>
        <v xml:space="preserve">segunda das 08:00 às 10:00, semanal ; quarta das 10:00 às 12:00, semanal </v>
      </c>
      <c r="H795" s="20" t="str">
        <f>' turmas sistema atual'!AP795</f>
        <v/>
      </c>
      <c r="I795" s="21" t="str">
        <f>' turmas sistema atual'!I795</f>
        <v xml:space="preserve">segunda das 08:00 às 10:00, sala A2-S305-SB, semanal , quarta das 10:00 às 12:00, sala A2-S305-SB, semanal </v>
      </c>
      <c r="J795" s="21">
        <f>' turmas sistema atual'!J795</f>
        <v>0</v>
      </c>
      <c r="K795" s="21" t="str">
        <f>' turmas sistema atual'!K795</f>
        <v>SB</v>
      </c>
      <c r="L795" s="21" t="str">
        <f>' turmas sistema atual'!L795</f>
        <v>Matutino</v>
      </c>
      <c r="M795" s="21" t="str">
        <f>' turmas sistema atual'!M795</f>
        <v>4-0-4</v>
      </c>
      <c r="N795" s="21">
        <f>' turmas sistema atual'!N795</f>
        <v>60</v>
      </c>
      <c r="O795" s="21">
        <f>' turmas sistema atual'!O795</f>
        <v>0</v>
      </c>
      <c r="P795" s="21">
        <f t="shared" si="12"/>
        <v>60</v>
      </c>
      <c r="Q795" s="20" t="str">
        <f>UPPER(' turmas sistema atual'!P795)</f>
        <v>IVAN FILIPE DE ALMEIDA LOPES FERNANDES</v>
      </c>
      <c r="R795" s="20" t="str">
        <f>UPPER(' turmas sistema atual'!S795)</f>
        <v/>
      </c>
      <c r="S795" s="20" t="str">
        <f>UPPER(' turmas sistema atual'!V795)</f>
        <v/>
      </c>
      <c r="T795" s="20" t="str">
        <f>UPPER(' turmas sistema atual'!Y795)</f>
        <v/>
      </c>
      <c r="U795" s="20" t="str">
        <f>UPPER(' turmas sistema atual'!AB795)</f>
        <v/>
      </c>
      <c r="V795" s="20" t="str">
        <f>UPPER(' turmas sistema atual'!AE795)</f>
        <v/>
      </c>
    </row>
    <row r="796" spans="1:22" ht="48" customHeight="1" thickBot="1">
      <c r="A796" s="20" t="str">
        <f>' turmas sistema atual'!A796</f>
        <v>BACHARELADO EM POLÍTICAS PÚBLICAS</v>
      </c>
      <c r="B796" s="20" t="str">
        <f>' turmas sistema atual'!B796</f>
        <v>NA1ESHP023-22SB</v>
      </c>
      <c r="C796" s="20" t="str">
        <f>' turmas sistema atual'!C796</f>
        <v>HISTÓRIA DAS INSTITUIÇÕES POLÍTICAS BRASILEIRAS A1-Noturno (SB)</v>
      </c>
      <c r="D796" s="20" t="str">
        <f>' turmas sistema atual'!D796</f>
        <v>BACHARELADO EM POLÍTICAS PÚBLICAS</v>
      </c>
      <c r="E796" s="20" t="str">
        <f>' turmas sistema atual'!F796</f>
        <v>NA1ESHP023-22SB</v>
      </c>
      <c r="F796" s="20" t="str">
        <f>' turmas sistema atual'!G796</f>
        <v>ESHP023-22</v>
      </c>
      <c r="G796" s="20" t="str">
        <f>' turmas sistema atual'!AO796</f>
        <v xml:space="preserve">segunda das 19:00 às 21:00, semanal ; quarta das 21:00 às 23:00, semanal </v>
      </c>
      <c r="H796" s="20" t="str">
        <f>' turmas sistema atual'!AP796</f>
        <v/>
      </c>
      <c r="I796" s="21" t="str">
        <f>' turmas sistema atual'!I796</f>
        <v xml:space="preserve">segunda das 19:00 às 21:00, sala A2-S305-SB, semanal , quarta das 21:00 às 23:00, sala A2-S305-SB, semanal </v>
      </c>
      <c r="J796" s="21">
        <f>' turmas sistema atual'!J796</f>
        <v>0</v>
      </c>
      <c r="K796" s="21" t="str">
        <f>' turmas sistema atual'!K796</f>
        <v>SB</v>
      </c>
      <c r="L796" s="21" t="str">
        <f>' turmas sistema atual'!L796</f>
        <v>Noturno</v>
      </c>
      <c r="M796" s="21" t="str">
        <f>' turmas sistema atual'!M796</f>
        <v>4-0-4</v>
      </c>
      <c r="N796" s="21">
        <f>' turmas sistema atual'!N796</f>
        <v>60</v>
      </c>
      <c r="O796" s="21">
        <f>' turmas sistema atual'!O796</f>
        <v>0</v>
      </c>
      <c r="P796" s="21">
        <f t="shared" si="12"/>
        <v>60</v>
      </c>
      <c r="Q796" s="20" t="str">
        <f>UPPER(' turmas sistema atual'!P796)</f>
        <v>IVAN FILIPE DE ALMEIDA LOPES FERNANDES</v>
      </c>
      <c r="R796" s="20" t="str">
        <f>UPPER(' turmas sistema atual'!S796)</f>
        <v/>
      </c>
      <c r="S796" s="20" t="str">
        <f>UPPER(' turmas sistema atual'!V796)</f>
        <v/>
      </c>
      <c r="T796" s="20" t="str">
        <f>UPPER(' turmas sistema atual'!Y796)</f>
        <v/>
      </c>
      <c r="U796" s="20" t="str">
        <f>UPPER(' turmas sistema atual'!AB796)</f>
        <v/>
      </c>
      <c r="V796" s="20" t="str">
        <f>UPPER(' turmas sistema atual'!AE796)</f>
        <v/>
      </c>
    </row>
    <row r="797" spans="1:22" ht="48" customHeight="1" thickBot="1">
      <c r="A797" s="20" t="str">
        <f>' turmas sistema atual'!A797</f>
        <v>BACHARELADO EM POLÍTICAS PÚBLICAS</v>
      </c>
      <c r="B797" s="20" t="str">
        <f>' turmas sistema atual'!B797</f>
        <v>DA1ESHP014-13SB</v>
      </c>
      <c r="C797" s="20" t="str">
        <f>' turmas sistema atual'!C797</f>
        <v>INTRODUÇÃO ÀS POLÍTICAS PÚBLICAS A1-Matutino (SB)</v>
      </c>
      <c r="D797" s="20" t="str">
        <f>' turmas sistema atual'!D797</f>
        <v>BACHARELADO EM POLÍTICAS PÚBLICAS</v>
      </c>
      <c r="E797" s="20" t="str">
        <f>' turmas sistema atual'!F797</f>
        <v>DA1ESHP014-13SB</v>
      </c>
      <c r="F797" s="20" t="str">
        <f>' turmas sistema atual'!G797</f>
        <v>ESHP014-13</v>
      </c>
      <c r="G797" s="20" t="str">
        <f>' turmas sistema atual'!AO797</f>
        <v xml:space="preserve">terça das 08:00 às 10:00, semanal ; quinta das 10:00 às 12:00, semanal </v>
      </c>
      <c r="H797" s="20" t="str">
        <f>' turmas sistema atual'!AP797</f>
        <v/>
      </c>
      <c r="I797" s="21" t="str">
        <f>' turmas sistema atual'!I797</f>
        <v xml:space="preserve">terça das 08:00 às 10:00, sala A2-S308-SB, semanal , quinta das 10:00 às 12:00, sala A2-S308-SB, semanal </v>
      </c>
      <c r="J797" s="21">
        <f>' turmas sistema atual'!J797</f>
        <v>0</v>
      </c>
      <c r="K797" s="21" t="str">
        <f>' turmas sistema atual'!K797</f>
        <v>SB</v>
      </c>
      <c r="L797" s="21" t="str">
        <f>' turmas sistema atual'!L797</f>
        <v>Matutino</v>
      </c>
      <c r="M797" s="21" t="str">
        <f>' turmas sistema atual'!M797</f>
        <v>4-0-4</v>
      </c>
      <c r="N797" s="21">
        <f>' turmas sistema atual'!N797</f>
        <v>60</v>
      </c>
      <c r="O797" s="21">
        <f>' turmas sistema atual'!O797</f>
        <v>0</v>
      </c>
      <c r="P797" s="21">
        <f t="shared" si="12"/>
        <v>60</v>
      </c>
      <c r="Q797" s="20" t="str">
        <f>UPPER(' turmas sistema atual'!P797)</f>
        <v>KLAUS FREY</v>
      </c>
      <c r="R797" s="20" t="str">
        <f>UPPER(' turmas sistema atual'!S797)</f>
        <v/>
      </c>
      <c r="S797" s="20" t="str">
        <f>UPPER(' turmas sistema atual'!V797)</f>
        <v/>
      </c>
      <c r="T797" s="20" t="str">
        <f>UPPER(' turmas sistema atual'!Y797)</f>
        <v/>
      </c>
      <c r="U797" s="20" t="str">
        <f>UPPER(' turmas sistema atual'!AB797)</f>
        <v/>
      </c>
      <c r="V797" s="20" t="str">
        <f>UPPER(' turmas sistema atual'!AE797)</f>
        <v/>
      </c>
    </row>
    <row r="798" spans="1:22" ht="48" customHeight="1" thickBot="1">
      <c r="A798" s="20" t="str">
        <f>' turmas sistema atual'!A798</f>
        <v>BACHARELADO EM POLÍTICAS PÚBLICAS</v>
      </c>
      <c r="B798" s="20" t="str">
        <f>' turmas sistema atual'!B798</f>
        <v>NA1ESHP014-13SB</v>
      </c>
      <c r="C798" s="20" t="str">
        <f>' turmas sistema atual'!C798</f>
        <v>INTRODUÇÃO ÀS POLÍTICAS PÚBLICAS A1-Noturno (SB)</v>
      </c>
      <c r="D798" s="20" t="str">
        <f>' turmas sistema atual'!D798</f>
        <v>BACHARELADO EM POLÍTICAS PÚBLICAS</v>
      </c>
      <c r="E798" s="20" t="str">
        <f>' turmas sistema atual'!F798</f>
        <v>NA1ESHP014-13SB</v>
      </c>
      <c r="F798" s="20" t="str">
        <f>' turmas sistema atual'!G798</f>
        <v>ESHP014-13</v>
      </c>
      <c r="G798" s="20" t="str">
        <f>' turmas sistema atual'!AO798</f>
        <v xml:space="preserve">terça das 19:00 às 21:00, semanal ; quinta das 21:00 às 23:00, semanal </v>
      </c>
      <c r="H798" s="20" t="str">
        <f>' turmas sistema atual'!AP798</f>
        <v/>
      </c>
      <c r="I798" s="21" t="str">
        <f>' turmas sistema atual'!I798</f>
        <v xml:space="preserve">terça das 19:00 às 21:00, sala A2-S202-SB, semanal , quinta das 21:00 às 23:00, sala A2-S202-SB, semanal </v>
      </c>
      <c r="J798" s="21">
        <f>' turmas sistema atual'!J798</f>
        <v>0</v>
      </c>
      <c r="K798" s="21" t="str">
        <f>' turmas sistema atual'!K798</f>
        <v>SB</v>
      </c>
      <c r="L798" s="21" t="str">
        <f>' turmas sistema atual'!L798</f>
        <v>Noturno</v>
      </c>
      <c r="M798" s="21" t="str">
        <f>' turmas sistema atual'!M798</f>
        <v>4-0-4</v>
      </c>
      <c r="N798" s="21">
        <f>' turmas sistema atual'!N798</f>
        <v>60</v>
      </c>
      <c r="O798" s="21">
        <f>' turmas sistema atual'!O798</f>
        <v>0</v>
      </c>
      <c r="P798" s="21">
        <f t="shared" si="12"/>
        <v>60</v>
      </c>
      <c r="Q798" s="20" t="str">
        <f>UPPER(' turmas sistema atual'!P798)</f>
        <v>KLAUS FREY</v>
      </c>
      <c r="R798" s="20" t="str">
        <f>UPPER(' turmas sistema atual'!S798)</f>
        <v/>
      </c>
      <c r="S798" s="20" t="str">
        <f>UPPER(' turmas sistema atual'!V798)</f>
        <v/>
      </c>
      <c r="T798" s="20" t="str">
        <f>UPPER(' turmas sistema atual'!Y798)</f>
        <v/>
      </c>
      <c r="U798" s="20" t="str">
        <f>UPPER(' turmas sistema atual'!AB798)</f>
        <v/>
      </c>
      <c r="V798" s="20" t="str">
        <f>UPPER(' turmas sistema atual'!AE798)</f>
        <v/>
      </c>
    </row>
    <row r="799" spans="1:22" ht="48" customHeight="1" thickBot="1">
      <c r="A799" s="20" t="str">
        <f>' turmas sistema atual'!A799</f>
        <v>BACHARELADO EM POLÍTICAS PÚBLICAS</v>
      </c>
      <c r="B799" s="20" t="str">
        <f>' turmas sistema atual'!B799</f>
        <v>DA1ESZP026-13SB</v>
      </c>
      <c r="C799" s="20" t="str">
        <f>' turmas sistema atual'!C799</f>
        <v>MEMÓRIA, IDENTIDADES SOCIAIS E CIDADANIA NAS SOCIEDADES COMPLEXAS CONTEMPORÂNEAS A1-Matutino (SB)</v>
      </c>
      <c r="D799" s="20" t="str">
        <f>' turmas sistema atual'!D799</f>
        <v>BACHARELADO EM POLÍTICAS PÚBLICAS</v>
      </c>
      <c r="E799" s="20" t="str">
        <f>' turmas sistema atual'!F799</f>
        <v>DA1ESZP026-13SB</v>
      </c>
      <c r="F799" s="20" t="str">
        <f>' turmas sistema atual'!G799</f>
        <v>ESZP026-13</v>
      </c>
      <c r="G799" s="20" t="str">
        <f>' turmas sistema atual'!AO799</f>
        <v xml:space="preserve">segunda das 10:00 às 12:00, semanal ; quinta das 08:00 às 10:00, semanal </v>
      </c>
      <c r="H799" s="20" t="str">
        <f>' turmas sistema atual'!AP799</f>
        <v/>
      </c>
      <c r="I799" s="21" t="str">
        <f>' turmas sistema atual'!I799</f>
        <v xml:space="preserve">segunda das 10:00 às 12:00, sala A2-S307-SB, semanal , quinta das 08:00 às 10:00, sala A2-S307-SB, semanal </v>
      </c>
      <c r="J799" s="21">
        <f>' turmas sistema atual'!J799</f>
        <v>0</v>
      </c>
      <c r="K799" s="21" t="str">
        <f>' turmas sistema atual'!K799</f>
        <v>SB</v>
      </c>
      <c r="L799" s="21" t="str">
        <f>' turmas sistema atual'!L799</f>
        <v>Matutino</v>
      </c>
      <c r="M799" s="21" t="str">
        <f>' turmas sistema atual'!M799</f>
        <v>4-0-4</v>
      </c>
      <c r="N799" s="21">
        <f>' turmas sistema atual'!N799</f>
        <v>60</v>
      </c>
      <c r="O799" s="21">
        <f>' turmas sistema atual'!O799</f>
        <v>0</v>
      </c>
      <c r="P799" s="21">
        <f t="shared" si="12"/>
        <v>60</v>
      </c>
      <c r="Q799" s="20" t="str">
        <f>UPPER(' turmas sistema atual'!P799)</f>
        <v>ALESSANDRA TEIXEIRA</v>
      </c>
      <c r="R799" s="20" t="str">
        <f>UPPER(' turmas sistema atual'!S799)</f>
        <v/>
      </c>
      <c r="S799" s="20" t="str">
        <f>UPPER(' turmas sistema atual'!V799)</f>
        <v/>
      </c>
      <c r="T799" s="20" t="str">
        <f>UPPER(' turmas sistema atual'!Y799)</f>
        <v/>
      </c>
      <c r="U799" s="20" t="str">
        <f>UPPER(' turmas sistema atual'!AB799)</f>
        <v/>
      </c>
      <c r="V799" s="20" t="str">
        <f>UPPER(' turmas sistema atual'!AE799)</f>
        <v/>
      </c>
    </row>
    <row r="800" spans="1:22" ht="48" customHeight="1" thickBot="1">
      <c r="A800" s="20" t="str">
        <f>' turmas sistema atual'!A800</f>
        <v>BACHARELADO EM POLÍTICAS PÚBLICAS</v>
      </c>
      <c r="B800" s="20" t="str">
        <f>' turmas sistema atual'!B800</f>
        <v>NA1ESZP026-13SB</v>
      </c>
      <c r="C800" s="20" t="str">
        <f>' turmas sistema atual'!C800</f>
        <v>MEMÓRIA, IDENTIDADES SOCIAIS E CIDADANIA NAS SOCIEDADES COMPLEXAS CONTEMPORÂNEAS A1-Noturno (SB)</v>
      </c>
      <c r="D800" s="20" t="str">
        <f>' turmas sistema atual'!D800</f>
        <v>BACHARELADO EM POLÍTICAS PÚBLICAS</v>
      </c>
      <c r="E800" s="20" t="str">
        <f>' turmas sistema atual'!F800</f>
        <v>NA1ESZP026-13SB</v>
      </c>
      <c r="F800" s="20" t="str">
        <f>' turmas sistema atual'!G800</f>
        <v>ESZP026-13</v>
      </c>
      <c r="G800" s="20" t="str">
        <f>' turmas sistema atual'!AO800</f>
        <v xml:space="preserve">segunda das 21:00 às 23:00, semanal ; quinta das 19:00 às 21:00, semanal </v>
      </c>
      <c r="H800" s="20" t="str">
        <f>' turmas sistema atual'!AP800</f>
        <v/>
      </c>
      <c r="I800" s="21" t="str">
        <f>' turmas sistema atual'!I800</f>
        <v xml:space="preserve">segunda das 21:00 às 23:00, sala A2-S306-SB, semanal , quinta das 19:00 às 21:00, sala A2-S306-SB, semanal </v>
      </c>
      <c r="J800" s="21">
        <f>' turmas sistema atual'!J800</f>
        <v>0</v>
      </c>
      <c r="K800" s="21" t="str">
        <f>' turmas sistema atual'!K800</f>
        <v>SB</v>
      </c>
      <c r="L800" s="21" t="str">
        <f>' turmas sistema atual'!L800</f>
        <v>Noturno</v>
      </c>
      <c r="M800" s="21" t="str">
        <f>' turmas sistema atual'!M800</f>
        <v>4-0-4</v>
      </c>
      <c r="N800" s="21">
        <f>' turmas sistema atual'!N800</f>
        <v>60</v>
      </c>
      <c r="O800" s="21">
        <f>' turmas sistema atual'!O800</f>
        <v>0</v>
      </c>
      <c r="P800" s="21">
        <f t="shared" si="12"/>
        <v>60</v>
      </c>
      <c r="Q800" s="20" t="str">
        <f>UPPER(' turmas sistema atual'!P800)</f>
        <v>ALESSANDRA TEIXEIRA</v>
      </c>
      <c r="R800" s="20" t="str">
        <f>UPPER(' turmas sistema atual'!S800)</f>
        <v/>
      </c>
      <c r="S800" s="20" t="str">
        <f>UPPER(' turmas sistema atual'!V800)</f>
        <v/>
      </c>
      <c r="T800" s="20" t="str">
        <f>UPPER(' turmas sistema atual'!Y800)</f>
        <v/>
      </c>
      <c r="U800" s="20" t="str">
        <f>UPPER(' turmas sistema atual'!AB800)</f>
        <v/>
      </c>
      <c r="V800" s="20" t="str">
        <f>UPPER(' turmas sistema atual'!AE800)</f>
        <v/>
      </c>
    </row>
    <row r="801" spans="1:22" ht="48" customHeight="1" thickBot="1">
      <c r="A801" s="20" t="str">
        <f>' turmas sistema atual'!A801</f>
        <v>BACHARELADO EM POLÍTICAS PÚBLICAS</v>
      </c>
      <c r="B801" s="20" t="str">
        <f>' turmas sistema atual'!B801</f>
        <v>DA1ESHP030-22SB</v>
      </c>
      <c r="C801" s="20" t="str">
        <f>' turmas sistema atual'!C801</f>
        <v>ORÇAMENTO PÚBLICO A1-Matutino (SB)</v>
      </c>
      <c r="D801" s="20" t="str">
        <f>' turmas sistema atual'!D801</f>
        <v>BACHARELADO EM POLÍTICAS PÚBLICAS</v>
      </c>
      <c r="E801" s="20" t="str">
        <f>' turmas sistema atual'!F801</f>
        <v>DA1ESHP030-22SB</v>
      </c>
      <c r="F801" s="20" t="str">
        <f>' turmas sistema atual'!G801</f>
        <v>ESHP030-22</v>
      </c>
      <c r="G801" s="20" t="str">
        <f>' turmas sistema atual'!AO801</f>
        <v xml:space="preserve">quarta das 08:00 às 10:00, semanal ; sexta das 10:00 às 12:00, semanal </v>
      </c>
      <c r="H801" s="20" t="str">
        <f>' turmas sistema atual'!AP801</f>
        <v/>
      </c>
      <c r="I801" s="21" t="str">
        <f>' turmas sistema atual'!I801</f>
        <v xml:space="preserve">quarta das 08:00 às 10:00, sala A1-S201-SB, semanal , sexta das 10:00 às 12:00, sala A2-S306-SB, semanal </v>
      </c>
      <c r="J801" s="21">
        <f>' turmas sistema atual'!J801</f>
        <v>0</v>
      </c>
      <c r="K801" s="21" t="str">
        <f>' turmas sistema atual'!K801</f>
        <v>SB</v>
      </c>
      <c r="L801" s="21" t="str">
        <f>' turmas sistema atual'!L801</f>
        <v>Matutino</v>
      </c>
      <c r="M801" s="21" t="str">
        <f>' turmas sistema atual'!M801</f>
        <v>4-0-4</v>
      </c>
      <c r="N801" s="21">
        <f>' turmas sistema atual'!N801</f>
        <v>60</v>
      </c>
      <c r="O801" s="21">
        <f>' turmas sistema atual'!O801</f>
        <v>0</v>
      </c>
      <c r="P801" s="21">
        <f t="shared" si="12"/>
        <v>60</v>
      </c>
      <c r="Q801" s="20" t="str">
        <f>UPPER(' turmas sistema atual'!P801)</f>
        <v>LUIS FELIPE AIRES MAGALHAES</v>
      </c>
      <c r="R801" s="20" t="str">
        <f>UPPER(' turmas sistema atual'!S801)</f>
        <v/>
      </c>
      <c r="S801" s="20" t="str">
        <f>UPPER(' turmas sistema atual'!V801)</f>
        <v/>
      </c>
      <c r="T801" s="20" t="str">
        <f>UPPER(' turmas sistema atual'!Y801)</f>
        <v/>
      </c>
      <c r="U801" s="20" t="str">
        <f>UPPER(' turmas sistema atual'!AB801)</f>
        <v/>
      </c>
      <c r="V801" s="20" t="str">
        <f>UPPER(' turmas sistema atual'!AE801)</f>
        <v/>
      </c>
    </row>
    <row r="802" spans="1:22" ht="48" customHeight="1" thickBot="1">
      <c r="A802" s="20" t="str">
        <f>' turmas sistema atual'!A802</f>
        <v>BACHARELADO EM POLÍTICAS PÚBLICAS</v>
      </c>
      <c r="B802" s="20" t="str">
        <f>' turmas sistema atual'!B802</f>
        <v>NA1ESHP030-22SB</v>
      </c>
      <c r="C802" s="20" t="str">
        <f>' turmas sistema atual'!C802</f>
        <v>ORÇAMENTO PÚBLICO A1-Noturno (SB)</v>
      </c>
      <c r="D802" s="20" t="str">
        <f>' turmas sistema atual'!D802</f>
        <v>BACHARELADO EM POLÍTICAS PÚBLICAS</v>
      </c>
      <c r="E802" s="20" t="str">
        <f>' turmas sistema atual'!F802</f>
        <v>NA1ESHP030-22SB</v>
      </c>
      <c r="F802" s="20" t="str">
        <f>' turmas sistema atual'!G802</f>
        <v>ESHP030-22</v>
      </c>
      <c r="G802" s="20" t="str">
        <f>' turmas sistema atual'!AO802</f>
        <v xml:space="preserve">quarta das 19:00 às 21:00, semanal ; sexta das 21:00 às 23:00, semanal </v>
      </c>
      <c r="H802" s="20" t="str">
        <f>' turmas sistema atual'!AP802</f>
        <v/>
      </c>
      <c r="I802" s="21" t="str">
        <f>' turmas sistema atual'!I802</f>
        <v xml:space="preserve">quarta das 19:00 às 21:00, sala A1-S102-SB, semanal , sexta das 21:00 às 23:00, sala A1-S102-SB, semanal </v>
      </c>
      <c r="J802" s="21">
        <f>' turmas sistema atual'!J802</f>
        <v>0</v>
      </c>
      <c r="K802" s="21" t="str">
        <f>' turmas sistema atual'!K802</f>
        <v>SB</v>
      </c>
      <c r="L802" s="21" t="str">
        <f>' turmas sistema atual'!L802</f>
        <v>Noturno</v>
      </c>
      <c r="M802" s="21" t="str">
        <f>' turmas sistema atual'!M802</f>
        <v>4-0-4</v>
      </c>
      <c r="N802" s="21">
        <f>' turmas sistema atual'!N802</f>
        <v>40</v>
      </c>
      <c r="O802" s="21">
        <f>' turmas sistema atual'!O802</f>
        <v>0</v>
      </c>
      <c r="P802" s="21">
        <f t="shared" si="12"/>
        <v>40</v>
      </c>
      <c r="Q802" s="20" t="str">
        <f>UPPER(' turmas sistema atual'!P802)</f>
        <v>LUIS FELIPE AIRES MAGALHAES</v>
      </c>
      <c r="R802" s="20" t="str">
        <f>UPPER(' turmas sistema atual'!S802)</f>
        <v/>
      </c>
      <c r="S802" s="20" t="str">
        <f>UPPER(' turmas sistema atual'!V802)</f>
        <v/>
      </c>
      <c r="T802" s="20" t="str">
        <f>UPPER(' turmas sistema atual'!Y802)</f>
        <v/>
      </c>
      <c r="U802" s="20" t="str">
        <f>UPPER(' turmas sistema atual'!AB802)</f>
        <v/>
      </c>
      <c r="V802" s="20" t="str">
        <f>UPPER(' turmas sistema atual'!AE802)</f>
        <v/>
      </c>
    </row>
    <row r="803" spans="1:22" ht="48" customHeight="1" thickBot="1">
      <c r="A803" s="20" t="str">
        <f>' turmas sistema atual'!A803</f>
        <v>BACHARELADO EM POLÍTICAS PÚBLICAS</v>
      </c>
      <c r="B803" s="20" t="str">
        <f>' turmas sistema atual'!B803</f>
        <v>DA1ESHP029-14SB</v>
      </c>
      <c r="C803" s="20" t="str">
        <f>' turmas sistema atual'!C803</f>
        <v>TEORIA E GESTÃO DE ORGANIZAÇÕES PÚBLICAS A1-Matutino (SB)</v>
      </c>
      <c r="D803" s="20" t="str">
        <f>' turmas sistema atual'!D803</f>
        <v>BACHARELADO EM POLÍTICAS PÚBLICAS</v>
      </c>
      <c r="E803" s="20" t="str">
        <f>' turmas sistema atual'!F803</f>
        <v>DA1ESHP029-14SB</v>
      </c>
      <c r="F803" s="20" t="str">
        <f>' turmas sistema atual'!G803</f>
        <v>ESHP029-14</v>
      </c>
      <c r="G803" s="20" t="str">
        <f>' turmas sistema atual'!AO803</f>
        <v xml:space="preserve">terça das 10:00 às 12:00, semanal ; sexta das 08:00 às 10:00, semanal </v>
      </c>
      <c r="H803" s="20" t="str">
        <f>' turmas sistema atual'!AP803</f>
        <v/>
      </c>
      <c r="I803" s="21" t="str">
        <f>' turmas sistema atual'!I803</f>
        <v xml:space="preserve">terça das 10:00 às 12:00, sala A2-S305-SB, semanal , sexta das 08:00 às 10:00, sala A2-S203-SB, semanal </v>
      </c>
      <c r="J803" s="21">
        <f>' turmas sistema atual'!J803</f>
        <v>0</v>
      </c>
      <c r="K803" s="21" t="str">
        <f>' turmas sistema atual'!K803</f>
        <v>SB</v>
      </c>
      <c r="L803" s="21" t="str">
        <f>' turmas sistema atual'!L803</f>
        <v>Matutino</v>
      </c>
      <c r="M803" s="21" t="str">
        <f>' turmas sistema atual'!M803</f>
        <v>4-0-4</v>
      </c>
      <c r="N803" s="21">
        <f>' turmas sistema atual'!N803</f>
        <v>60</v>
      </c>
      <c r="O803" s="21">
        <f>' turmas sistema atual'!O803</f>
        <v>0</v>
      </c>
      <c r="P803" s="21">
        <f t="shared" si="12"/>
        <v>60</v>
      </c>
      <c r="Q803" s="20" t="str">
        <f>UPPER(' turmas sistema atual'!P803)</f>
        <v>MARCOS VINICIUS PO</v>
      </c>
      <c r="R803" s="20" t="str">
        <f>UPPER(' turmas sistema atual'!S803)</f>
        <v/>
      </c>
      <c r="S803" s="20" t="str">
        <f>UPPER(' turmas sistema atual'!V803)</f>
        <v/>
      </c>
      <c r="T803" s="20" t="str">
        <f>UPPER(' turmas sistema atual'!Y803)</f>
        <v/>
      </c>
      <c r="U803" s="20" t="str">
        <f>UPPER(' turmas sistema atual'!AB803)</f>
        <v/>
      </c>
      <c r="V803" s="20" t="str">
        <f>UPPER(' turmas sistema atual'!AE803)</f>
        <v/>
      </c>
    </row>
    <row r="804" spans="1:22" ht="48" customHeight="1" thickBot="1">
      <c r="A804" s="20" t="str">
        <f>' turmas sistema atual'!A804</f>
        <v>BACHARELADO EM POLÍTICAS PÚBLICAS</v>
      </c>
      <c r="B804" s="20" t="str">
        <f>' turmas sistema atual'!B804</f>
        <v>NA1ESHP029-14SB</v>
      </c>
      <c r="C804" s="20" t="str">
        <f>' turmas sistema atual'!C804</f>
        <v>TEORIA E GESTÃO DE ORGANIZAÇÕES PÚBLICAS A1-Noturno (SB)</v>
      </c>
      <c r="D804" s="20" t="str">
        <f>' turmas sistema atual'!D804</f>
        <v>BACHARELADO EM POLÍTICAS PÚBLICAS</v>
      </c>
      <c r="E804" s="20" t="str">
        <f>' turmas sistema atual'!F804</f>
        <v>NA1ESHP029-14SB</v>
      </c>
      <c r="F804" s="20" t="str">
        <f>' turmas sistema atual'!G804</f>
        <v>ESHP029-14</v>
      </c>
      <c r="G804" s="20" t="str">
        <f>' turmas sistema atual'!AO804</f>
        <v xml:space="preserve">terça das 21:00 às 23:00, semanal ; sexta das 19:00 às 21:00, semanal </v>
      </c>
      <c r="H804" s="20" t="str">
        <f>' turmas sistema atual'!AP804</f>
        <v/>
      </c>
      <c r="I804" s="21" t="str">
        <f>' turmas sistema atual'!I804</f>
        <v xml:space="preserve">terça das 21:00 às 23:00, sala A2-S305-SB, semanal , sexta das 19:00 às 21:00, sala A2-S203-SB, semanal </v>
      </c>
      <c r="J804" s="21">
        <f>' turmas sistema atual'!J804</f>
        <v>0</v>
      </c>
      <c r="K804" s="21" t="str">
        <f>' turmas sistema atual'!K804</f>
        <v>SB</v>
      </c>
      <c r="L804" s="21" t="str">
        <f>' turmas sistema atual'!L804</f>
        <v>Noturno</v>
      </c>
      <c r="M804" s="21" t="str">
        <f>' turmas sistema atual'!M804</f>
        <v>4-0-4</v>
      </c>
      <c r="N804" s="21">
        <f>' turmas sistema atual'!N804</f>
        <v>60</v>
      </c>
      <c r="O804" s="21">
        <f>' turmas sistema atual'!O804</f>
        <v>0</v>
      </c>
      <c r="P804" s="21">
        <f t="shared" si="12"/>
        <v>60</v>
      </c>
      <c r="Q804" s="20" t="str">
        <f>UPPER(' turmas sistema atual'!P804)</f>
        <v>MARCOS VINICIUS PO</v>
      </c>
      <c r="R804" s="20" t="str">
        <f>UPPER(' turmas sistema atual'!S804)</f>
        <v/>
      </c>
      <c r="S804" s="20" t="str">
        <f>UPPER(' turmas sistema atual'!V804)</f>
        <v/>
      </c>
      <c r="T804" s="20" t="str">
        <f>UPPER(' turmas sistema atual'!Y804)</f>
        <v/>
      </c>
      <c r="U804" s="20" t="str">
        <f>UPPER(' turmas sistema atual'!AB804)</f>
        <v/>
      </c>
      <c r="V804" s="20" t="str">
        <f>UPPER(' turmas sistema atual'!AE804)</f>
        <v/>
      </c>
    </row>
    <row r="805" spans="1:22" ht="48" customHeight="1" thickBot="1">
      <c r="A805" s="20" t="str">
        <f>' turmas sistema atual'!A805</f>
        <v>BACHARELADO EM QUÍMICA</v>
      </c>
      <c r="B805" s="20" t="str">
        <f>' turmas sistema atual'!B805</f>
        <v>DA1NHBQ002-22SA</v>
      </c>
      <c r="C805" s="20" t="str">
        <f>' turmas sistema atual'!C805</f>
        <v>ELETROANALÍTICA E INSTRUMENTAÇÃO EM QUÍMICA A1-Matutino (SA)</v>
      </c>
      <c r="D805" s="20" t="str">
        <f>' turmas sistema atual'!D805</f>
        <v>BACHARELADO EM QUÍMICA</v>
      </c>
      <c r="E805" s="20" t="str">
        <f>' turmas sistema atual'!F805</f>
        <v>DA1NHBQ002-22SA</v>
      </c>
      <c r="F805" s="20" t="str">
        <f>' turmas sistema atual'!G805</f>
        <v>NHBQ002-22</v>
      </c>
      <c r="G805" s="20" t="str">
        <f>' turmas sistema atual'!AO805</f>
        <v xml:space="preserve">terça das 08:00 às 10:00, semanal </v>
      </c>
      <c r="H805" s="20" t="str">
        <f>' turmas sistema atual'!AP805</f>
        <v>quinta das 08:00 às 10:00, semanal ; quinta das 10:00 às 12:00, quinzenal I</v>
      </c>
      <c r="I805" s="21" t="str">
        <f>' turmas sistema atual'!I805</f>
        <v xml:space="preserve">terça das 08:00 às 10:00, sala S-306-2, semanal </v>
      </c>
      <c r="J805" s="21" t="str">
        <f>' turmas sistema atual'!J805</f>
        <v>quinta das 08:00 às 10:00, sala 408-3, semanal , quinta das 10:00 às 12:00, sala 408-3, quinzenal I</v>
      </c>
      <c r="K805" s="21" t="str">
        <f>' turmas sistema atual'!K805</f>
        <v>SA</v>
      </c>
      <c r="L805" s="21" t="str">
        <f>' turmas sistema atual'!L805</f>
        <v>Matutino</v>
      </c>
      <c r="M805" s="21" t="str">
        <f>' turmas sistema atual'!M805</f>
        <v>2-3-5</v>
      </c>
      <c r="N805" s="21">
        <f>' turmas sistema atual'!N805</f>
        <v>30</v>
      </c>
      <c r="O805" s="21">
        <f>' turmas sistema atual'!O805</f>
        <v>0</v>
      </c>
      <c r="P805" s="21">
        <f t="shared" si="12"/>
        <v>30</v>
      </c>
      <c r="Q805" s="20" t="str">
        <f>UPPER(' turmas sistema atual'!P805)</f>
        <v>REGIANI MARIA LEOPOLDINA MARTINS SANDRINI</v>
      </c>
      <c r="R805" s="20" t="str">
        <f>UPPER(' turmas sistema atual'!S805)</f>
        <v/>
      </c>
      <c r="S805" s="20" t="str">
        <f>UPPER(' turmas sistema atual'!V805)</f>
        <v/>
      </c>
      <c r="T805" s="20" t="str">
        <f>UPPER(' turmas sistema atual'!Y805)</f>
        <v>REGIANI MARIA LEOPOLDINA MARTINS SANDRINI</v>
      </c>
      <c r="U805" s="20" t="str">
        <f>UPPER(' turmas sistema atual'!AB805)</f>
        <v/>
      </c>
      <c r="V805" s="20" t="str">
        <f>UPPER(' turmas sistema atual'!AE805)</f>
        <v/>
      </c>
    </row>
    <row r="806" spans="1:22" ht="48" customHeight="1" thickBot="1">
      <c r="A806" s="20" t="str">
        <f>' turmas sistema atual'!A806</f>
        <v>BACHARELADO EM QUÍMICA</v>
      </c>
      <c r="B806" s="20" t="str">
        <f>' turmas sistema atual'!B806</f>
        <v>NA1NHBQ002-22SA</v>
      </c>
      <c r="C806" s="20" t="str">
        <f>' turmas sistema atual'!C806</f>
        <v>ELETROANALÍTICA E INSTRUMENTAÇÃO EM QUÍMICA A1-Noturno (SA)</v>
      </c>
      <c r="D806" s="20" t="str">
        <f>' turmas sistema atual'!D806</f>
        <v>BACHARELADO EM QUÍMICA</v>
      </c>
      <c r="E806" s="20" t="str">
        <f>' turmas sistema atual'!F806</f>
        <v>NA1NHBQ002-22SA</v>
      </c>
      <c r="F806" s="20" t="str">
        <f>' turmas sistema atual'!G806</f>
        <v>NHBQ002-22</v>
      </c>
      <c r="G806" s="20" t="str">
        <f>' turmas sistema atual'!AO806</f>
        <v xml:space="preserve">terça das 19:00 às 21:00, semanal </v>
      </c>
      <c r="H806" s="20" t="str">
        <f>' turmas sistema atual'!AP806</f>
        <v>quinta das 19:00 às 21:00, semanal ; quinta das 21:00 às 23:00, quinzenal I</v>
      </c>
      <c r="I806" s="21" t="str">
        <f>' turmas sistema atual'!I806</f>
        <v xml:space="preserve">terça das 19:00 às 21:00, sala S-306-2, semanal </v>
      </c>
      <c r="J806" s="21" t="str">
        <f>' turmas sistema atual'!J806</f>
        <v>quinta das 19:00 às 21:00, sala 408-3, semanal , quinta das 21:00 às 23:00, sala 408-3, quinzenal I</v>
      </c>
      <c r="K806" s="21" t="str">
        <f>' turmas sistema atual'!K806</f>
        <v>SA</v>
      </c>
      <c r="L806" s="21" t="str">
        <f>' turmas sistema atual'!L806</f>
        <v>Noturno</v>
      </c>
      <c r="M806" s="21" t="str">
        <f>' turmas sistema atual'!M806</f>
        <v>2-3-5</v>
      </c>
      <c r="N806" s="21">
        <f>' turmas sistema atual'!N806</f>
        <v>30</v>
      </c>
      <c r="O806" s="21">
        <f>' turmas sistema atual'!O806</f>
        <v>0</v>
      </c>
      <c r="P806" s="21">
        <f t="shared" si="12"/>
        <v>30</v>
      </c>
      <c r="Q806" s="20" t="str">
        <f>UPPER(' turmas sistema atual'!P806)</f>
        <v>MONICA BENICIA MAMIAN LOPEZ</v>
      </c>
      <c r="R806" s="20" t="str">
        <f>UPPER(' turmas sistema atual'!S806)</f>
        <v/>
      </c>
      <c r="S806" s="20" t="str">
        <f>UPPER(' turmas sistema atual'!V806)</f>
        <v/>
      </c>
      <c r="T806" s="20" t="str">
        <f>UPPER(' turmas sistema atual'!Y806)</f>
        <v>MONICA BENICIA MAMIAN LOPEZ</v>
      </c>
      <c r="U806" s="20" t="str">
        <f>UPPER(' turmas sistema atual'!AB806)</f>
        <v/>
      </c>
      <c r="V806" s="20" t="str">
        <f>UPPER(' turmas sistema atual'!AE806)</f>
        <v/>
      </c>
    </row>
    <row r="807" spans="1:22" ht="48" customHeight="1" thickBot="1">
      <c r="A807" s="20" t="str">
        <f>' turmas sistema atual'!A807</f>
        <v>BACHARELADO EM QUÍMICA</v>
      </c>
      <c r="B807" s="20" t="str">
        <f>' turmas sistema atual'!B807</f>
        <v>NA1NHT4007-15SA</v>
      </c>
      <c r="C807" s="20" t="str">
        <f>' turmas sistema atual'!C807</f>
        <v>ESPECTROSCOPIA A1-Noturno (SA)</v>
      </c>
      <c r="D807" s="20" t="str">
        <f>' turmas sistema atual'!D807</f>
        <v>BACHARELADO EM QUÍMICA</v>
      </c>
      <c r="E807" s="20" t="str">
        <f>' turmas sistema atual'!F807</f>
        <v>NA1NHT4007-15SA</v>
      </c>
      <c r="F807" s="20" t="str">
        <f>' turmas sistema atual'!G807</f>
        <v>NHT4007-15</v>
      </c>
      <c r="G807" s="20" t="str">
        <f>' turmas sistema atual'!AO807</f>
        <v xml:space="preserve">segunda das 19:00 às 21:00, semanal ; quarta das 19:00 às 21:00, semanal </v>
      </c>
      <c r="H807" s="20" t="str">
        <f>' turmas sistema atual'!AP807</f>
        <v xml:space="preserve">quarta das 21:00 às 23:00, semanal </v>
      </c>
      <c r="I807" s="21" t="str">
        <f>' turmas sistema atual'!I807</f>
        <v xml:space="preserve">segunda das 19:00 às 21:00, sala S-307-3, semanal , quarta das 19:00 às 21:00, sala S-307-3, semanal </v>
      </c>
      <c r="J807" s="21" t="str">
        <f>' turmas sistema atual'!J807</f>
        <v xml:space="preserve">quarta das 21:00 às 23:00, sala 406-3, semanal </v>
      </c>
      <c r="K807" s="21" t="str">
        <f>' turmas sistema atual'!K807</f>
        <v>SA</v>
      </c>
      <c r="L807" s="21" t="str">
        <f>' turmas sistema atual'!L807</f>
        <v>Noturno</v>
      </c>
      <c r="M807" s="21" t="str">
        <f>' turmas sistema atual'!M807</f>
        <v>4-2-6</v>
      </c>
      <c r="N807" s="21">
        <f>' turmas sistema atual'!N807</f>
        <v>20</v>
      </c>
      <c r="O807" s="21">
        <f>' turmas sistema atual'!O807</f>
        <v>0</v>
      </c>
      <c r="P807" s="21">
        <f t="shared" si="12"/>
        <v>20</v>
      </c>
      <c r="Q807" s="20" t="str">
        <f>UPPER(' turmas sistema atual'!P807)</f>
        <v>GUSTAVO MORARI DO NASCIMENTO</v>
      </c>
      <c r="R807" s="20" t="str">
        <f>UPPER(' turmas sistema atual'!S807)</f>
        <v/>
      </c>
      <c r="S807" s="20" t="str">
        <f>UPPER(' turmas sistema atual'!V807)</f>
        <v/>
      </c>
      <c r="T807" s="20" t="str">
        <f>UPPER(' turmas sistema atual'!Y807)</f>
        <v>GUSTAVO MORARI DO NASCIMENTO</v>
      </c>
      <c r="U807" s="20" t="str">
        <f>UPPER(' turmas sistema atual'!AB807)</f>
        <v/>
      </c>
      <c r="V807" s="20" t="str">
        <f>UPPER(' turmas sistema atual'!AE807)</f>
        <v/>
      </c>
    </row>
    <row r="808" spans="1:22" ht="48" customHeight="1" thickBot="1">
      <c r="A808" s="20" t="str">
        <f>' turmas sistema atual'!A808</f>
        <v>BACHARELADO EM QUÍMICA</v>
      </c>
      <c r="B808" s="20" t="str">
        <f>' turmas sistema atual'!B808</f>
        <v>DA1NHBQ006-22SA</v>
      </c>
      <c r="C808" s="20" t="str">
        <f>' turmas sistema atual'!C808</f>
        <v>FÍSICO-QUÍMICA EXPERIMENTAL A1-Matutino (SA)</v>
      </c>
      <c r="D808" s="20" t="str">
        <f>' turmas sistema atual'!D808</f>
        <v>BACHARELADO EM QUÍMICA</v>
      </c>
      <c r="E808" s="20" t="str">
        <f>' turmas sistema atual'!F808</f>
        <v>DA1NHBQ006-22SA</v>
      </c>
      <c r="F808" s="20" t="str">
        <f>' turmas sistema atual'!G808</f>
        <v>NHBQ006-22</v>
      </c>
      <c r="G808" s="20" t="str">
        <f>' turmas sistema atual'!AO808</f>
        <v/>
      </c>
      <c r="H808" s="20" t="str">
        <f>' turmas sistema atual'!AP808</f>
        <v xml:space="preserve">sexta das 08:00 às 12:00, semanal </v>
      </c>
      <c r="I808" s="21">
        <f>' turmas sistema atual'!I808</f>
        <v>0</v>
      </c>
      <c r="J808" s="21" t="str">
        <f>' turmas sistema atual'!J808</f>
        <v xml:space="preserve">sexta das 08:00 às 12:00, sala 408-3, semanal </v>
      </c>
      <c r="K808" s="21" t="str">
        <f>' turmas sistema atual'!K808</f>
        <v>SA</v>
      </c>
      <c r="L808" s="21" t="str">
        <f>' turmas sistema atual'!L808</f>
        <v>Matutino</v>
      </c>
      <c r="M808" s="21" t="str">
        <f>' turmas sistema atual'!M808</f>
        <v>0-4-4</v>
      </c>
      <c r="N808" s="21">
        <f>' turmas sistema atual'!N808</f>
        <v>30</v>
      </c>
      <c r="O808" s="21">
        <f>' turmas sistema atual'!O808</f>
        <v>0</v>
      </c>
      <c r="P808" s="21">
        <f t="shared" si="12"/>
        <v>30</v>
      </c>
      <c r="Q808" s="20" t="str">
        <f>UPPER(' turmas sistema atual'!P808)</f>
        <v/>
      </c>
      <c r="R808" s="20" t="str">
        <f>UPPER(' turmas sistema atual'!S808)</f>
        <v/>
      </c>
      <c r="S808" s="20" t="str">
        <f>UPPER(' turmas sistema atual'!V808)</f>
        <v/>
      </c>
      <c r="T808" s="20" t="str">
        <f>UPPER(' turmas sistema atual'!Y808)</f>
        <v>CAMILO ANDREA ANGELUCCI</v>
      </c>
      <c r="U808" s="20" t="str">
        <f>UPPER(' turmas sistema atual'!AB808)</f>
        <v/>
      </c>
      <c r="V808" s="20" t="str">
        <f>UPPER(' turmas sistema atual'!AE808)</f>
        <v/>
      </c>
    </row>
    <row r="809" spans="1:22" ht="48" customHeight="1" thickBot="1">
      <c r="A809" s="20" t="str">
        <f>' turmas sistema atual'!A809</f>
        <v>BACHARELADO EM QUÍMICA</v>
      </c>
      <c r="B809" s="20" t="str">
        <f>' turmas sistema atual'!B809</f>
        <v>NA1NHBQ006-22SA</v>
      </c>
      <c r="C809" s="20" t="str">
        <f>' turmas sistema atual'!C809</f>
        <v>FÍSICO-QUÍMICA EXPERIMENTAL A1-Noturno (SA)</v>
      </c>
      <c r="D809" s="20" t="str">
        <f>' turmas sistema atual'!D809</f>
        <v>BACHARELADO EM QUÍMICA</v>
      </c>
      <c r="E809" s="20" t="str">
        <f>' turmas sistema atual'!F809</f>
        <v>NA1NHBQ006-22SA</v>
      </c>
      <c r="F809" s="20" t="str">
        <f>' turmas sistema atual'!G809</f>
        <v>NHBQ006-22</v>
      </c>
      <c r="G809" s="20" t="str">
        <f>' turmas sistema atual'!AO809</f>
        <v/>
      </c>
      <c r="H809" s="20" t="str">
        <f>' turmas sistema atual'!AP809</f>
        <v xml:space="preserve">sexta das 19:00 às 23:00, semanal </v>
      </c>
      <c r="I809" s="21">
        <f>' turmas sistema atual'!I809</f>
        <v>0</v>
      </c>
      <c r="J809" s="21" t="str">
        <f>' turmas sistema atual'!J809</f>
        <v xml:space="preserve">sexta das 19:00 às 23:00, sala 408-3, semanal </v>
      </c>
      <c r="K809" s="21" t="str">
        <f>' turmas sistema atual'!K809</f>
        <v>SA</v>
      </c>
      <c r="L809" s="21" t="str">
        <f>' turmas sistema atual'!L809</f>
        <v>Noturno</v>
      </c>
      <c r="M809" s="21" t="str">
        <f>' turmas sistema atual'!M809</f>
        <v>0-4-4</v>
      </c>
      <c r="N809" s="21">
        <f>' turmas sistema atual'!N809</f>
        <v>30</v>
      </c>
      <c r="O809" s="21">
        <f>' turmas sistema atual'!O809</f>
        <v>0</v>
      </c>
      <c r="P809" s="21">
        <f t="shared" si="12"/>
        <v>30</v>
      </c>
      <c r="Q809" s="20" t="str">
        <f>UPPER(' turmas sistema atual'!P809)</f>
        <v/>
      </c>
      <c r="R809" s="20" t="str">
        <f>UPPER(' turmas sistema atual'!S809)</f>
        <v/>
      </c>
      <c r="S809" s="20" t="str">
        <f>UPPER(' turmas sistema atual'!V809)</f>
        <v/>
      </c>
      <c r="T809" s="20" t="str">
        <f>UPPER(' turmas sistema atual'!Y809)</f>
        <v>CAMILO ANDREA ANGELUCCI</v>
      </c>
      <c r="U809" s="20" t="str">
        <f>UPPER(' turmas sistema atual'!AB809)</f>
        <v/>
      </c>
      <c r="V809" s="20" t="str">
        <f>UPPER(' turmas sistema atual'!AE809)</f>
        <v/>
      </c>
    </row>
    <row r="810" spans="1:22" ht="48" customHeight="1" thickBot="1">
      <c r="A810" s="20" t="str">
        <f>' turmas sistema atual'!A810</f>
        <v>BACHARELADO EM QUÍMICA</v>
      </c>
      <c r="B810" s="20" t="str">
        <f>' turmas sistema atual'!B810</f>
        <v>DA1NHT4024-15SA</v>
      </c>
      <c r="C810" s="20" t="str">
        <f>' turmas sistema atual'!C810</f>
        <v>MECANISMOS DE REAÇÕES ORGÂNICAS A1-Matutino (SA)</v>
      </c>
      <c r="D810" s="20" t="str">
        <f>' turmas sistema atual'!D810</f>
        <v>BACHARELADO EM QUÍMICA</v>
      </c>
      <c r="E810" s="20" t="str">
        <f>' turmas sistema atual'!F810</f>
        <v>DA1NHT4024-15SA</v>
      </c>
      <c r="F810" s="20" t="str">
        <f>' turmas sistema atual'!G810</f>
        <v>NHT4024-15</v>
      </c>
      <c r="G810" s="20" t="str">
        <f>' turmas sistema atual'!AO810</f>
        <v xml:space="preserve">terça das 10:00 às 12:00, semanal ; sexta das 08:00 às 10:00, semanal </v>
      </c>
      <c r="H810" s="20" t="str">
        <f>' turmas sistema atual'!AP810</f>
        <v/>
      </c>
      <c r="I810" s="21" t="str">
        <f>' turmas sistema atual'!I810</f>
        <v xml:space="preserve">terça das 10:00 às 12:00, sala S-310-2, semanal , sexta das 08:00 às 10:00, sala S-310-2, semanal </v>
      </c>
      <c r="J810" s="21">
        <f>' turmas sistema atual'!J810</f>
        <v>0</v>
      </c>
      <c r="K810" s="21" t="str">
        <f>' turmas sistema atual'!K810</f>
        <v>SA</v>
      </c>
      <c r="L810" s="21" t="str">
        <f>' turmas sistema atual'!L810</f>
        <v>Matutino</v>
      </c>
      <c r="M810" s="21" t="str">
        <f>' turmas sistema atual'!M810</f>
        <v>4-0-6</v>
      </c>
      <c r="N810" s="21">
        <f>' turmas sistema atual'!N810</f>
        <v>30</v>
      </c>
      <c r="O810" s="21">
        <f>' turmas sistema atual'!O810</f>
        <v>0</v>
      </c>
      <c r="P810" s="21">
        <f t="shared" si="12"/>
        <v>30</v>
      </c>
      <c r="Q810" s="20" t="str">
        <f>UPPER(' turmas sistema atual'!P810)</f>
        <v>CELIO FERNANDO FIGUEIREDO ANGOLINI</v>
      </c>
      <c r="R810" s="20" t="str">
        <f>UPPER(' turmas sistema atual'!S810)</f>
        <v/>
      </c>
      <c r="S810" s="20" t="str">
        <f>UPPER(' turmas sistema atual'!V810)</f>
        <v/>
      </c>
      <c r="T810" s="20" t="str">
        <f>UPPER(' turmas sistema atual'!Y810)</f>
        <v/>
      </c>
      <c r="U810" s="20" t="str">
        <f>UPPER(' turmas sistema atual'!AB810)</f>
        <v/>
      </c>
      <c r="V810" s="20" t="str">
        <f>UPPER(' turmas sistema atual'!AE810)</f>
        <v/>
      </c>
    </row>
    <row r="811" spans="1:22" ht="48" customHeight="1" thickBot="1">
      <c r="A811" s="20" t="str">
        <f>' turmas sistema atual'!A811</f>
        <v>BACHARELADO EM QUÍMICA</v>
      </c>
      <c r="B811" s="20" t="str">
        <f>' turmas sistema atual'!B811</f>
        <v>NA1NHT4024-15SA</v>
      </c>
      <c r="C811" s="20" t="str">
        <f>' turmas sistema atual'!C811</f>
        <v>MECANISMOS DE REAÇÕES ORGÂNICAS A1-Noturno (SA)</v>
      </c>
      <c r="D811" s="20" t="str">
        <f>' turmas sistema atual'!D811</f>
        <v>BACHARELADO EM QUÍMICA</v>
      </c>
      <c r="E811" s="20" t="str">
        <f>' turmas sistema atual'!F811</f>
        <v>NA1NHT4024-15SA</v>
      </c>
      <c r="F811" s="20" t="str">
        <f>' turmas sistema atual'!G811</f>
        <v>NHT4024-15</v>
      </c>
      <c r="G811" s="20" t="str">
        <f>' turmas sistema atual'!AO811</f>
        <v xml:space="preserve">terça das 21:00 às 23:00, semanal ; sexta das 19:00 às 21:00, semanal </v>
      </c>
      <c r="H811" s="20" t="str">
        <f>' turmas sistema atual'!AP811</f>
        <v/>
      </c>
      <c r="I811" s="21" t="str">
        <f>' turmas sistema atual'!I811</f>
        <v xml:space="preserve">terça das 21:00 às 23:00, sala S-310-2, semanal , sexta das 19:00 às 21:00, sala S-310-2, semanal </v>
      </c>
      <c r="J811" s="21">
        <f>' turmas sistema atual'!J811</f>
        <v>0</v>
      </c>
      <c r="K811" s="21" t="str">
        <f>' turmas sistema atual'!K811</f>
        <v>SA</v>
      </c>
      <c r="L811" s="21" t="str">
        <f>' turmas sistema atual'!L811</f>
        <v>Noturno</v>
      </c>
      <c r="M811" s="21" t="str">
        <f>' turmas sistema atual'!M811</f>
        <v>4-0-6</v>
      </c>
      <c r="N811" s="21">
        <f>' turmas sistema atual'!N811</f>
        <v>30</v>
      </c>
      <c r="O811" s="21">
        <f>' turmas sistema atual'!O811</f>
        <v>0</v>
      </c>
      <c r="P811" s="21">
        <f t="shared" si="12"/>
        <v>30</v>
      </c>
      <c r="Q811" s="20" t="str">
        <f>UPPER(' turmas sistema atual'!P811)</f>
        <v>CELIO FERNANDO FIGUEIREDO ANGOLINI</v>
      </c>
      <c r="R811" s="20" t="str">
        <f>UPPER(' turmas sistema atual'!S811)</f>
        <v/>
      </c>
      <c r="S811" s="20" t="str">
        <f>UPPER(' turmas sistema atual'!V811)</f>
        <v/>
      </c>
      <c r="T811" s="20" t="str">
        <f>UPPER(' turmas sistema atual'!Y811)</f>
        <v/>
      </c>
      <c r="U811" s="20" t="str">
        <f>UPPER(' turmas sistema atual'!AB811)</f>
        <v/>
      </c>
      <c r="V811" s="20" t="str">
        <f>UPPER(' turmas sistema atual'!AE811)</f>
        <v/>
      </c>
    </row>
    <row r="812" spans="1:22" ht="48" customHeight="1" thickBot="1">
      <c r="A812" s="20" t="str">
        <f>' turmas sistema atual'!A812</f>
        <v>BACHARELADO EM QUÍMICA</v>
      </c>
      <c r="B812" s="20" t="str">
        <f>' turmas sistema atual'!B812</f>
        <v>DA1NHBQ022-22SA</v>
      </c>
      <c r="C812" s="20" t="str">
        <f>' turmas sistema atual'!C812</f>
        <v>POLÍMEROS: SÍNTESE, CARACTERIZAÇÃO E PROCESSOS A1-Matutino (SA)</v>
      </c>
      <c r="D812" s="20" t="str">
        <f>' turmas sistema atual'!D812</f>
        <v>BACHARELADO EM QUÍMICA</v>
      </c>
      <c r="E812" s="20" t="str">
        <f>' turmas sistema atual'!F812</f>
        <v>DA1NHBQ022-22SA</v>
      </c>
      <c r="F812" s="20" t="str">
        <f>' turmas sistema atual'!G812</f>
        <v>NHBQ022-22</v>
      </c>
      <c r="G812" s="20" t="str">
        <f>' turmas sistema atual'!AO812</f>
        <v xml:space="preserve">segunda das 16:00 às 18:00, semanal ; quarta das 16:00 às 18:00, semanal </v>
      </c>
      <c r="H812" s="20" t="str">
        <f>' turmas sistema atual'!AP812</f>
        <v xml:space="preserve">terça das 16:00 às 18:00, semanal </v>
      </c>
      <c r="I812" s="21" t="str">
        <f>' turmas sistema atual'!I812</f>
        <v xml:space="preserve">segunda das 16:00 às 18:00, sala S - 305-1, semanal , quarta das 16:00 às 18:00, sala S - 305-1, semanal </v>
      </c>
      <c r="J812" s="21" t="str">
        <f>' turmas sistema atual'!J812</f>
        <v xml:space="preserve">terça das 16:00 às 18:00, sala 507-1, semanal </v>
      </c>
      <c r="K812" s="21" t="str">
        <f>' turmas sistema atual'!K812</f>
        <v>SA</v>
      </c>
      <c r="L812" s="21" t="str">
        <f>' turmas sistema atual'!L812</f>
        <v>Matutino</v>
      </c>
      <c r="M812" s="21" t="str">
        <f>' turmas sistema atual'!M812</f>
        <v>4-2-6</v>
      </c>
      <c r="N812" s="21">
        <f>' turmas sistema atual'!N812</f>
        <v>30</v>
      </c>
      <c r="O812" s="21">
        <f>' turmas sistema atual'!O812</f>
        <v>0</v>
      </c>
      <c r="P812" s="21">
        <f t="shared" si="12"/>
        <v>30</v>
      </c>
      <c r="Q812" s="20" t="str">
        <f>UPPER(' turmas sistema atual'!P812)</f>
        <v>MARCIA APARECIDA SPERANCA</v>
      </c>
      <c r="R812" s="20" t="str">
        <f>UPPER(' turmas sistema atual'!S812)</f>
        <v/>
      </c>
      <c r="S812" s="20" t="str">
        <f>UPPER(' turmas sistema atual'!V812)</f>
        <v/>
      </c>
      <c r="T812" s="20" t="str">
        <f>UPPER(' turmas sistema atual'!Y812)</f>
        <v>MARCIA APARECIDA DA SILVA SPINACE</v>
      </c>
      <c r="U812" s="20" t="str">
        <f>UPPER(' turmas sistema atual'!AB812)</f>
        <v/>
      </c>
      <c r="V812" s="20" t="str">
        <f>UPPER(' turmas sistema atual'!AE812)</f>
        <v/>
      </c>
    </row>
    <row r="813" spans="1:22" ht="48" customHeight="1" thickBot="1">
      <c r="A813" s="20" t="str">
        <f>' turmas sistema atual'!A813</f>
        <v>BACHARELADO EM QUÍMICA</v>
      </c>
      <c r="B813" s="20" t="str">
        <f>' turmas sistema atual'!B813</f>
        <v>DA1NHT3049-15SA</v>
      </c>
      <c r="C813" s="20" t="str">
        <f>' turmas sistema atual'!C813</f>
        <v>PRINCÍPIOS DE TERMODINÂMICA A1-Matutino (SA)</v>
      </c>
      <c r="D813" s="20" t="str">
        <f>' turmas sistema atual'!D813</f>
        <v>BACHARELADO EM QUÍMICA</v>
      </c>
      <c r="E813" s="20" t="str">
        <f>' turmas sistema atual'!F813</f>
        <v>DA1NHT3049-15SA</v>
      </c>
      <c r="F813" s="20" t="str">
        <f>' turmas sistema atual'!G813</f>
        <v>NHT3049-15</v>
      </c>
      <c r="G813" s="20" t="str">
        <f>' turmas sistema atual'!AO813</f>
        <v xml:space="preserve">terça das 08:00 às 10:00, semanal ; quinta das 10:00 às 12:00, semanal </v>
      </c>
      <c r="H813" s="20" t="str">
        <f>' turmas sistema atual'!AP813</f>
        <v/>
      </c>
      <c r="I813" s="21" t="str">
        <f>' turmas sistema atual'!I813</f>
        <v xml:space="preserve">terça das 08:00 às 10:00, sala S-309-3, semanal , quinta das 10:00 às 12:00, sala S-309-3, semanal </v>
      </c>
      <c r="J813" s="21">
        <f>' turmas sistema atual'!J813</f>
        <v>0</v>
      </c>
      <c r="K813" s="21" t="str">
        <f>' turmas sistema atual'!K813</f>
        <v>SA</v>
      </c>
      <c r="L813" s="21" t="str">
        <f>' turmas sistema atual'!L813</f>
        <v>Matutino</v>
      </c>
      <c r="M813" s="21" t="str">
        <f>' turmas sistema atual'!M813</f>
        <v>4-0-6</v>
      </c>
      <c r="N813" s="21">
        <f>' turmas sistema atual'!N813</f>
        <v>30</v>
      </c>
      <c r="O813" s="21">
        <f>' turmas sistema atual'!O813</f>
        <v>0</v>
      </c>
      <c r="P813" s="21">
        <f t="shared" si="12"/>
        <v>30</v>
      </c>
      <c r="Q813" s="20" t="str">
        <f>UPPER(' turmas sistema atual'!P813)</f>
        <v>ALEXSANDRE FIGUEIREDO LAGO</v>
      </c>
      <c r="R813" s="20" t="str">
        <f>UPPER(' turmas sistema atual'!S813)</f>
        <v/>
      </c>
      <c r="S813" s="20" t="str">
        <f>UPPER(' turmas sistema atual'!V813)</f>
        <v/>
      </c>
      <c r="T813" s="20" t="str">
        <f>UPPER(' turmas sistema atual'!Y813)</f>
        <v/>
      </c>
      <c r="U813" s="20" t="str">
        <f>UPPER(' turmas sistema atual'!AB813)</f>
        <v/>
      </c>
      <c r="V813" s="20" t="str">
        <f>UPPER(' turmas sistema atual'!AE813)</f>
        <v/>
      </c>
    </row>
    <row r="814" spans="1:22" ht="48" customHeight="1" thickBot="1">
      <c r="A814" s="20" t="str">
        <f>' turmas sistema atual'!A814</f>
        <v>BACHARELADO EM QUÍMICA</v>
      </c>
      <c r="B814" s="20" t="str">
        <f>' turmas sistema atual'!B814</f>
        <v>NA1NHT3049-15SA</v>
      </c>
      <c r="C814" s="20" t="str">
        <f>' turmas sistema atual'!C814</f>
        <v>PRINCÍPIOS DE TERMODINÂMICA A1-Noturno (SA)</v>
      </c>
      <c r="D814" s="20" t="str">
        <f>' turmas sistema atual'!D814</f>
        <v>BACHARELADO EM QUÍMICA</v>
      </c>
      <c r="E814" s="20" t="str">
        <f>' turmas sistema atual'!F814</f>
        <v>NA1NHT3049-15SA</v>
      </c>
      <c r="F814" s="20" t="str">
        <f>' turmas sistema atual'!G814</f>
        <v>NHT3049-15</v>
      </c>
      <c r="G814" s="20" t="str">
        <f>' turmas sistema atual'!AO814</f>
        <v xml:space="preserve">terça das 19:00 às 21:00, semanal ; quinta das 21:00 às 23:00, semanal </v>
      </c>
      <c r="H814" s="20" t="str">
        <f>' turmas sistema atual'!AP814</f>
        <v/>
      </c>
      <c r="I814" s="21" t="str">
        <f>' turmas sistema atual'!I814</f>
        <v xml:space="preserve">terça das 19:00 às 21:00, sala S-304-2, semanal , quinta das 21:00 às 23:00, sala S-304-2, semanal </v>
      </c>
      <c r="J814" s="21">
        <f>' turmas sistema atual'!J814</f>
        <v>0</v>
      </c>
      <c r="K814" s="21" t="str">
        <f>' turmas sistema atual'!K814</f>
        <v>SA</v>
      </c>
      <c r="L814" s="21" t="str">
        <f>' turmas sistema atual'!L814</f>
        <v>Noturno</v>
      </c>
      <c r="M814" s="21" t="str">
        <f>' turmas sistema atual'!M814</f>
        <v>4-0-6</v>
      </c>
      <c r="N814" s="21">
        <f>' turmas sistema atual'!N814</f>
        <v>30</v>
      </c>
      <c r="O814" s="21">
        <f>' turmas sistema atual'!O814</f>
        <v>0</v>
      </c>
      <c r="P814" s="21">
        <f t="shared" si="12"/>
        <v>30</v>
      </c>
      <c r="Q814" s="20" t="str">
        <f>UPPER(' turmas sistema atual'!P814)</f>
        <v>ALEXSANDRE FIGUEIREDO LAGO</v>
      </c>
      <c r="R814" s="20" t="str">
        <f>UPPER(' turmas sistema atual'!S814)</f>
        <v/>
      </c>
      <c r="S814" s="20" t="str">
        <f>UPPER(' turmas sistema atual'!V814)</f>
        <v/>
      </c>
      <c r="T814" s="20" t="str">
        <f>UPPER(' turmas sistema atual'!Y814)</f>
        <v/>
      </c>
      <c r="U814" s="20" t="str">
        <f>UPPER(' turmas sistema atual'!AB814)</f>
        <v/>
      </c>
      <c r="V814" s="20" t="str">
        <f>UPPER(' turmas sistema atual'!AE814)</f>
        <v/>
      </c>
    </row>
    <row r="815" spans="1:22" ht="48" customHeight="1" thickBot="1">
      <c r="A815" s="20" t="str">
        <f>' turmas sistema atual'!A815</f>
        <v>BACHARELADO EM QUÍMICA</v>
      </c>
      <c r="B815" s="20" t="str">
        <f>' turmas sistema atual'!B815</f>
        <v>DA1NHZ4035-15SA</v>
      </c>
      <c r="C815" s="20" t="str">
        <f>' turmas sistema atual'!C815</f>
        <v>PROCESSOS INDUSTRIAIS ORGÂNICOS E INORGÂNICOS A1-Matutino (SA)</v>
      </c>
      <c r="D815" s="20" t="str">
        <f>' turmas sistema atual'!D815</f>
        <v>BACHARELADO EM QUÍMICA</v>
      </c>
      <c r="E815" s="20" t="str">
        <f>' turmas sistema atual'!F815</f>
        <v>DA1NHZ4035-15SA</v>
      </c>
      <c r="F815" s="20" t="str">
        <f>' turmas sistema atual'!G815</f>
        <v>NHZ4035-15</v>
      </c>
      <c r="G815" s="20" t="str">
        <f>' turmas sistema atual'!AO815</f>
        <v xml:space="preserve">segunda das 10:00 às 12:00, semanal ; quinta das 08:00 às 10:00, semanal </v>
      </c>
      <c r="H815" s="20" t="str">
        <f>' turmas sistema atual'!AP815</f>
        <v/>
      </c>
      <c r="I815" s="21" t="str">
        <f>' turmas sistema atual'!I815</f>
        <v xml:space="preserve">segunda das 10:00 às 12:00, sala S-307-3, semanal , quinta das 08:00 às 10:00, sala S-307-3, semanal </v>
      </c>
      <c r="J815" s="21">
        <f>' turmas sistema atual'!J815</f>
        <v>0</v>
      </c>
      <c r="K815" s="21" t="str">
        <f>' turmas sistema atual'!K815</f>
        <v>SA</v>
      </c>
      <c r="L815" s="21" t="str">
        <f>' turmas sistema atual'!L815</f>
        <v>Matutino</v>
      </c>
      <c r="M815" s="21" t="str">
        <f>' turmas sistema atual'!M815</f>
        <v>4-0-4</v>
      </c>
      <c r="N815" s="21">
        <f>' turmas sistema atual'!N815</f>
        <v>30</v>
      </c>
      <c r="O815" s="21">
        <f>' turmas sistema atual'!O815</f>
        <v>0</v>
      </c>
      <c r="P815" s="21">
        <f t="shared" si="12"/>
        <v>30</v>
      </c>
      <c r="Q815" s="20" t="str">
        <f>UPPER(' turmas sistema atual'!P815)</f>
        <v>ELIZABETE CAMPOS DE LIMA</v>
      </c>
      <c r="R815" s="20" t="str">
        <f>UPPER(' turmas sistema atual'!S815)</f>
        <v/>
      </c>
      <c r="S815" s="20" t="str">
        <f>UPPER(' turmas sistema atual'!V815)</f>
        <v/>
      </c>
      <c r="T815" s="20" t="str">
        <f>UPPER(' turmas sistema atual'!Y815)</f>
        <v/>
      </c>
      <c r="U815" s="20" t="str">
        <f>UPPER(' turmas sistema atual'!AB815)</f>
        <v/>
      </c>
      <c r="V815" s="20" t="str">
        <f>UPPER(' turmas sistema atual'!AE815)</f>
        <v/>
      </c>
    </row>
    <row r="816" spans="1:22" ht="48" customHeight="1" thickBot="1">
      <c r="A816" s="20" t="str">
        <f>' turmas sistema atual'!A816</f>
        <v>BACHARELADO EM QUÍMICA</v>
      </c>
      <c r="B816" s="20" t="str">
        <f>' turmas sistema atual'!B816</f>
        <v>NA1NHZ4035-15SA</v>
      </c>
      <c r="C816" s="20" t="str">
        <f>' turmas sistema atual'!C816</f>
        <v>PROCESSOS INDUSTRIAIS ORGÂNICOS E INORGÂNICOS A1-Noturno (SA)</v>
      </c>
      <c r="D816" s="20" t="str">
        <f>' turmas sistema atual'!D816</f>
        <v>BACHARELADO EM QUÍMICA</v>
      </c>
      <c r="E816" s="20" t="str">
        <f>' turmas sistema atual'!F816</f>
        <v>NA1NHZ4035-15SA</v>
      </c>
      <c r="F816" s="20" t="str">
        <f>' turmas sistema atual'!G816</f>
        <v>NHZ4035-15</v>
      </c>
      <c r="G816" s="20" t="str">
        <f>' turmas sistema atual'!AO816</f>
        <v xml:space="preserve">segunda das 21:00 às 23:00, semanal ; quinta das 19:00 às 21:00, semanal </v>
      </c>
      <c r="H816" s="20" t="str">
        <f>' turmas sistema atual'!AP816</f>
        <v/>
      </c>
      <c r="I816" s="21" t="str">
        <f>' turmas sistema atual'!I816</f>
        <v xml:space="preserve">segunda das 21:00 às 23:00, sala S-306-3, semanal , quinta das 19:00 às 21:00, sala S-306-3, semanal </v>
      </c>
      <c r="J816" s="21">
        <f>' turmas sistema atual'!J816</f>
        <v>0</v>
      </c>
      <c r="K816" s="21" t="str">
        <f>' turmas sistema atual'!K816</f>
        <v>SA</v>
      </c>
      <c r="L816" s="21" t="str">
        <f>' turmas sistema atual'!L816</f>
        <v>Noturno</v>
      </c>
      <c r="M816" s="21" t="str">
        <f>' turmas sistema atual'!M816</f>
        <v>4-0-4</v>
      </c>
      <c r="N816" s="21">
        <f>' turmas sistema atual'!N816</f>
        <v>30</v>
      </c>
      <c r="O816" s="21">
        <f>' turmas sistema atual'!O816</f>
        <v>0</v>
      </c>
      <c r="P816" s="21">
        <f t="shared" si="12"/>
        <v>30</v>
      </c>
      <c r="Q816" s="20" t="str">
        <f>UPPER(' turmas sistema atual'!P816)</f>
        <v>ELIZABETE CAMPOS DE LIMA</v>
      </c>
      <c r="R816" s="20" t="str">
        <f>UPPER(' turmas sistema atual'!S816)</f>
        <v/>
      </c>
      <c r="S816" s="20" t="str">
        <f>UPPER(' turmas sistema atual'!V816)</f>
        <v/>
      </c>
      <c r="T816" s="20" t="str">
        <f>UPPER(' turmas sistema atual'!Y816)</f>
        <v/>
      </c>
      <c r="U816" s="20" t="str">
        <f>UPPER(' turmas sistema atual'!AB816)</f>
        <v/>
      </c>
      <c r="V816" s="20" t="str">
        <f>UPPER(' turmas sistema atual'!AE816)</f>
        <v/>
      </c>
    </row>
    <row r="817" spans="1:22" ht="48" customHeight="1" thickBot="1">
      <c r="A817" s="20" t="str">
        <f>' turmas sistema atual'!A817</f>
        <v>BACHARELADO EM QUÍMICA</v>
      </c>
      <c r="B817" s="20" t="str">
        <f>' turmas sistema atual'!B817</f>
        <v>DA1NHT4050-15SA</v>
      </c>
      <c r="C817" s="20" t="str">
        <f>' turmas sistema atual'!C817</f>
        <v>QUÍMICA ANALÍTICA CLÁSSICA II A1-Matutino (SA)</v>
      </c>
      <c r="D817" s="20" t="str">
        <f>' turmas sistema atual'!D817</f>
        <v>BACHARELADO EM QUÍMICA</v>
      </c>
      <c r="E817" s="20" t="str">
        <f>' turmas sistema atual'!F817</f>
        <v>DA1NHT4050-15SA</v>
      </c>
      <c r="F817" s="20" t="str">
        <f>' turmas sistema atual'!G817</f>
        <v>NHT4050-15</v>
      </c>
      <c r="G817" s="20" t="str">
        <f>' turmas sistema atual'!AO817</f>
        <v xml:space="preserve">segunda das 08:00 às 10:00, quinzenal I; quarta das 10:00 às 12:00, semanal </v>
      </c>
      <c r="H817" s="20" t="str">
        <f>' turmas sistema atual'!AP817</f>
        <v xml:space="preserve">segunda das 08:00 às 10:00, quinzenal II; segunda das 10:00 às 12:00, semanal </v>
      </c>
      <c r="I817" s="21" t="str">
        <f>' turmas sistema atual'!I817</f>
        <v xml:space="preserve">segunda das 08:00 às 10:00, sala S-310-2, quinzenal I, quarta das 10:00 às 12:00, sala S-310-2, semanal </v>
      </c>
      <c r="J817" s="21" t="str">
        <f>' turmas sistema atual'!J817</f>
        <v xml:space="preserve">segunda das 08:00 às 10:00, sala L606, quinzenal II, segunda das 10:00 às 12:00, sala L606, semanal </v>
      </c>
      <c r="K817" s="21" t="str">
        <f>' turmas sistema atual'!K817</f>
        <v>SA</v>
      </c>
      <c r="L817" s="21" t="str">
        <f>' turmas sistema atual'!L817</f>
        <v>Matutino</v>
      </c>
      <c r="M817" s="21" t="str">
        <f>' turmas sistema atual'!M817</f>
        <v>3-3-6</v>
      </c>
      <c r="N817" s="21">
        <f>' turmas sistema atual'!N817</f>
        <v>30</v>
      </c>
      <c r="O817" s="21">
        <f>' turmas sistema atual'!O817</f>
        <v>0</v>
      </c>
      <c r="P817" s="21">
        <f t="shared" si="12"/>
        <v>30</v>
      </c>
      <c r="Q817" s="20" t="str">
        <f>UPPER(' turmas sistema atual'!P817)</f>
        <v>PATRICIA DANTONI</v>
      </c>
      <c r="R817" s="20" t="str">
        <f>UPPER(' turmas sistema atual'!S817)</f>
        <v/>
      </c>
      <c r="S817" s="20" t="str">
        <f>UPPER(' turmas sistema atual'!V817)</f>
        <v/>
      </c>
      <c r="T817" s="20" t="str">
        <f>UPPER(' turmas sistema atual'!Y817)</f>
        <v>PATRICIA DANTONI</v>
      </c>
      <c r="U817" s="20" t="str">
        <f>UPPER(' turmas sistema atual'!AB817)</f>
        <v/>
      </c>
      <c r="V817" s="20" t="str">
        <f>UPPER(' turmas sistema atual'!AE817)</f>
        <v/>
      </c>
    </row>
    <row r="818" spans="1:22" ht="48" customHeight="1" thickBot="1">
      <c r="A818" s="20" t="str">
        <f>' turmas sistema atual'!A818</f>
        <v>BACHARELADO EM QUÍMICA</v>
      </c>
      <c r="B818" s="20" t="str">
        <f>' turmas sistema atual'!B818</f>
        <v>NA1NHT4050-15SA</v>
      </c>
      <c r="C818" s="20" t="str">
        <f>' turmas sistema atual'!C818</f>
        <v>QUÍMICA ANALÍTICA CLÁSSICA II A1-Noturno (SA)</v>
      </c>
      <c r="D818" s="20" t="str">
        <f>' turmas sistema atual'!D818</f>
        <v>BACHARELADO EM QUÍMICA</v>
      </c>
      <c r="E818" s="20" t="str">
        <f>' turmas sistema atual'!F818</f>
        <v>NA1NHT4050-15SA</v>
      </c>
      <c r="F818" s="20" t="str">
        <f>' turmas sistema atual'!G818</f>
        <v>NHT4050-15</v>
      </c>
      <c r="G818" s="20" t="str">
        <f>' turmas sistema atual'!AO818</f>
        <v xml:space="preserve">segunda das 19:00 às 21:00, quinzenal I; quarta das 21:00 às 23:00, semanal </v>
      </c>
      <c r="H818" s="20" t="str">
        <f>' turmas sistema atual'!AP818</f>
        <v xml:space="preserve">segunda das 19:00 às 21:00, quinzenal II; segunda das 21:00 às 23:00, semanal </v>
      </c>
      <c r="I818" s="21" t="str">
        <f>' turmas sistema atual'!I818</f>
        <v xml:space="preserve">segunda das 19:00 às 21:00, sala S - 305-3, quinzenal I, quarta das 21:00 às 23:00, sala S-309-1, semanal </v>
      </c>
      <c r="J818" s="21" t="str">
        <f>' turmas sistema atual'!J818</f>
        <v xml:space="preserve">segunda das 19:00 às 21:00, sala L606, quinzenal II, segunda das 21:00 às 23:00, sala L606, semanal </v>
      </c>
      <c r="K818" s="21" t="str">
        <f>' turmas sistema atual'!K818</f>
        <v>SA</v>
      </c>
      <c r="L818" s="21" t="str">
        <f>' turmas sistema atual'!L818</f>
        <v>Noturno</v>
      </c>
      <c r="M818" s="21" t="str">
        <f>' turmas sistema atual'!M818</f>
        <v>3-3-6</v>
      </c>
      <c r="N818" s="21">
        <f>' turmas sistema atual'!N818</f>
        <v>30</v>
      </c>
      <c r="O818" s="21">
        <f>' turmas sistema atual'!O818</f>
        <v>0</v>
      </c>
      <c r="P818" s="21">
        <f t="shared" si="12"/>
        <v>30</v>
      </c>
      <c r="Q818" s="20" t="str">
        <f>UPPER(' turmas sistema atual'!P818)</f>
        <v>IVANISE GAUBEUR</v>
      </c>
      <c r="R818" s="20" t="str">
        <f>UPPER(' turmas sistema atual'!S818)</f>
        <v/>
      </c>
      <c r="S818" s="20" t="str">
        <f>UPPER(' turmas sistema atual'!V818)</f>
        <v/>
      </c>
      <c r="T818" s="20" t="str">
        <f>UPPER(' turmas sistema atual'!Y818)</f>
        <v>IVANISE GAUBEUR</v>
      </c>
      <c r="U818" s="20" t="str">
        <f>UPPER(' turmas sistema atual'!AB818)</f>
        <v/>
      </c>
      <c r="V818" s="20" t="str">
        <f>UPPER(' turmas sistema atual'!AE818)</f>
        <v/>
      </c>
    </row>
    <row r="819" spans="1:22" ht="48" customHeight="1" thickBot="1">
      <c r="A819" s="20" t="str">
        <f>' turmas sistema atual'!A819</f>
        <v>BACHARELADO EM QUÍMICA</v>
      </c>
      <c r="B819" s="20" t="str">
        <f>' turmas sistema atual'!B819</f>
        <v>DA1NHBQ013-22SA</v>
      </c>
      <c r="C819" s="20" t="str">
        <f>' turmas sistema atual'!C819</f>
        <v>QUÍMICA DOS ELEMENTOS A1-Matutino (SA)</v>
      </c>
      <c r="D819" s="20" t="str">
        <f>' turmas sistema atual'!D819</f>
        <v>BACHARELADO EM QUÍMICA</v>
      </c>
      <c r="E819" s="20" t="str">
        <f>' turmas sistema atual'!F819</f>
        <v>DA1NHBQ013-22SA</v>
      </c>
      <c r="F819" s="20" t="str">
        <f>' turmas sistema atual'!G819</f>
        <v>NHBQ013-22</v>
      </c>
      <c r="G819" s="20" t="str">
        <f>' turmas sistema atual'!AO819</f>
        <v xml:space="preserve">quarta das 08:00 às 10:00, semanal ; sexta das 10:00 às 12:00, semanal </v>
      </c>
      <c r="H819" s="20" t="str">
        <f>' turmas sistema atual'!AP819</f>
        <v xml:space="preserve">quinta das 08:00 às 12:00, semanal </v>
      </c>
      <c r="I819" s="21" t="str">
        <f>' turmas sistema atual'!I819</f>
        <v xml:space="preserve">quarta das 08:00 às 10:00, sala S-309-3, semanal , sexta das 10:00 às 12:00, sala S-309-3, semanal </v>
      </c>
      <c r="J819" s="21" t="str">
        <f>' turmas sistema atual'!J819</f>
        <v xml:space="preserve">quinta das 08:00 às 12:00, sala 405-3, semanal </v>
      </c>
      <c r="K819" s="21" t="str">
        <f>' turmas sistema atual'!K819</f>
        <v>SA</v>
      </c>
      <c r="L819" s="21" t="str">
        <f>' turmas sistema atual'!L819</f>
        <v>Matutino</v>
      </c>
      <c r="M819" s="21" t="str">
        <f>' turmas sistema atual'!M819</f>
        <v>4-4-8</v>
      </c>
      <c r="N819" s="21">
        <f>' turmas sistema atual'!N819</f>
        <v>30</v>
      </c>
      <c r="O819" s="21">
        <f>' turmas sistema atual'!O819</f>
        <v>0</v>
      </c>
      <c r="P819" s="21">
        <f t="shared" si="12"/>
        <v>30</v>
      </c>
      <c r="Q819" s="20" t="str">
        <f>UPPER(' turmas sistema atual'!P819)</f>
        <v>WAGNER ALVES CARVALHO</v>
      </c>
      <c r="R819" s="20" t="str">
        <f>UPPER(' turmas sistema atual'!S819)</f>
        <v/>
      </c>
      <c r="S819" s="20" t="str">
        <f>UPPER(' turmas sistema atual'!V819)</f>
        <v/>
      </c>
      <c r="T819" s="20" t="str">
        <f>UPPER(' turmas sistema atual'!Y819)</f>
        <v>KARINA PASSALACQUA MORELLI FRIN</v>
      </c>
      <c r="U819" s="20" t="str">
        <f>UPPER(' turmas sistema atual'!AB819)</f>
        <v/>
      </c>
      <c r="V819" s="20" t="str">
        <f>UPPER(' turmas sistema atual'!AE819)</f>
        <v/>
      </c>
    </row>
    <row r="820" spans="1:22" ht="48" customHeight="1" thickBot="1">
      <c r="A820" s="20" t="str">
        <f>' turmas sistema atual'!A820</f>
        <v>BACHARELADO EM QUÍMICA</v>
      </c>
      <c r="B820" s="20" t="str">
        <f>' turmas sistema atual'!B820</f>
        <v>NA1NHBQ013-22SA</v>
      </c>
      <c r="C820" s="20" t="str">
        <f>' turmas sistema atual'!C820</f>
        <v>QUÍMICA DOS ELEMENTOS A1-Noturno (SA)</v>
      </c>
      <c r="D820" s="20" t="str">
        <f>' turmas sistema atual'!D820</f>
        <v>BACHARELADO EM QUÍMICA</v>
      </c>
      <c r="E820" s="20" t="str">
        <f>' turmas sistema atual'!F820</f>
        <v>NA1NHBQ013-22SA</v>
      </c>
      <c r="F820" s="20" t="str">
        <f>' turmas sistema atual'!G820</f>
        <v>NHBQ013-22</v>
      </c>
      <c r="G820" s="20" t="str">
        <f>' turmas sistema atual'!AO820</f>
        <v xml:space="preserve">quarta das 19:00 às 21:00, semanal ; sexta das 21:00 às 23:00, semanal </v>
      </c>
      <c r="H820" s="20" t="str">
        <f>' turmas sistema atual'!AP820</f>
        <v xml:space="preserve">quinta das 19:00 às 23:00, semanal </v>
      </c>
      <c r="I820" s="21" t="str">
        <f>' turmas sistema atual'!I820</f>
        <v xml:space="preserve">quarta das 19:00 às 21:00, sala S - 305-1, semanal , sexta das 21:00 às 23:00, sala S - 305-1, semanal </v>
      </c>
      <c r="J820" s="21" t="str">
        <f>' turmas sistema atual'!J820</f>
        <v xml:space="preserve">quinta das 19:00 às 23:00, sala 405-3, semanal </v>
      </c>
      <c r="K820" s="21" t="str">
        <f>' turmas sistema atual'!K820</f>
        <v>SA</v>
      </c>
      <c r="L820" s="21" t="str">
        <f>' turmas sistema atual'!L820</f>
        <v>Noturno</v>
      </c>
      <c r="M820" s="21" t="str">
        <f>' turmas sistema atual'!M820</f>
        <v>4-4-8</v>
      </c>
      <c r="N820" s="21">
        <f>' turmas sistema atual'!N820</f>
        <v>30</v>
      </c>
      <c r="O820" s="21">
        <f>' turmas sistema atual'!O820</f>
        <v>0</v>
      </c>
      <c r="P820" s="21">
        <f t="shared" si="12"/>
        <v>30</v>
      </c>
      <c r="Q820" s="20" t="str">
        <f>UPPER(' turmas sistema atual'!P820)</f>
        <v>JULIANA DOS SANTOS DE SOUZA SILVA</v>
      </c>
      <c r="R820" s="20" t="str">
        <f>UPPER(' turmas sistema atual'!S820)</f>
        <v/>
      </c>
      <c r="S820" s="20" t="str">
        <f>UPPER(' turmas sistema atual'!V820)</f>
        <v/>
      </c>
      <c r="T820" s="20" t="str">
        <f>UPPER(' turmas sistema atual'!Y820)</f>
        <v>KARINA PASSALACQUA MORELLI FRIN</v>
      </c>
      <c r="U820" s="20" t="str">
        <f>UPPER(' turmas sistema atual'!AB820)</f>
        <v/>
      </c>
      <c r="V820" s="20" t="str">
        <f>UPPER(' turmas sistema atual'!AE820)</f>
        <v/>
      </c>
    </row>
    <row r="821" spans="1:22" ht="48" customHeight="1" thickBot="1">
      <c r="A821" s="20" t="str">
        <f>' turmas sistema atual'!A821</f>
        <v>BACHARELADO EM QUÍMICA</v>
      </c>
      <c r="B821" s="20" t="str">
        <f>' turmas sistema atual'!B821</f>
        <v>DA1NHT4040-15SA</v>
      </c>
      <c r="C821" s="20" t="str">
        <f>' turmas sistema atual'!C821</f>
        <v>QUÍMICA ORGÂNICA APLICADA A1-Matutino (SA)</v>
      </c>
      <c r="D821" s="20" t="str">
        <f>' turmas sistema atual'!D821</f>
        <v>BACHARELADO EM QUÍMICA</v>
      </c>
      <c r="E821" s="20" t="str">
        <f>' turmas sistema atual'!F821</f>
        <v>DA1NHT4040-15SA</v>
      </c>
      <c r="F821" s="20" t="str">
        <f>' turmas sistema atual'!G821</f>
        <v>NHT4040-15</v>
      </c>
      <c r="G821" s="20" t="str">
        <f>' turmas sistema atual'!AO821</f>
        <v/>
      </c>
      <c r="H821" s="20" t="str">
        <f>' turmas sistema atual'!AP821</f>
        <v xml:space="preserve">terça das 08:00 às 12:00, semanal </v>
      </c>
      <c r="I821" s="21">
        <f>' turmas sistema atual'!I821</f>
        <v>0</v>
      </c>
      <c r="J821" s="21" t="str">
        <f>' turmas sistema atual'!J821</f>
        <v xml:space="preserve">terça das 08:00 às 12:00, sala 405-3, semanal </v>
      </c>
      <c r="K821" s="21" t="str">
        <f>' turmas sistema atual'!K821</f>
        <v>SA</v>
      </c>
      <c r="L821" s="21" t="str">
        <f>' turmas sistema atual'!L821</f>
        <v>Matutino</v>
      </c>
      <c r="M821" s="21" t="str">
        <f>' turmas sistema atual'!M821</f>
        <v>0-4-6</v>
      </c>
      <c r="N821" s="21">
        <f>' turmas sistema atual'!N821</f>
        <v>30</v>
      </c>
      <c r="O821" s="21">
        <f>' turmas sistema atual'!O821</f>
        <v>0</v>
      </c>
      <c r="P821" s="21">
        <f t="shared" si="12"/>
        <v>30</v>
      </c>
      <c r="Q821" s="20" t="str">
        <f>UPPER(' turmas sistema atual'!P821)</f>
        <v/>
      </c>
      <c r="R821" s="20" t="str">
        <f>UPPER(' turmas sistema atual'!S821)</f>
        <v/>
      </c>
      <c r="S821" s="20" t="str">
        <f>UPPER(' turmas sistema atual'!V821)</f>
        <v/>
      </c>
      <c r="T821" s="20" t="str">
        <f>UPPER(' turmas sistema atual'!Y821)</f>
        <v>JOAO HENRIQUE GHILARDI LAGO</v>
      </c>
      <c r="U821" s="20" t="str">
        <f>UPPER(' turmas sistema atual'!AB821)</f>
        <v/>
      </c>
      <c r="V821" s="20" t="str">
        <f>UPPER(' turmas sistema atual'!AE821)</f>
        <v/>
      </c>
    </row>
    <row r="822" spans="1:22" ht="48" customHeight="1" thickBot="1">
      <c r="A822" s="20" t="str">
        <f>' turmas sistema atual'!A822</f>
        <v>BACHARELADO EM QUÍMICA</v>
      </c>
      <c r="B822" s="20" t="str">
        <f>' turmas sistema atual'!B822</f>
        <v>NA1NHT4040-15SA</v>
      </c>
      <c r="C822" s="20" t="str">
        <f>' turmas sistema atual'!C822</f>
        <v>QUÍMICA ORGÂNICA APLICADA A1-Noturno (SA)</v>
      </c>
      <c r="D822" s="20" t="str">
        <f>' turmas sistema atual'!D822</f>
        <v>BACHARELADO EM QUÍMICA</v>
      </c>
      <c r="E822" s="20" t="str">
        <f>' turmas sistema atual'!F822</f>
        <v>NA1NHT4040-15SA</v>
      </c>
      <c r="F822" s="20" t="str">
        <f>' turmas sistema atual'!G822</f>
        <v>NHT4040-15</v>
      </c>
      <c r="G822" s="20" t="str">
        <f>' turmas sistema atual'!AO822</f>
        <v/>
      </c>
      <c r="H822" s="20" t="str">
        <f>' turmas sistema atual'!AP822</f>
        <v xml:space="preserve">terça das 19:00 às 23:00, semanal </v>
      </c>
      <c r="I822" s="21">
        <f>' turmas sistema atual'!I822</f>
        <v>0</v>
      </c>
      <c r="J822" s="21" t="str">
        <f>' turmas sistema atual'!J822</f>
        <v xml:space="preserve">terça das 19:00 às 23:00, sala 405-3, semanal </v>
      </c>
      <c r="K822" s="21" t="str">
        <f>' turmas sistema atual'!K822</f>
        <v>SA</v>
      </c>
      <c r="L822" s="21" t="str">
        <f>' turmas sistema atual'!L822</f>
        <v>Noturno</v>
      </c>
      <c r="M822" s="21" t="str">
        <f>' turmas sistema atual'!M822</f>
        <v>0-4-6</v>
      </c>
      <c r="N822" s="21">
        <f>' turmas sistema atual'!N822</f>
        <v>30</v>
      </c>
      <c r="O822" s="21">
        <f>' turmas sistema atual'!O822</f>
        <v>0</v>
      </c>
      <c r="P822" s="21">
        <f t="shared" si="12"/>
        <v>30</v>
      </c>
      <c r="Q822" s="20" t="str">
        <f>UPPER(' turmas sistema atual'!P822)</f>
        <v/>
      </c>
      <c r="R822" s="20" t="str">
        <f>UPPER(' turmas sistema atual'!S822)</f>
        <v/>
      </c>
      <c r="S822" s="20" t="str">
        <f>UPPER(' turmas sistema atual'!V822)</f>
        <v/>
      </c>
      <c r="T822" s="20" t="str">
        <f>UPPER(' turmas sistema atual'!Y822)</f>
        <v>JOAO HENRIQUE GHILARDI LAGO</v>
      </c>
      <c r="U822" s="20" t="str">
        <f>UPPER(' turmas sistema atual'!AB822)</f>
        <v/>
      </c>
      <c r="V822" s="20" t="str">
        <f>UPPER(' turmas sistema atual'!AE822)</f>
        <v/>
      </c>
    </row>
    <row r="823" spans="1:22" ht="48" customHeight="1" thickBot="1">
      <c r="A823" s="20" t="str">
        <f>' turmas sistema atual'!A823</f>
        <v>BACHARELADO EM QUÍMICA</v>
      </c>
      <c r="B823" s="20" t="str">
        <f>' turmas sistema atual'!B823</f>
        <v>DA1NHBQ024-22SA</v>
      </c>
      <c r="C823" s="20" t="str">
        <f>' turmas sistema atual'!C823</f>
        <v>QUIMIOMETRIA A1-Matutino (SA)</v>
      </c>
      <c r="D823" s="20" t="str">
        <f>' turmas sistema atual'!D823</f>
        <v>BACHARELADO EM QUÍMICA</v>
      </c>
      <c r="E823" s="20" t="str">
        <f>' turmas sistema atual'!F823</f>
        <v>DA1NHBQ024-22SA</v>
      </c>
      <c r="F823" s="20" t="str">
        <f>' turmas sistema atual'!G823</f>
        <v>NHBQ024-22</v>
      </c>
      <c r="G823" s="20" t="str">
        <f>' turmas sistema atual'!AO823</f>
        <v/>
      </c>
      <c r="H823" s="20" t="str">
        <f>' turmas sistema atual'!AP823</f>
        <v xml:space="preserve">segunda das 08:00 às 10:00, semanal ; quarta das 10:00 às 12:00, semanal </v>
      </c>
      <c r="I823" s="21">
        <f>' turmas sistema atual'!I823</f>
        <v>0</v>
      </c>
      <c r="J823" s="21" t="str">
        <f>' turmas sistema atual'!J823</f>
        <v xml:space="preserve">segunda das 08:00 às 10:00, sala L501, semanal , quarta das 10:00 às 12:00, sala L501, semanal </v>
      </c>
      <c r="K823" s="21" t="str">
        <f>' turmas sistema atual'!K823</f>
        <v>SA</v>
      </c>
      <c r="L823" s="21" t="str">
        <f>' turmas sistema atual'!L823</f>
        <v>Matutino</v>
      </c>
      <c r="M823" s="21" t="str">
        <f>' turmas sistema atual'!M823</f>
        <v>4-0-4</v>
      </c>
      <c r="N823" s="21">
        <f>' turmas sistema atual'!N823</f>
        <v>30</v>
      </c>
      <c r="O823" s="21">
        <f>' turmas sistema atual'!O823</f>
        <v>0</v>
      </c>
      <c r="P823" s="21">
        <f t="shared" si="12"/>
        <v>30</v>
      </c>
      <c r="Q823" s="20" t="str">
        <f>UPPER(' turmas sistema atual'!P823)</f>
        <v>MONICA BENICIA MAMIAN LOPEZ</v>
      </c>
      <c r="R823" s="20" t="str">
        <f>UPPER(' turmas sistema atual'!S823)</f>
        <v>BRUNO GUZZO DA SILVA</v>
      </c>
      <c r="S823" s="20" t="str">
        <f>UPPER(' turmas sistema atual'!V823)</f>
        <v/>
      </c>
      <c r="T823" s="20" t="str">
        <f>UPPER(' turmas sistema atual'!Y823)</f>
        <v/>
      </c>
      <c r="U823" s="20" t="str">
        <f>UPPER(' turmas sistema atual'!AB823)</f>
        <v/>
      </c>
      <c r="V823" s="20" t="str">
        <f>UPPER(' turmas sistema atual'!AE823)</f>
        <v/>
      </c>
    </row>
    <row r="824" spans="1:22" ht="48" customHeight="1" thickBot="1">
      <c r="A824" s="20" t="str">
        <f>' turmas sistema atual'!A824</f>
        <v>BACHARELADO EM QUÍMICA</v>
      </c>
      <c r="B824" s="20" t="str">
        <f>' turmas sistema atual'!B824</f>
        <v>NA1NHBQ024-22SA</v>
      </c>
      <c r="C824" s="20" t="str">
        <f>' turmas sistema atual'!C824</f>
        <v>QUIMIOMETRIA A1-Noturno (SA)</v>
      </c>
      <c r="D824" s="20" t="str">
        <f>' turmas sistema atual'!D824</f>
        <v>BACHARELADO EM QUÍMICA</v>
      </c>
      <c r="E824" s="20" t="str">
        <f>' turmas sistema atual'!F824</f>
        <v>NA1NHBQ024-22SA</v>
      </c>
      <c r="F824" s="20" t="str">
        <f>' turmas sistema atual'!G824</f>
        <v>NHBQ024-22</v>
      </c>
      <c r="G824" s="20" t="str">
        <f>' turmas sistema atual'!AO824</f>
        <v/>
      </c>
      <c r="H824" s="20" t="str">
        <f>' turmas sistema atual'!AP824</f>
        <v xml:space="preserve">segunda das 19:00 às 21:00, semanal ; quarta das 21:00 às 23:00, semanal </v>
      </c>
      <c r="I824" s="21">
        <f>' turmas sistema atual'!I824</f>
        <v>0</v>
      </c>
      <c r="J824" s="21" t="str">
        <f>' turmas sistema atual'!J824</f>
        <v xml:space="preserve">segunda das 19:00 às 21:00, sala L501, semanal , quarta das 21:00 às 23:00, sala L501, semanal </v>
      </c>
      <c r="K824" s="21" t="str">
        <f>' turmas sistema atual'!K824</f>
        <v>SA</v>
      </c>
      <c r="L824" s="21" t="str">
        <f>' turmas sistema atual'!L824</f>
        <v>Noturno</v>
      </c>
      <c r="M824" s="21" t="str">
        <f>' turmas sistema atual'!M824</f>
        <v>4-0-4</v>
      </c>
      <c r="N824" s="21">
        <f>' turmas sistema atual'!N824</f>
        <v>30</v>
      </c>
      <c r="O824" s="21">
        <f>' turmas sistema atual'!O824</f>
        <v>0</v>
      </c>
      <c r="P824" s="21">
        <f t="shared" si="12"/>
        <v>30</v>
      </c>
      <c r="Q824" s="20" t="str">
        <f>UPPER(' turmas sistema atual'!P824)</f>
        <v>MONICA BENICIA MAMIAN LOPEZ</v>
      </c>
      <c r="R824" s="20" t="str">
        <f>UPPER(' turmas sistema atual'!S824)</f>
        <v>BRUNO GUZZO DA SILVA</v>
      </c>
      <c r="S824" s="20" t="str">
        <f>UPPER(' turmas sistema atual'!V824)</f>
        <v/>
      </c>
      <c r="T824" s="20" t="str">
        <f>UPPER(' turmas sistema atual'!Y824)</f>
        <v/>
      </c>
      <c r="U824" s="20" t="str">
        <f>UPPER(' turmas sistema atual'!AB824)</f>
        <v/>
      </c>
      <c r="V824" s="20" t="str">
        <f>UPPER(' turmas sistema atual'!AE824)</f>
        <v/>
      </c>
    </row>
    <row r="825" spans="1:22" ht="48" customHeight="1" thickBot="1">
      <c r="A825" s="20" t="str">
        <f>' turmas sistema atual'!A825</f>
        <v>BACHARELADO EM QUÍMICA</v>
      </c>
      <c r="B825" s="20" t="str">
        <f>' turmas sistema atual'!B825</f>
        <v>DA1NHBQ015-22SA</v>
      </c>
      <c r="C825" s="20" t="str">
        <f>' turmas sistema atual'!C825</f>
        <v>TÉCNICAS ANALÍTICAS DE SEPARAÇÃO A1-Matutino (SA)</v>
      </c>
      <c r="D825" s="20" t="str">
        <f>' turmas sistema atual'!D825</f>
        <v>BACHARELADO EM QUÍMICA</v>
      </c>
      <c r="E825" s="20" t="str">
        <f>' turmas sistema atual'!F825</f>
        <v>DA1NHBQ015-22SA</v>
      </c>
      <c r="F825" s="20" t="str">
        <f>' turmas sistema atual'!G825</f>
        <v>NHBQ015-22</v>
      </c>
      <c r="G825" s="20" t="str">
        <f>' turmas sistema atual'!AO825</f>
        <v xml:space="preserve">quarta das 10:00 às 12:00, semanal </v>
      </c>
      <c r="H825" s="20" t="str">
        <f>' turmas sistema atual'!AP825</f>
        <v xml:space="preserve">segunda das 08:00 às 10:00, quinzenal II; segunda das 10:00 às 12:00, semanal </v>
      </c>
      <c r="I825" s="21" t="str">
        <f>' turmas sistema atual'!I825</f>
        <v xml:space="preserve">quarta das 10:00 às 12:00, sala S-308-2, semanal </v>
      </c>
      <c r="J825" s="21" t="str">
        <f>' turmas sistema atual'!J825</f>
        <v xml:space="preserve">segunda das 08:00 às 10:00, sala 408-3, quinzenal II, segunda das 10:00 às 12:00, sala 408-3, semanal </v>
      </c>
      <c r="K825" s="21" t="str">
        <f>' turmas sistema atual'!K825</f>
        <v>SA</v>
      </c>
      <c r="L825" s="21" t="str">
        <f>' turmas sistema atual'!L825</f>
        <v>Matutino</v>
      </c>
      <c r="M825" s="21" t="str">
        <f>' turmas sistema atual'!M825</f>
        <v>2-3-5</v>
      </c>
      <c r="N825" s="21">
        <f>' turmas sistema atual'!N825</f>
        <v>30</v>
      </c>
      <c r="O825" s="21">
        <f>' turmas sistema atual'!O825</f>
        <v>0</v>
      </c>
      <c r="P825" s="21">
        <f t="shared" si="12"/>
        <v>30</v>
      </c>
      <c r="Q825" s="20" t="str">
        <f>UPPER(' turmas sistema atual'!P825)</f>
        <v>ALEXANDRE ZATKOVSKIS CARVALHO</v>
      </c>
      <c r="R825" s="20" t="str">
        <f>UPPER(' turmas sistema atual'!S825)</f>
        <v/>
      </c>
      <c r="S825" s="20" t="str">
        <f>UPPER(' turmas sistema atual'!V825)</f>
        <v/>
      </c>
      <c r="T825" s="20" t="str">
        <f>UPPER(' turmas sistema atual'!Y825)</f>
        <v>ALEXANDRE ZATKOVSKIS CARVALHO</v>
      </c>
      <c r="U825" s="20" t="str">
        <f>UPPER(' turmas sistema atual'!AB825)</f>
        <v/>
      </c>
      <c r="V825" s="20" t="str">
        <f>UPPER(' turmas sistema atual'!AE825)</f>
        <v/>
      </c>
    </row>
    <row r="826" spans="1:22" ht="48" customHeight="1" thickBot="1">
      <c r="A826" s="20" t="str">
        <f>' turmas sistema atual'!A826</f>
        <v>BACHARELADO EM QUÍMICA</v>
      </c>
      <c r="B826" s="20" t="str">
        <f>' turmas sistema atual'!B826</f>
        <v>NA1NHBQ015-22SA</v>
      </c>
      <c r="C826" s="20" t="str">
        <f>' turmas sistema atual'!C826</f>
        <v>TÉCNICAS ANALÍTICAS DE SEPARAÇÃO A1-Noturno (SA)</v>
      </c>
      <c r="D826" s="20" t="str">
        <f>' turmas sistema atual'!D826</f>
        <v>BACHARELADO EM QUÍMICA</v>
      </c>
      <c r="E826" s="20" t="str">
        <f>' turmas sistema atual'!F826</f>
        <v>NA1NHBQ015-22SA</v>
      </c>
      <c r="F826" s="20" t="str">
        <f>' turmas sistema atual'!G826</f>
        <v>NHBQ015-22</v>
      </c>
      <c r="G826" s="20" t="str">
        <f>' turmas sistema atual'!AO826</f>
        <v xml:space="preserve">quarta das 21:00 às 23:00, semanal </v>
      </c>
      <c r="H826" s="20" t="str">
        <f>' turmas sistema atual'!AP826</f>
        <v xml:space="preserve">segunda das 19:00 às 21:00, quinzenal II; segunda das 21:00 às 23:00, semanal </v>
      </c>
      <c r="I826" s="21" t="str">
        <f>' turmas sistema atual'!I826</f>
        <v xml:space="preserve">quarta das 21:00 às 23:00, sala S - 305-3, semanal </v>
      </c>
      <c r="J826" s="21" t="str">
        <f>' turmas sistema atual'!J826</f>
        <v xml:space="preserve">segunda das 19:00 às 21:00, sala 408-3, quinzenal II, segunda das 21:00 às 23:00, sala 408-3, semanal </v>
      </c>
      <c r="K826" s="21" t="str">
        <f>' turmas sistema atual'!K826</f>
        <v>SA</v>
      </c>
      <c r="L826" s="21" t="str">
        <f>' turmas sistema atual'!L826</f>
        <v>Noturno</v>
      </c>
      <c r="M826" s="21" t="str">
        <f>' turmas sistema atual'!M826</f>
        <v>2-3-5</v>
      </c>
      <c r="N826" s="21">
        <f>' turmas sistema atual'!N826</f>
        <v>30</v>
      </c>
      <c r="O826" s="21">
        <f>' turmas sistema atual'!O826</f>
        <v>0</v>
      </c>
      <c r="P826" s="21">
        <f t="shared" si="12"/>
        <v>30</v>
      </c>
      <c r="Q826" s="20" t="str">
        <f>UPPER(' turmas sistema atual'!P826)</f>
        <v>BRUNO LEMOS BATISTA</v>
      </c>
      <c r="R826" s="20" t="str">
        <f>UPPER(' turmas sistema atual'!S826)</f>
        <v/>
      </c>
      <c r="S826" s="20" t="str">
        <f>UPPER(' turmas sistema atual'!V826)</f>
        <v/>
      </c>
      <c r="T826" s="20" t="str">
        <f>UPPER(' turmas sistema atual'!Y826)</f>
        <v>BRUNO LEMOS BATISTA</v>
      </c>
      <c r="U826" s="20" t="str">
        <f>UPPER(' turmas sistema atual'!AB826)</f>
        <v/>
      </c>
      <c r="V826" s="20" t="str">
        <f>UPPER(' turmas sistema atual'!AE826)</f>
        <v/>
      </c>
    </row>
    <row r="827" spans="1:22" ht="48" customHeight="1" thickBot="1">
      <c r="A827" s="20" t="str">
        <f>' turmas sistema atual'!A827</f>
        <v>BACHARELADO EM QUÍMICA</v>
      </c>
      <c r="B827" s="20" t="str">
        <f>' turmas sistema atual'!B827</f>
        <v>NA1NHT4046-15SA</v>
      </c>
      <c r="C827" s="20" t="str">
        <f>' turmas sistema atual'!C827</f>
        <v>TRABALHO DE CONCLUSÃO DE CURSO EM QUÍMICA A1-Noturno (SA)</v>
      </c>
      <c r="D827" s="20" t="str">
        <f>' turmas sistema atual'!D827</f>
        <v>BACHARELADO EM QUÍMICA</v>
      </c>
      <c r="E827" s="20" t="str">
        <f>' turmas sistema atual'!F827</f>
        <v>NA1NHT4046-15SA</v>
      </c>
      <c r="F827" s="20" t="str">
        <f>' turmas sistema atual'!G827</f>
        <v>NHT4046-15</v>
      </c>
      <c r="G827" s="20" t="str">
        <f>' turmas sistema atual'!AO827</f>
        <v xml:space="preserve">quarta das 19:00 às 21:00, semanal </v>
      </c>
      <c r="H827" s="20" t="str">
        <f>' turmas sistema atual'!AP827</f>
        <v/>
      </c>
      <c r="I827" s="21" t="str">
        <f>' turmas sistema atual'!I827</f>
        <v xml:space="preserve">quarta das 19:00 às 21:00, sala S - 303-3, semanal </v>
      </c>
      <c r="J827" s="21">
        <f>' turmas sistema atual'!J827</f>
        <v>0</v>
      </c>
      <c r="K827" s="21" t="str">
        <f>' turmas sistema atual'!K827</f>
        <v>SA</v>
      </c>
      <c r="L827" s="21" t="str">
        <f>' turmas sistema atual'!L827</f>
        <v>Noturno</v>
      </c>
      <c r="M827" s="21" t="str">
        <f>' turmas sistema atual'!M827</f>
        <v>2-0-2</v>
      </c>
      <c r="N827" s="21">
        <f>' turmas sistema atual'!N827</f>
        <v>30</v>
      </c>
      <c r="O827" s="21">
        <f>' turmas sistema atual'!O827</f>
        <v>0</v>
      </c>
      <c r="P827" s="21">
        <f t="shared" si="12"/>
        <v>30</v>
      </c>
      <c r="Q827" s="20" t="str">
        <f>UPPER(' turmas sistema atual'!P827)</f>
        <v>DALMO MANDELLI</v>
      </c>
      <c r="R827" s="20" t="str">
        <f>UPPER(' turmas sistema atual'!S827)</f>
        <v/>
      </c>
      <c r="S827" s="20" t="str">
        <f>UPPER(' turmas sistema atual'!V827)</f>
        <v/>
      </c>
      <c r="T827" s="20" t="str">
        <f>UPPER(' turmas sistema atual'!Y827)</f>
        <v/>
      </c>
      <c r="U827" s="20" t="str">
        <f>UPPER(' turmas sistema atual'!AB827)</f>
        <v/>
      </c>
      <c r="V827" s="20" t="str">
        <f>UPPER(' turmas sistema atual'!AE827)</f>
        <v/>
      </c>
    </row>
    <row r="828" spans="1:22" ht="48" customHeight="1" thickBot="1">
      <c r="A828" s="20" t="str">
        <f>' turmas sistema atual'!A828</f>
        <v>BACHARELADO EM RELAÇÕES INTERNACIONAIS</v>
      </c>
      <c r="B828" s="20" t="str">
        <f>' turmas sistema atual'!B828</f>
        <v>DE1ESZR007-21SB</v>
      </c>
      <c r="C828" s="20" t="str">
        <f>' turmas sistema atual'!C828</f>
        <v>A QUESTÃO NUCLEAR NAS RELAÇÕES INTERNACIONAIS E1-Matutino (SB)</v>
      </c>
      <c r="D828" s="20" t="str">
        <f>' turmas sistema atual'!D828</f>
        <v>BACHARELADO EM RELAÇÕES INTERNACIONAIS</v>
      </c>
      <c r="E828" s="20" t="str">
        <f>' turmas sistema atual'!F828</f>
        <v>DE1ESZR007-21SB</v>
      </c>
      <c r="F828" s="20" t="str">
        <f>' turmas sistema atual'!G828</f>
        <v>ESZR007-21</v>
      </c>
      <c r="G828" s="20" t="str">
        <f>' turmas sistema atual'!AO828</f>
        <v/>
      </c>
      <c r="H828" s="20" t="str">
        <f>' turmas sistema atual'!AP828</f>
        <v xml:space="preserve">terça das 08:00 às 10:00, semanal ; quinta das 10:00 às 12:00, semanal </v>
      </c>
      <c r="I828" s="21">
        <f>' turmas sistema atual'!I828</f>
        <v>0</v>
      </c>
      <c r="J828" s="21" t="str">
        <f>' turmas sistema atual'!J828</f>
        <v xml:space="preserve">terça das 08:00 às 10:00, sala A2-S001-SB, semanal , quinta das 10:00 às 12:00, sala A2-S001-SB, semanal </v>
      </c>
      <c r="K828" s="21" t="str">
        <f>' turmas sistema atual'!K828</f>
        <v>SB</v>
      </c>
      <c r="L828" s="21" t="str">
        <f>' turmas sistema atual'!L828</f>
        <v>Matutino</v>
      </c>
      <c r="M828" s="21" t="str">
        <f>' turmas sistema atual'!M828</f>
        <v>4-0-4</v>
      </c>
      <c r="N828" s="21">
        <f>' turmas sistema atual'!N828</f>
        <v>36</v>
      </c>
      <c r="O828" s="21">
        <f>' turmas sistema atual'!O828</f>
        <v>0</v>
      </c>
      <c r="P828" s="21">
        <f t="shared" ref="P828:P891" si="13">N828-O828</f>
        <v>36</v>
      </c>
      <c r="Q828" s="20" t="str">
        <f>UPPER(' turmas sistema atual'!P828)</f>
        <v>ELIAS DAVID MORALES MARTINEZ</v>
      </c>
      <c r="R828" s="20" t="str">
        <f>UPPER(' turmas sistema atual'!S828)</f>
        <v/>
      </c>
      <c r="S828" s="20" t="str">
        <f>UPPER(' turmas sistema atual'!V828)</f>
        <v/>
      </c>
      <c r="T828" s="20" t="str">
        <f>UPPER(' turmas sistema atual'!Y828)</f>
        <v/>
      </c>
      <c r="U828" s="20" t="str">
        <f>UPPER(' turmas sistema atual'!AB828)</f>
        <v/>
      </c>
      <c r="V828" s="20" t="str">
        <f>UPPER(' turmas sistema atual'!AE828)</f>
        <v/>
      </c>
    </row>
    <row r="829" spans="1:22" ht="48" customHeight="1" thickBot="1">
      <c r="A829" s="20" t="str">
        <f>' turmas sistema atual'!A829</f>
        <v>BACHARELADO EM RELAÇÕES INTERNACIONAIS</v>
      </c>
      <c r="B829" s="20" t="str">
        <f>' turmas sistema atual'!B829</f>
        <v>NE1ESZR007-21SB</v>
      </c>
      <c r="C829" s="20" t="str">
        <f>' turmas sistema atual'!C829</f>
        <v>A QUESTÃO NUCLEAR NAS RELAÇÕES INTERNACIONAIS E1-Noturno (SB)</v>
      </c>
      <c r="D829" s="20" t="str">
        <f>' turmas sistema atual'!D829</f>
        <v>BACHARELADO EM RELAÇÕES INTERNACIONAIS</v>
      </c>
      <c r="E829" s="20" t="str">
        <f>' turmas sistema atual'!F829</f>
        <v>NE1ESZR007-21SB</v>
      </c>
      <c r="F829" s="20" t="str">
        <f>' turmas sistema atual'!G829</f>
        <v>ESZR007-21</v>
      </c>
      <c r="G829" s="20" t="str">
        <f>' turmas sistema atual'!AO829</f>
        <v/>
      </c>
      <c r="H829" s="20" t="str">
        <f>' turmas sistema atual'!AP829</f>
        <v xml:space="preserve">terça das 19:00 às 21:00, semanal ; quinta das 21:00 às 23:00, semanal </v>
      </c>
      <c r="I829" s="21">
        <f>' turmas sistema atual'!I829</f>
        <v>0</v>
      </c>
      <c r="J829" s="21" t="str">
        <f>' turmas sistema atual'!J829</f>
        <v xml:space="preserve">terça das 19:00 às 21:00, sala A2-S001-SB, semanal , quinta das 21:00 às 23:00, sala A2-S001-SB, semanal </v>
      </c>
      <c r="K829" s="21" t="str">
        <f>' turmas sistema atual'!K829</f>
        <v>SB</v>
      </c>
      <c r="L829" s="21" t="str">
        <f>' turmas sistema atual'!L829</f>
        <v>Noturno</v>
      </c>
      <c r="M829" s="21" t="str">
        <f>' turmas sistema atual'!M829</f>
        <v>4-0-4</v>
      </c>
      <c r="N829" s="21">
        <f>' turmas sistema atual'!N829</f>
        <v>36</v>
      </c>
      <c r="O829" s="21">
        <f>' turmas sistema atual'!O829</f>
        <v>0</v>
      </c>
      <c r="P829" s="21">
        <f t="shared" si="13"/>
        <v>36</v>
      </c>
      <c r="Q829" s="20" t="str">
        <f>UPPER(' turmas sistema atual'!P829)</f>
        <v>ELIAS DAVID MORALES MARTINEZ</v>
      </c>
      <c r="R829" s="20" t="str">
        <f>UPPER(' turmas sistema atual'!S829)</f>
        <v/>
      </c>
      <c r="S829" s="20" t="str">
        <f>UPPER(' turmas sistema atual'!V829)</f>
        <v/>
      </c>
      <c r="T829" s="20" t="str">
        <f>UPPER(' turmas sistema atual'!Y829)</f>
        <v/>
      </c>
      <c r="U829" s="20" t="str">
        <f>UPPER(' turmas sistema atual'!AB829)</f>
        <v/>
      </c>
      <c r="V829" s="20" t="str">
        <f>UPPER(' turmas sistema atual'!AE829)</f>
        <v/>
      </c>
    </row>
    <row r="830" spans="1:22" ht="48" customHeight="1" thickBot="1">
      <c r="A830" s="20" t="str">
        <f>' turmas sistema atual'!A830</f>
        <v>BACHARELADO EM RELAÇÕES INTERNACIONAIS</v>
      </c>
      <c r="B830" s="20" t="str">
        <f>' turmas sistema atual'!B830</f>
        <v>DA1ESHR027-21SB</v>
      </c>
      <c r="C830" s="20" t="str">
        <f>' turmas sistema atual'!C830</f>
        <v>ÁFRICA NAS RELAÇÕES INTERNACIONAIS A1-Matutino (SB)</v>
      </c>
      <c r="D830" s="20" t="str">
        <f>' turmas sistema atual'!D830</f>
        <v>BACHARELADO EM RELAÇÕES INTERNACIONAIS</v>
      </c>
      <c r="E830" s="20" t="str">
        <f>' turmas sistema atual'!F830</f>
        <v>DA1ESHR027-21SB</v>
      </c>
      <c r="F830" s="20" t="str">
        <f>' turmas sistema atual'!G830</f>
        <v>ESHR027-21</v>
      </c>
      <c r="G830" s="20" t="str">
        <f>' turmas sistema atual'!AO830</f>
        <v xml:space="preserve">terça das 10:00 às 12:00, semanal ; sexta das 08:00 às 10:00, semanal </v>
      </c>
      <c r="H830" s="20" t="str">
        <f>' turmas sistema atual'!AP830</f>
        <v/>
      </c>
      <c r="I830" s="21" t="str">
        <f>' turmas sistema atual'!I830</f>
        <v xml:space="preserve">terça das 10:00 às 12:00, sala A2-S208-SB, semanal , sexta das 08:00 às 10:00, sala A2-S208-SB, semanal </v>
      </c>
      <c r="J830" s="21">
        <f>' turmas sistema atual'!J830</f>
        <v>0</v>
      </c>
      <c r="K830" s="21" t="str">
        <f>' turmas sistema atual'!K830</f>
        <v>SB</v>
      </c>
      <c r="L830" s="21" t="str">
        <f>' turmas sistema atual'!L830</f>
        <v>Matutino</v>
      </c>
      <c r="M830" s="21" t="str">
        <f>' turmas sistema atual'!M830</f>
        <v>4-0-4</v>
      </c>
      <c r="N830" s="21">
        <f>' turmas sistema atual'!N830</f>
        <v>90</v>
      </c>
      <c r="O830" s="21">
        <f>' turmas sistema atual'!O830</f>
        <v>0</v>
      </c>
      <c r="P830" s="21">
        <f t="shared" si="13"/>
        <v>90</v>
      </c>
      <c r="Q830" s="20" t="str">
        <f>UPPER(' turmas sistema atual'!P830)</f>
        <v>FLAVIO THALES RIBEIRO FRANCISCO</v>
      </c>
      <c r="R830" s="20" t="str">
        <f>UPPER(' turmas sistema atual'!S830)</f>
        <v/>
      </c>
      <c r="S830" s="20" t="str">
        <f>UPPER(' turmas sistema atual'!V830)</f>
        <v/>
      </c>
      <c r="T830" s="20" t="str">
        <f>UPPER(' turmas sistema atual'!Y830)</f>
        <v/>
      </c>
      <c r="U830" s="20" t="str">
        <f>UPPER(' turmas sistema atual'!AB830)</f>
        <v/>
      </c>
      <c r="V830" s="20" t="str">
        <f>UPPER(' turmas sistema atual'!AE830)</f>
        <v/>
      </c>
    </row>
    <row r="831" spans="1:22" ht="48" customHeight="1" thickBot="1">
      <c r="A831" s="20" t="str">
        <f>' turmas sistema atual'!A831</f>
        <v>BACHARELADO EM RELAÇÕES INTERNACIONAIS</v>
      </c>
      <c r="B831" s="20" t="str">
        <f>' turmas sistema atual'!B831</f>
        <v>NA1ESHR027-21SB</v>
      </c>
      <c r="C831" s="20" t="str">
        <f>' turmas sistema atual'!C831</f>
        <v>ÁFRICA NAS RELAÇÕES INTERNACIONAIS A1-Noturno (SB)</v>
      </c>
      <c r="D831" s="20" t="str">
        <f>' turmas sistema atual'!D831</f>
        <v>BACHARELADO EM RELAÇÕES INTERNACIONAIS</v>
      </c>
      <c r="E831" s="20" t="str">
        <f>' turmas sistema atual'!F831</f>
        <v>NA1ESHR027-21SB</v>
      </c>
      <c r="F831" s="20" t="str">
        <f>' turmas sistema atual'!G831</f>
        <v>ESHR027-21</v>
      </c>
      <c r="G831" s="20" t="str">
        <f>' turmas sistema atual'!AO831</f>
        <v xml:space="preserve">terça das 21:00 às 23:00, semanal ; sexta das 19:00 às 21:00, semanal </v>
      </c>
      <c r="H831" s="20" t="str">
        <f>' turmas sistema atual'!AP831</f>
        <v/>
      </c>
      <c r="I831" s="21" t="str">
        <f>' turmas sistema atual'!I831</f>
        <v xml:space="preserve">terça das 21:00 às 23:00, sala A2-S208-SB, semanal , sexta das 19:00 às 21:00, sala A2-S208-SB, semanal </v>
      </c>
      <c r="J831" s="21">
        <f>' turmas sistema atual'!J831</f>
        <v>0</v>
      </c>
      <c r="K831" s="21" t="str">
        <f>' turmas sistema atual'!K831</f>
        <v>SB</v>
      </c>
      <c r="L831" s="21" t="str">
        <f>' turmas sistema atual'!L831</f>
        <v>Noturno</v>
      </c>
      <c r="M831" s="21" t="str">
        <f>' turmas sistema atual'!M831</f>
        <v>4-0-4</v>
      </c>
      <c r="N831" s="21">
        <f>' turmas sistema atual'!N831</f>
        <v>90</v>
      </c>
      <c r="O831" s="21">
        <f>' turmas sistema atual'!O831</f>
        <v>0</v>
      </c>
      <c r="P831" s="21">
        <f t="shared" si="13"/>
        <v>90</v>
      </c>
      <c r="Q831" s="20" t="str">
        <f>UPPER(' turmas sistema atual'!P831)</f>
        <v>FLAVIO THALES RIBEIRO FRANCISCO</v>
      </c>
      <c r="R831" s="20" t="str">
        <f>UPPER(' turmas sistema atual'!S831)</f>
        <v/>
      </c>
      <c r="S831" s="20" t="str">
        <f>UPPER(' turmas sistema atual'!V831)</f>
        <v/>
      </c>
      <c r="T831" s="20" t="str">
        <f>UPPER(' turmas sistema atual'!Y831)</f>
        <v/>
      </c>
      <c r="U831" s="20" t="str">
        <f>UPPER(' turmas sistema atual'!AB831)</f>
        <v/>
      </c>
      <c r="V831" s="20" t="str">
        <f>UPPER(' turmas sistema atual'!AE831)</f>
        <v/>
      </c>
    </row>
    <row r="832" spans="1:22" ht="48" customHeight="1" thickBot="1">
      <c r="A832" s="20" t="str">
        <f>' turmas sistema atual'!A832</f>
        <v>BACHARELADO EM RELAÇÕES INTERNACIONAIS</v>
      </c>
      <c r="B832" s="20" t="str">
        <f>' turmas sistema atual'!B832</f>
        <v>DA1ESHR018-21SB</v>
      </c>
      <c r="C832" s="20" t="str">
        <f>' turmas sistema atual'!C832</f>
        <v>ATORES NÃO ESTATAIS E AS RELAÇÕES INTERNACIONAIS A1-Matutino (SB)</v>
      </c>
      <c r="D832" s="20" t="str">
        <f>' turmas sistema atual'!D832</f>
        <v>BACHARELADO EM RELAÇÕES INTERNACIONAIS</v>
      </c>
      <c r="E832" s="20" t="str">
        <f>' turmas sistema atual'!F832</f>
        <v>DA1ESHR018-21SB</v>
      </c>
      <c r="F832" s="20" t="str">
        <f>' turmas sistema atual'!G832</f>
        <v>ESHR018-21</v>
      </c>
      <c r="G832" s="20" t="str">
        <f>' turmas sistema atual'!AO832</f>
        <v xml:space="preserve">segunda das 08:00 às 10:00, semanal ; quarta das 10:00 às 12:00, semanal </v>
      </c>
      <c r="H832" s="20" t="str">
        <f>' turmas sistema atual'!AP832</f>
        <v/>
      </c>
      <c r="I832" s="21" t="str">
        <f>' turmas sistema atual'!I832</f>
        <v xml:space="preserve">segunda das 08:00 às 10:00, sala A2-S104-SB, semanal , quarta das 10:00 às 12:00, sala A2-S104-SB, semanal </v>
      </c>
      <c r="J832" s="21">
        <f>' turmas sistema atual'!J832</f>
        <v>0</v>
      </c>
      <c r="K832" s="21" t="str">
        <f>' turmas sistema atual'!K832</f>
        <v>SB</v>
      </c>
      <c r="L832" s="21" t="str">
        <f>' turmas sistema atual'!L832</f>
        <v>Matutino</v>
      </c>
      <c r="M832" s="21" t="str">
        <f>' turmas sistema atual'!M832</f>
        <v>4-0-4</v>
      </c>
      <c r="N832" s="21">
        <f>' turmas sistema atual'!N832</f>
        <v>90</v>
      </c>
      <c r="O832" s="21">
        <f>' turmas sistema atual'!O832</f>
        <v>0</v>
      </c>
      <c r="P832" s="21">
        <f t="shared" si="13"/>
        <v>90</v>
      </c>
      <c r="Q832" s="20" t="str">
        <f>UPPER(' turmas sistema atual'!P832)</f>
        <v>BARBARA ILZE SEMENSATO</v>
      </c>
      <c r="R832" s="20" t="str">
        <f>UPPER(' turmas sistema atual'!S832)</f>
        <v/>
      </c>
      <c r="S832" s="20" t="str">
        <f>UPPER(' turmas sistema atual'!V832)</f>
        <v/>
      </c>
      <c r="T832" s="20" t="str">
        <f>UPPER(' turmas sistema atual'!Y832)</f>
        <v/>
      </c>
      <c r="U832" s="20" t="str">
        <f>UPPER(' turmas sistema atual'!AB832)</f>
        <v/>
      </c>
      <c r="V832" s="20" t="str">
        <f>UPPER(' turmas sistema atual'!AE832)</f>
        <v/>
      </c>
    </row>
    <row r="833" spans="1:22" ht="48" customHeight="1" thickBot="1">
      <c r="A833" s="20" t="str">
        <f>' turmas sistema atual'!A833</f>
        <v>BACHARELADO EM RELAÇÕES INTERNACIONAIS</v>
      </c>
      <c r="B833" s="20" t="str">
        <f>' turmas sistema atual'!B833</f>
        <v>NA1ESHR018-21SB</v>
      </c>
      <c r="C833" s="20" t="str">
        <f>' turmas sistema atual'!C833</f>
        <v>ATORES NÃO ESTATAIS E AS RELAÇÕES INTERNACIONAIS A1-Noturno (SB)</v>
      </c>
      <c r="D833" s="20" t="str">
        <f>' turmas sistema atual'!D833</f>
        <v>BACHARELADO EM RELAÇÕES INTERNACIONAIS</v>
      </c>
      <c r="E833" s="20" t="str">
        <f>' turmas sistema atual'!F833</f>
        <v>NA1ESHR018-21SB</v>
      </c>
      <c r="F833" s="20" t="str">
        <f>' turmas sistema atual'!G833</f>
        <v>ESHR018-21</v>
      </c>
      <c r="G833" s="20" t="str">
        <f>' turmas sistema atual'!AO833</f>
        <v xml:space="preserve">segunda das 19:00 às 21:00, semanal ; quarta das 21:00 às 23:00, semanal </v>
      </c>
      <c r="H833" s="20" t="str">
        <f>' turmas sistema atual'!AP833</f>
        <v/>
      </c>
      <c r="I833" s="21" t="str">
        <f>' turmas sistema atual'!I833</f>
        <v xml:space="preserve">segunda das 19:00 às 21:00, sala A2-S105-SB, semanal , quarta das 21:00 às 23:00, sala A2-S105-SB, semanal </v>
      </c>
      <c r="J833" s="21">
        <f>' turmas sistema atual'!J833</f>
        <v>0</v>
      </c>
      <c r="K833" s="21" t="str">
        <f>' turmas sistema atual'!K833</f>
        <v>SB</v>
      </c>
      <c r="L833" s="21" t="str">
        <f>' turmas sistema atual'!L833</f>
        <v>Noturno</v>
      </c>
      <c r="M833" s="21" t="str">
        <f>' turmas sistema atual'!M833</f>
        <v>4-0-4</v>
      </c>
      <c r="N833" s="21">
        <f>' turmas sistema atual'!N833</f>
        <v>90</v>
      </c>
      <c r="O833" s="21">
        <f>' turmas sistema atual'!O833</f>
        <v>0</v>
      </c>
      <c r="P833" s="21">
        <f t="shared" si="13"/>
        <v>90</v>
      </c>
      <c r="Q833" s="20" t="str">
        <f>UPPER(' turmas sistema atual'!P833)</f>
        <v>BARBARA ILZE SEMENSATO</v>
      </c>
      <c r="R833" s="20" t="str">
        <f>UPPER(' turmas sistema atual'!S833)</f>
        <v/>
      </c>
      <c r="S833" s="20" t="str">
        <f>UPPER(' turmas sistema atual'!V833)</f>
        <v/>
      </c>
      <c r="T833" s="20" t="str">
        <f>UPPER(' turmas sistema atual'!Y833)</f>
        <v/>
      </c>
      <c r="U833" s="20" t="str">
        <f>UPPER(' turmas sistema atual'!AB833)</f>
        <v/>
      </c>
      <c r="V833" s="20" t="str">
        <f>UPPER(' turmas sistema atual'!AE833)</f>
        <v/>
      </c>
    </row>
    <row r="834" spans="1:22" ht="48" customHeight="1" thickBot="1">
      <c r="A834" s="20" t="str">
        <f>' turmas sistema atual'!A834</f>
        <v>BACHARELADO EM RELAÇÕES INTERNACIONAIS</v>
      </c>
      <c r="B834" s="20" t="str">
        <f>' turmas sistema atual'!B834</f>
        <v>DA1ESHR003-21SB</v>
      </c>
      <c r="C834" s="20" t="str">
        <f>' turmas sistema atual'!C834</f>
        <v>ECONOMIA POLÍTICA INTERNACIONAL DA SEGURANÇA ALIMENTAR A1-Matutino (SB)</v>
      </c>
      <c r="D834" s="20" t="str">
        <f>' turmas sistema atual'!D834</f>
        <v>BACHARELADO EM RELAÇÕES INTERNACIONAIS</v>
      </c>
      <c r="E834" s="20" t="str">
        <f>' turmas sistema atual'!F834</f>
        <v>DA1ESHR003-21SB</v>
      </c>
      <c r="F834" s="20" t="str">
        <f>' turmas sistema atual'!G834</f>
        <v>ESHR003-21</v>
      </c>
      <c r="G834" s="20" t="str">
        <f>' turmas sistema atual'!AO834</f>
        <v xml:space="preserve">quarta das 08:00 às 10:00, semanal ; sexta das 10:00 às 12:00, semanal </v>
      </c>
      <c r="H834" s="20" t="str">
        <f>' turmas sistema atual'!AP834</f>
        <v/>
      </c>
      <c r="I834" s="21" t="str">
        <f>' turmas sistema atual'!I834</f>
        <v xml:space="preserve">quarta das 08:00 às 10:00, sala A2-S201-SB, semanal , sexta das 10:00 às 12:00, sala A2-S201-SB, semanal </v>
      </c>
      <c r="J834" s="21">
        <f>' turmas sistema atual'!J834</f>
        <v>0</v>
      </c>
      <c r="K834" s="21" t="str">
        <f>' turmas sistema atual'!K834</f>
        <v>SB</v>
      </c>
      <c r="L834" s="21" t="str">
        <f>' turmas sistema atual'!L834</f>
        <v>Matutino</v>
      </c>
      <c r="M834" s="21" t="str">
        <f>' turmas sistema atual'!M834</f>
        <v>4-0-4</v>
      </c>
      <c r="N834" s="21">
        <f>' turmas sistema atual'!N834</f>
        <v>90</v>
      </c>
      <c r="O834" s="21">
        <f>' turmas sistema atual'!O834</f>
        <v>0</v>
      </c>
      <c r="P834" s="21">
        <f t="shared" si="13"/>
        <v>90</v>
      </c>
      <c r="Q834" s="20" t="str">
        <f>UPPER(' turmas sistema atual'!P834)</f>
        <v>ANDREA SANTOS BACA</v>
      </c>
      <c r="R834" s="20" t="str">
        <f>UPPER(' turmas sistema atual'!S834)</f>
        <v/>
      </c>
      <c r="S834" s="20" t="str">
        <f>UPPER(' turmas sistema atual'!V834)</f>
        <v/>
      </c>
      <c r="T834" s="20" t="str">
        <f>UPPER(' turmas sistema atual'!Y834)</f>
        <v/>
      </c>
      <c r="U834" s="20" t="str">
        <f>UPPER(' turmas sistema atual'!AB834)</f>
        <v/>
      </c>
      <c r="V834" s="20" t="str">
        <f>UPPER(' turmas sistema atual'!AE834)</f>
        <v/>
      </c>
    </row>
    <row r="835" spans="1:22" ht="48" customHeight="1" thickBot="1">
      <c r="A835" s="20" t="str">
        <f>' turmas sistema atual'!A835</f>
        <v>BACHARELADO EM RELAÇÕES INTERNACIONAIS</v>
      </c>
      <c r="B835" s="20" t="str">
        <f>' turmas sistema atual'!B835</f>
        <v>NA1ESHR003-21SB</v>
      </c>
      <c r="C835" s="20" t="str">
        <f>' turmas sistema atual'!C835</f>
        <v>ECONOMIA POLÍTICA INTERNACIONAL DA SEGURANÇA ALIMENTAR A1-Noturno (SB)</v>
      </c>
      <c r="D835" s="20" t="str">
        <f>' turmas sistema atual'!D835</f>
        <v>BACHARELADO EM RELAÇÕES INTERNACIONAIS</v>
      </c>
      <c r="E835" s="20" t="str">
        <f>' turmas sistema atual'!F835</f>
        <v>NA1ESHR003-21SB</v>
      </c>
      <c r="F835" s="20" t="str">
        <f>' turmas sistema atual'!G835</f>
        <v>ESHR003-21</v>
      </c>
      <c r="G835" s="20" t="str">
        <f>' turmas sistema atual'!AO835</f>
        <v xml:space="preserve">quarta das 19:00 às 21:00, semanal ; sexta das 21:00 às 23:00, semanal </v>
      </c>
      <c r="H835" s="20" t="str">
        <f>' turmas sistema atual'!AP835</f>
        <v/>
      </c>
      <c r="I835" s="21" t="str">
        <f>' turmas sistema atual'!I835</f>
        <v xml:space="preserve">quarta das 19:00 às 21:00, sala A2-S201-SB, semanal , sexta das 21:00 às 23:00, sala A2-S201-SB, semanal </v>
      </c>
      <c r="J835" s="21">
        <f>' turmas sistema atual'!J835</f>
        <v>0</v>
      </c>
      <c r="K835" s="21" t="str">
        <f>' turmas sistema atual'!K835</f>
        <v>SB</v>
      </c>
      <c r="L835" s="21" t="str">
        <f>' turmas sistema atual'!L835</f>
        <v>Noturno</v>
      </c>
      <c r="M835" s="21" t="str">
        <f>' turmas sistema atual'!M835</f>
        <v>4-0-4</v>
      </c>
      <c r="N835" s="21">
        <f>' turmas sistema atual'!N835</f>
        <v>90</v>
      </c>
      <c r="O835" s="21">
        <f>' turmas sistema atual'!O835</f>
        <v>0</v>
      </c>
      <c r="P835" s="21">
        <f t="shared" si="13"/>
        <v>90</v>
      </c>
      <c r="Q835" s="20" t="str">
        <f>UPPER(' turmas sistema atual'!P835)</f>
        <v>ANDREA SANTOS BACA</v>
      </c>
      <c r="R835" s="20" t="str">
        <f>UPPER(' turmas sistema atual'!S835)</f>
        <v/>
      </c>
      <c r="S835" s="20" t="str">
        <f>UPPER(' turmas sistema atual'!V835)</f>
        <v/>
      </c>
      <c r="T835" s="20" t="str">
        <f>UPPER(' turmas sistema atual'!Y835)</f>
        <v/>
      </c>
      <c r="U835" s="20" t="str">
        <f>UPPER(' turmas sistema atual'!AB835)</f>
        <v/>
      </c>
      <c r="V835" s="20" t="str">
        <f>UPPER(' turmas sistema atual'!AE835)</f>
        <v/>
      </c>
    </row>
    <row r="836" spans="1:22" ht="48" customHeight="1" thickBot="1">
      <c r="A836" s="20" t="str">
        <f>' turmas sistema atual'!A836</f>
        <v>BACHARELADO EM RELAÇÕES INTERNACIONAIS</v>
      </c>
      <c r="B836" s="20" t="str">
        <f>' turmas sistema atual'!B836</f>
        <v>DA1ESHR030-21SB</v>
      </c>
      <c r="C836" s="20" t="str">
        <f>' turmas sistema atual'!C836</f>
        <v>ESTUDOS ESTRATÉGICOS E DEFESA A1-Matutino (SB)</v>
      </c>
      <c r="D836" s="20" t="str">
        <f>' turmas sistema atual'!D836</f>
        <v>BACHARELADO EM RELAÇÕES INTERNACIONAIS</v>
      </c>
      <c r="E836" s="20" t="str">
        <f>' turmas sistema atual'!F836</f>
        <v>DA1ESHR030-21SB</v>
      </c>
      <c r="F836" s="20" t="str">
        <f>' turmas sistema atual'!G836</f>
        <v>ESHR030-21</v>
      </c>
      <c r="G836" s="20" t="str">
        <f>' turmas sistema atual'!AO836</f>
        <v xml:space="preserve">quarta das 08:00 às 10:00, semanal ; sexta das 10:00 às 12:00, semanal </v>
      </c>
      <c r="H836" s="20" t="str">
        <f>' turmas sistema atual'!AP836</f>
        <v/>
      </c>
      <c r="I836" s="21" t="str">
        <f>' turmas sistema atual'!I836</f>
        <v xml:space="preserve">quarta das 08:00 às 10:00, sala A2-S301-SB, semanal , sexta das 10:00 às 12:00, sala A2-S301-SB, semanal </v>
      </c>
      <c r="J836" s="21">
        <f>' turmas sistema atual'!J836</f>
        <v>0</v>
      </c>
      <c r="K836" s="21" t="str">
        <f>' turmas sistema atual'!K836</f>
        <v>SB</v>
      </c>
      <c r="L836" s="21" t="str">
        <f>' turmas sistema atual'!L836</f>
        <v>Matutino</v>
      </c>
      <c r="M836" s="21" t="str">
        <f>' turmas sistema atual'!M836</f>
        <v>4-0-4</v>
      </c>
      <c r="N836" s="21">
        <f>' turmas sistema atual'!N836</f>
        <v>90</v>
      </c>
      <c r="O836" s="21">
        <f>' turmas sistema atual'!O836</f>
        <v>0</v>
      </c>
      <c r="P836" s="21">
        <f t="shared" si="13"/>
        <v>90</v>
      </c>
      <c r="Q836" s="20" t="str">
        <f>UPPER(' turmas sistema atual'!P836)</f>
        <v>FLAVIO ROCHA DE OLIVEIRA</v>
      </c>
      <c r="R836" s="20" t="str">
        <f>UPPER(' turmas sistema atual'!S836)</f>
        <v/>
      </c>
      <c r="S836" s="20" t="str">
        <f>UPPER(' turmas sistema atual'!V836)</f>
        <v/>
      </c>
      <c r="T836" s="20" t="str">
        <f>UPPER(' turmas sistema atual'!Y836)</f>
        <v/>
      </c>
      <c r="U836" s="20" t="str">
        <f>UPPER(' turmas sistema atual'!AB836)</f>
        <v/>
      </c>
      <c r="V836" s="20" t="str">
        <f>UPPER(' turmas sistema atual'!AE836)</f>
        <v/>
      </c>
    </row>
    <row r="837" spans="1:22" ht="48" customHeight="1" thickBot="1">
      <c r="A837" s="20" t="str">
        <f>' turmas sistema atual'!A837</f>
        <v>BACHARELADO EM RELAÇÕES INTERNACIONAIS</v>
      </c>
      <c r="B837" s="20" t="str">
        <f>' turmas sistema atual'!B837</f>
        <v>NA1ESHR030-21SB</v>
      </c>
      <c r="C837" s="20" t="str">
        <f>' turmas sistema atual'!C837</f>
        <v>ESTUDOS ESTRATÉGICOS E DEFESA A1-Noturno (SB)</v>
      </c>
      <c r="D837" s="20" t="str">
        <f>' turmas sistema atual'!D837</f>
        <v>BACHARELADO EM RELAÇÕES INTERNACIONAIS</v>
      </c>
      <c r="E837" s="20" t="str">
        <f>' turmas sistema atual'!F837</f>
        <v>NA1ESHR030-21SB</v>
      </c>
      <c r="F837" s="20" t="str">
        <f>' turmas sistema atual'!G837</f>
        <v>ESHR030-21</v>
      </c>
      <c r="G837" s="20" t="str">
        <f>' turmas sistema atual'!AO837</f>
        <v xml:space="preserve">quarta das 19:00 às 21:00, semanal ; sexta das 21:00 às 23:00, semanal </v>
      </c>
      <c r="H837" s="20" t="str">
        <f>' turmas sistema atual'!AP837</f>
        <v/>
      </c>
      <c r="I837" s="21" t="str">
        <f>' turmas sistema atual'!I837</f>
        <v xml:space="preserve">quarta das 19:00 às 21:00, sala A2-S301-SB, semanal , sexta das 21:00 às 23:00, sala A2-S301-SB, semanal </v>
      </c>
      <c r="J837" s="21">
        <f>' turmas sistema atual'!J837</f>
        <v>0</v>
      </c>
      <c r="K837" s="21" t="str">
        <f>' turmas sistema atual'!K837</f>
        <v>SB</v>
      </c>
      <c r="L837" s="21" t="str">
        <f>' turmas sistema atual'!L837</f>
        <v>Noturno</v>
      </c>
      <c r="M837" s="21" t="str">
        <f>' turmas sistema atual'!M837</f>
        <v>4-0-4</v>
      </c>
      <c r="N837" s="21">
        <f>' turmas sistema atual'!N837</f>
        <v>90</v>
      </c>
      <c r="O837" s="21">
        <f>' turmas sistema atual'!O837</f>
        <v>0</v>
      </c>
      <c r="P837" s="21">
        <f t="shared" si="13"/>
        <v>90</v>
      </c>
      <c r="Q837" s="20" t="str">
        <f>UPPER(' turmas sistema atual'!P837)</f>
        <v>FLAVIO ROCHA DE OLIVEIRA</v>
      </c>
      <c r="R837" s="20" t="str">
        <f>UPPER(' turmas sistema atual'!S837)</f>
        <v/>
      </c>
      <c r="S837" s="20" t="str">
        <f>UPPER(' turmas sistema atual'!V837)</f>
        <v/>
      </c>
      <c r="T837" s="20" t="str">
        <f>UPPER(' turmas sistema atual'!Y837)</f>
        <v/>
      </c>
      <c r="U837" s="20" t="str">
        <f>UPPER(' turmas sistema atual'!AB837)</f>
        <v/>
      </c>
      <c r="V837" s="20" t="str">
        <f>UPPER(' turmas sistema atual'!AE837)</f>
        <v/>
      </c>
    </row>
    <row r="838" spans="1:22" ht="48" customHeight="1" thickBot="1">
      <c r="A838" s="20" t="str">
        <f>' turmas sistema atual'!A838</f>
        <v>BACHARELADO EM RELAÇÕES INTERNACIONAIS</v>
      </c>
      <c r="B838" s="20" t="str">
        <f>' turmas sistema atual'!B838</f>
        <v>DA1ESHR006-13SB</v>
      </c>
      <c r="C838" s="20" t="str">
        <f>' turmas sistema atual'!C838</f>
        <v>FORMAÇÃO HISTÓRICA DA AMÉRICA LATINA A1-Matutino (SB)</v>
      </c>
      <c r="D838" s="20" t="str">
        <f>' turmas sistema atual'!D838</f>
        <v>BACHARELADO EM RELAÇÕES INTERNACIONAIS</v>
      </c>
      <c r="E838" s="20" t="str">
        <f>' turmas sistema atual'!F838</f>
        <v>DA1ESHR006-13SB</v>
      </c>
      <c r="F838" s="20" t="str">
        <f>' turmas sistema atual'!G838</f>
        <v>ESHR006-13</v>
      </c>
      <c r="G838" s="20" t="str">
        <f>' turmas sistema atual'!AO838</f>
        <v xml:space="preserve">segunda das 10:00 às 12:00, semanal ; quinta das 08:00 às 10:00, semanal </v>
      </c>
      <c r="H838" s="20" t="str">
        <f>' turmas sistema atual'!AP838</f>
        <v/>
      </c>
      <c r="I838" s="21" t="str">
        <f>' turmas sistema atual'!I838</f>
        <v xml:space="preserve">segunda das 10:00 às 12:00, sala A2-S104-SB, semanal , quinta das 08:00 às 10:00, sala A2-S104-SB, semanal </v>
      </c>
      <c r="J838" s="21">
        <f>' turmas sistema atual'!J838</f>
        <v>0</v>
      </c>
      <c r="K838" s="21" t="str">
        <f>' turmas sistema atual'!K838</f>
        <v>SB</v>
      </c>
      <c r="L838" s="21" t="str">
        <f>' turmas sistema atual'!L838</f>
        <v>Matutino</v>
      </c>
      <c r="M838" s="21" t="str">
        <f>' turmas sistema atual'!M838</f>
        <v>4-0-4</v>
      </c>
      <c r="N838" s="21">
        <f>' turmas sistema atual'!N838</f>
        <v>90</v>
      </c>
      <c r="O838" s="21">
        <f>' turmas sistema atual'!O838</f>
        <v>0</v>
      </c>
      <c r="P838" s="21">
        <f t="shared" si="13"/>
        <v>90</v>
      </c>
      <c r="Q838" s="20" t="str">
        <f>UPPER(' turmas sistema atual'!P838)</f>
        <v>IGOR FUSER</v>
      </c>
      <c r="R838" s="20" t="str">
        <f>UPPER(' turmas sistema atual'!S838)</f>
        <v/>
      </c>
      <c r="S838" s="20" t="str">
        <f>UPPER(' turmas sistema atual'!V838)</f>
        <v/>
      </c>
      <c r="T838" s="20" t="str">
        <f>UPPER(' turmas sistema atual'!Y838)</f>
        <v/>
      </c>
      <c r="U838" s="20" t="str">
        <f>UPPER(' turmas sistema atual'!AB838)</f>
        <v/>
      </c>
      <c r="V838" s="20" t="str">
        <f>UPPER(' turmas sistema atual'!AE838)</f>
        <v/>
      </c>
    </row>
    <row r="839" spans="1:22" ht="48" customHeight="1" thickBot="1">
      <c r="A839" s="20" t="str">
        <f>' turmas sistema atual'!A839</f>
        <v>BACHARELADO EM RELAÇÕES INTERNACIONAIS</v>
      </c>
      <c r="B839" s="20" t="str">
        <f>' turmas sistema atual'!B839</f>
        <v>NA1ESHR006-13SB</v>
      </c>
      <c r="C839" s="20" t="str">
        <f>' turmas sistema atual'!C839</f>
        <v>FORMAÇÃO HISTÓRICA DA AMÉRICA LATINA A1-Noturno (SB)</v>
      </c>
      <c r="D839" s="20" t="str">
        <f>' turmas sistema atual'!D839</f>
        <v>BACHARELADO EM RELAÇÕES INTERNACIONAIS</v>
      </c>
      <c r="E839" s="20" t="str">
        <f>' turmas sistema atual'!F839</f>
        <v>NA1ESHR006-13SB</v>
      </c>
      <c r="F839" s="20" t="str">
        <f>' turmas sistema atual'!G839</f>
        <v>ESHR006-13</v>
      </c>
      <c r="G839" s="20" t="str">
        <f>' turmas sistema atual'!AO839</f>
        <v xml:space="preserve">segunda das 21:00 às 23:00, semanal ; quinta das 19:00 às 21:00, semanal </v>
      </c>
      <c r="H839" s="20" t="str">
        <f>' turmas sistema atual'!AP839</f>
        <v/>
      </c>
      <c r="I839" s="21" t="str">
        <f>' turmas sistema atual'!I839</f>
        <v xml:space="preserve">segunda das 21:00 às 23:00, sala A2-S104-SB, semanal , quinta das 19:00 às 21:00, sala A2-S104-SB, semanal </v>
      </c>
      <c r="J839" s="21">
        <f>' turmas sistema atual'!J839</f>
        <v>0</v>
      </c>
      <c r="K839" s="21" t="str">
        <f>' turmas sistema atual'!K839</f>
        <v>SB</v>
      </c>
      <c r="L839" s="21" t="str">
        <f>' turmas sistema atual'!L839</f>
        <v>Noturno</v>
      </c>
      <c r="M839" s="21" t="str">
        <f>' turmas sistema atual'!M839</f>
        <v>4-0-4</v>
      </c>
      <c r="N839" s="21">
        <f>' turmas sistema atual'!N839</f>
        <v>90</v>
      </c>
      <c r="O839" s="21">
        <f>' turmas sistema atual'!O839</f>
        <v>0</v>
      </c>
      <c r="P839" s="21">
        <f t="shared" si="13"/>
        <v>90</v>
      </c>
      <c r="Q839" s="20" t="str">
        <f>UPPER(' turmas sistema atual'!P839)</f>
        <v>YAMILA GOLDFARB</v>
      </c>
      <c r="R839" s="20" t="str">
        <f>UPPER(' turmas sistema atual'!S839)</f>
        <v/>
      </c>
      <c r="S839" s="20" t="str">
        <f>UPPER(' turmas sistema atual'!V839)</f>
        <v/>
      </c>
      <c r="T839" s="20" t="str">
        <f>UPPER(' turmas sistema atual'!Y839)</f>
        <v/>
      </c>
      <c r="U839" s="20" t="str">
        <f>UPPER(' turmas sistema atual'!AB839)</f>
        <v/>
      </c>
      <c r="V839" s="20" t="str">
        <f>UPPER(' turmas sistema atual'!AE839)</f>
        <v/>
      </c>
    </row>
    <row r="840" spans="1:22" ht="48" customHeight="1" thickBot="1">
      <c r="A840" s="20" t="str">
        <f>' turmas sistema atual'!A840</f>
        <v>BACHARELADO EM RELAÇÕES INTERNACIONAIS</v>
      </c>
      <c r="B840" s="20" t="str">
        <f>' turmas sistema atual'!B840</f>
        <v>DI1ESHR006-13SB</v>
      </c>
      <c r="C840" s="20" t="str">
        <f>' turmas sistema atual'!C840</f>
        <v>FORMAÇÃO HISTÓRICA DA AMÉRICA LATINA I1-Matutino (SB)-TURMA MINISTRADA EM INGLÊS</v>
      </c>
      <c r="D840" s="20" t="str">
        <f>' turmas sistema atual'!D840</f>
        <v>BACHARELADO EM RELAÇÕES INTERNACIONAIS</v>
      </c>
      <c r="E840" s="20" t="str">
        <f>' turmas sistema atual'!F840</f>
        <v>DI1ESHR006-13SB</v>
      </c>
      <c r="F840" s="20" t="str">
        <f>' turmas sistema atual'!G840</f>
        <v>ESHR006-13</v>
      </c>
      <c r="G840" s="20" t="str">
        <f>' turmas sistema atual'!AO840</f>
        <v xml:space="preserve">segunda das 08:00 às 10:00, semanal ; quarta das 10:00 às 12:00, semanal </v>
      </c>
      <c r="H840" s="20" t="str">
        <f>' turmas sistema atual'!AP840</f>
        <v/>
      </c>
      <c r="I840" s="21" t="str">
        <f>' turmas sistema atual'!I840</f>
        <v xml:space="preserve">segunda das 08:00 às 10:00, sala A1-S105-SB, semanal , quarta das 10:00 às 12:00, sala A1-S105-SB, semanal </v>
      </c>
      <c r="J840" s="21">
        <f>' turmas sistema atual'!J840</f>
        <v>0</v>
      </c>
      <c r="K840" s="21" t="str">
        <f>' turmas sistema atual'!K840</f>
        <v>SB</v>
      </c>
      <c r="L840" s="21" t="str">
        <f>' turmas sistema atual'!L840</f>
        <v>Matutino</v>
      </c>
      <c r="M840" s="21" t="str">
        <f>' turmas sistema atual'!M840</f>
        <v>4-0-4</v>
      </c>
      <c r="N840" s="21">
        <f>' turmas sistema atual'!N840</f>
        <v>40</v>
      </c>
      <c r="O840" s="21">
        <f>' turmas sistema atual'!O840</f>
        <v>0</v>
      </c>
      <c r="P840" s="21">
        <f t="shared" si="13"/>
        <v>40</v>
      </c>
      <c r="Q840" s="20" t="str">
        <f>UPPER(' turmas sistema atual'!P840)</f>
        <v>JANA KAREN SILVERMAN</v>
      </c>
      <c r="R840" s="20" t="str">
        <f>UPPER(' turmas sistema atual'!S840)</f>
        <v/>
      </c>
      <c r="S840" s="20" t="str">
        <f>UPPER(' turmas sistema atual'!V840)</f>
        <v/>
      </c>
      <c r="T840" s="20" t="str">
        <f>UPPER(' turmas sistema atual'!Y840)</f>
        <v/>
      </c>
      <c r="U840" s="20" t="str">
        <f>UPPER(' turmas sistema atual'!AB840)</f>
        <v/>
      </c>
      <c r="V840" s="20" t="str">
        <f>UPPER(' turmas sistema atual'!AE840)</f>
        <v/>
      </c>
    </row>
    <row r="841" spans="1:22" ht="48" customHeight="1" thickBot="1">
      <c r="A841" s="20" t="str">
        <f>' turmas sistema atual'!A841</f>
        <v>BACHARELADO EM RELAÇÕES INTERNACIONAIS</v>
      </c>
      <c r="B841" s="20" t="str">
        <f>' turmas sistema atual'!B841</f>
        <v>NI1ESHR006-13SB</v>
      </c>
      <c r="C841" s="20" t="str">
        <f>' turmas sistema atual'!C841</f>
        <v>FORMAÇÃO HISTÓRICA DA AMÉRICA LATINA I1-Noturno (SB)-TURMA MINISTRADA EM INGLÊS</v>
      </c>
      <c r="D841" s="20" t="str">
        <f>' turmas sistema atual'!D841</f>
        <v>BACHARELADO EM RELAÇÕES INTERNACIONAIS</v>
      </c>
      <c r="E841" s="20" t="str">
        <f>' turmas sistema atual'!F841</f>
        <v>NI1ESHR006-13SB</v>
      </c>
      <c r="F841" s="20" t="str">
        <f>' turmas sistema atual'!G841</f>
        <v>ESHR006-13</v>
      </c>
      <c r="G841" s="20" t="str">
        <f>' turmas sistema atual'!AO841</f>
        <v xml:space="preserve">segunda das 19:00 às 21:00, semanal ; quarta das 21:00 às 23:00, semanal </v>
      </c>
      <c r="H841" s="20" t="str">
        <f>' turmas sistema atual'!AP841</f>
        <v/>
      </c>
      <c r="I841" s="21" t="str">
        <f>' turmas sistema atual'!I841</f>
        <v xml:space="preserve">segunda das 19:00 às 21:00, sala A1-S105-SB, semanal , quarta das 21:00 às 23:00, sala A1-S105-SB, semanal </v>
      </c>
      <c r="J841" s="21">
        <f>' turmas sistema atual'!J841</f>
        <v>0</v>
      </c>
      <c r="K841" s="21" t="str">
        <f>' turmas sistema atual'!K841</f>
        <v>SB</v>
      </c>
      <c r="L841" s="21" t="str">
        <f>' turmas sistema atual'!L841</f>
        <v>Noturno</v>
      </c>
      <c r="M841" s="21" t="str">
        <f>' turmas sistema atual'!M841</f>
        <v>4-0-4</v>
      </c>
      <c r="N841" s="21">
        <f>' turmas sistema atual'!N841</f>
        <v>40</v>
      </c>
      <c r="O841" s="21">
        <f>' turmas sistema atual'!O841</f>
        <v>0</v>
      </c>
      <c r="P841" s="21">
        <f t="shared" si="13"/>
        <v>40</v>
      </c>
      <c r="Q841" s="20" t="str">
        <f>UPPER(' turmas sistema atual'!P841)</f>
        <v>JANA KAREN SILVERMAN</v>
      </c>
      <c r="R841" s="20" t="str">
        <f>UPPER(' turmas sistema atual'!S841)</f>
        <v/>
      </c>
      <c r="S841" s="20" t="str">
        <f>UPPER(' turmas sistema atual'!V841)</f>
        <v/>
      </c>
      <c r="T841" s="20" t="str">
        <f>UPPER(' turmas sistema atual'!Y841)</f>
        <v/>
      </c>
      <c r="U841" s="20" t="str">
        <f>UPPER(' turmas sistema atual'!AB841)</f>
        <v/>
      </c>
      <c r="V841" s="20" t="str">
        <f>UPPER(' turmas sistema atual'!AE841)</f>
        <v/>
      </c>
    </row>
    <row r="842" spans="1:22" ht="48" customHeight="1" thickBot="1">
      <c r="A842" s="20" t="str">
        <f>' turmas sistema atual'!A842</f>
        <v>BACHARELADO EM RELAÇÕES INTERNACIONAIS</v>
      </c>
      <c r="B842" s="20" t="str">
        <f>' turmas sistema atual'!B842</f>
        <v>DA1ESHR008-21SB</v>
      </c>
      <c r="C842" s="20" t="str">
        <f>' turmas sistema atual'!C842</f>
        <v>INTEGRAÇÃO REGIONAL - TEORIAS E EXPERIÊNCIAS A1-Matutino (SB)</v>
      </c>
      <c r="D842" s="20" t="str">
        <f>' turmas sistema atual'!D842</f>
        <v>BACHARELADO EM RELAÇÕES INTERNACIONAIS</v>
      </c>
      <c r="E842" s="20" t="str">
        <f>' turmas sistema atual'!F842</f>
        <v>DA1ESHR008-21SB</v>
      </c>
      <c r="F842" s="20" t="str">
        <f>' turmas sistema atual'!G842</f>
        <v>ESHR008-21</v>
      </c>
      <c r="G842" s="20" t="str">
        <f>' turmas sistema atual'!AO842</f>
        <v xml:space="preserve">segunda das 08:00 às 10:00, semanal ; quarta das 10:00 às 12:00, semanal </v>
      </c>
      <c r="H842" s="20" t="str">
        <f>' turmas sistema atual'!AP842</f>
        <v/>
      </c>
      <c r="I842" s="21" t="str">
        <f>' turmas sistema atual'!I842</f>
        <v xml:space="preserve">segunda das 08:00 às 10:00, sala A2-S105-SB, semanal , quarta das 10:00 às 12:00, sala A2-S105-SB, semanal </v>
      </c>
      <c r="J842" s="21">
        <f>' turmas sistema atual'!J842</f>
        <v>0</v>
      </c>
      <c r="K842" s="21" t="str">
        <f>' turmas sistema atual'!K842</f>
        <v>SB</v>
      </c>
      <c r="L842" s="21" t="str">
        <f>' turmas sistema atual'!L842</f>
        <v>Matutino</v>
      </c>
      <c r="M842" s="21" t="str">
        <f>' turmas sistema atual'!M842</f>
        <v>4-0-4</v>
      </c>
      <c r="N842" s="21">
        <f>' turmas sistema atual'!N842</f>
        <v>90</v>
      </c>
      <c r="O842" s="21">
        <f>' turmas sistema atual'!O842</f>
        <v>0</v>
      </c>
      <c r="P842" s="21">
        <f t="shared" si="13"/>
        <v>90</v>
      </c>
      <c r="Q842" s="20" t="str">
        <f>UPPER(' turmas sistema atual'!P842)</f>
        <v>VIVIAN DANIELE ROCHA GABRIEL</v>
      </c>
      <c r="R842" s="20" t="str">
        <f>UPPER(' turmas sistema atual'!S842)</f>
        <v/>
      </c>
      <c r="S842" s="20" t="str">
        <f>UPPER(' turmas sistema atual'!V842)</f>
        <v/>
      </c>
      <c r="T842" s="20" t="str">
        <f>UPPER(' turmas sistema atual'!Y842)</f>
        <v/>
      </c>
      <c r="U842" s="20" t="str">
        <f>UPPER(' turmas sistema atual'!AB842)</f>
        <v/>
      </c>
      <c r="V842" s="20" t="str">
        <f>UPPER(' turmas sistema atual'!AE842)</f>
        <v/>
      </c>
    </row>
    <row r="843" spans="1:22" ht="48" customHeight="1" thickBot="1">
      <c r="A843" s="20" t="str">
        <f>' turmas sistema atual'!A843</f>
        <v>BACHARELADO EM RELAÇÕES INTERNACIONAIS</v>
      </c>
      <c r="B843" s="20" t="str">
        <f>' turmas sistema atual'!B843</f>
        <v>NA1ESHR008-21SB</v>
      </c>
      <c r="C843" s="20" t="str">
        <f>' turmas sistema atual'!C843</f>
        <v>INTEGRAÇÃO REGIONAL - TEORIAS E EXPERIÊNCIAS A1-Noturno (SB)</v>
      </c>
      <c r="D843" s="20" t="str">
        <f>' turmas sistema atual'!D843</f>
        <v>BACHARELADO EM RELAÇÕES INTERNACIONAIS</v>
      </c>
      <c r="E843" s="20" t="str">
        <f>' turmas sistema atual'!F843</f>
        <v>NA1ESHR008-21SB</v>
      </c>
      <c r="F843" s="20" t="str">
        <f>' turmas sistema atual'!G843</f>
        <v>ESHR008-21</v>
      </c>
      <c r="G843" s="20" t="str">
        <f>' turmas sistema atual'!AO843</f>
        <v xml:space="preserve">segunda das 19:00 às 21:00, semanal ; quarta das 21:00 às 23:00, semanal </v>
      </c>
      <c r="H843" s="20" t="str">
        <f>' turmas sistema atual'!AP843</f>
        <v/>
      </c>
      <c r="I843" s="21" t="str">
        <f>' turmas sistema atual'!I843</f>
        <v xml:space="preserve">segunda das 19:00 às 21:00, sala A2-S104-SB, semanal , quarta das 21:00 às 23:00, sala A2-S104-SB, semanal </v>
      </c>
      <c r="J843" s="21">
        <f>' turmas sistema atual'!J843</f>
        <v>0</v>
      </c>
      <c r="K843" s="21" t="str">
        <f>' turmas sistema atual'!K843</f>
        <v>SB</v>
      </c>
      <c r="L843" s="21" t="str">
        <f>' turmas sistema atual'!L843</f>
        <v>Noturno</v>
      </c>
      <c r="M843" s="21" t="str">
        <f>' turmas sistema atual'!M843</f>
        <v>4-0-4</v>
      </c>
      <c r="N843" s="21">
        <f>' turmas sistema atual'!N843</f>
        <v>90</v>
      </c>
      <c r="O843" s="21">
        <f>' turmas sistema atual'!O843</f>
        <v>0</v>
      </c>
      <c r="P843" s="21">
        <f t="shared" si="13"/>
        <v>90</v>
      </c>
      <c r="Q843" s="20" t="str">
        <f>UPPER(' turmas sistema atual'!P843)</f>
        <v>VIVIAN DANIELE ROCHA GABRIEL</v>
      </c>
      <c r="R843" s="20" t="str">
        <f>UPPER(' turmas sistema atual'!S843)</f>
        <v/>
      </c>
      <c r="S843" s="20" t="str">
        <f>UPPER(' turmas sistema atual'!V843)</f>
        <v/>
      </c>
      <c r="T843" s="20" t="str">
        <f>UPPER(' turmas sistema atual'!Y843)</f>
        <v/>
      </c>
      <c r="U843" s="20" t="str">
        <f>UPPER(' turmas sistema atual'!AB843)</f>
        <v/>
      </c>
      <c r="V843" s="20" t="str">
        <f>UPPER(' turmas sistema atual'!AE843)</f>
        <v/>
      </c>
    </row>
    <row r="844" spans="1:22" ht="48" customHeight="1" thickBot="1">
      <c r="A844" s="20" t="str">
        <f>' turmas sistema atual'!A844</f>
        <v>BACHARELADO EM RELAÇÕES INTERNACIONAIS</v>
      </c>
      <c r="B844" s="20" t="str">
        <f>' turmas sistema atual'!B844</f>
        <v>DA1ESHR011-21SB</v>
      </c>
      <c r="C844" s="20" t="str">
        <f>' turmas sistema atual'!C844</f>
        <v>INTRODUÇÃO AO DIREITO E FUNDAMENTOS DO DIREITO INTERNACIONAL A1-Matutino (SB)</v>
      </c>
      <c r="D844" s="20" t="str">
        <f>' turmas sistema atual'!D844</f>
        <v>BACHARELADO EM RELAÇÕES INTERNACIONAIS</v>
      </c>
      <c r="E844" s="20" t="str">
        <f>' turmas sistema atual'!F844</f>
        <v>DA1ESHR011-21SB</v>
      </c>
      <c r="F844" s="20" t="str">
        <f>' turmas sistema atual'!G844</f>
        <v>ESHR011-21</v>
      </c>
      <c r="G844" s="20" t="str">
        <f>' turmas sistema atual'!AO844</f>
        <v xml:space="preserve">quarta das 08:00 às 10:00, semanal ; sexta das 10:00 às 12:00, semanal </v>
      </c>
      <c r="H844" s="20" t="str">
        <f>' turmas sistema atual'!AP844</f>
        <v/>
      </c>
      <c r="I844" s="21" t="str">
        <f>' turmas sistema atual'!I844</f>
        <v xml:space="preserve">quarta das 08:00 às 10:00, sala A2-S202-SB, semanal , sexta das 10:00 às 12:00, sala A2-S202-SB, semanal </v>
      </c>
      <c r="J844" s="21">
        <f>' turmas sistema atual'!J844</f>
        <v>0</v>
      </c>
      <c r="K844" s="21" t="str">
        <f>' turmas sistema atual'!K844</f>
        <v>SB</v>
      </c>
      <c r="L844" s="21" t="str">
        <f>' turmas sistema atual'!L844</f>
        <v>Matutino</v>
      </c>
      <c r="M844" s="21" t="str">
        <f>' turmas sistema atual'!M844</f>
        <v>4-0-4</v>
      </c>
      <c r="N844" s="21">
        <f>' turmas sistema atual'!N844</f>
        <v>90</v>
      </c>
      <c r="O844" s="21">
        <f>' turmas sistema atual'!O844</f>
        <v>0</v>
      </c>
      <c r="P844" s="21">
        <f t="shared" si="13"/>
        <v>90</v>
      </c>
      <c r="Q844" s="20" t="str">
        <f>UPPER(' turmas sistema atual'!P844)</f>
        <v>CRISTINE KOEHLER ZANELLA</v>
      </c>
      <c r="R844" s="20" t="str">
        <f>UPPER(' turmas sistema atual'!S844)</f>
        <v/>
      </c>
      <c r="S844" s="20" t="str">
        <f>UPPER(' turmas sistema atual'!V844)</f>
        <v/>
      </c>
      <c r="T844" s="20" t="str">
        <f>UPPER(' turmas sistema atual'!Y844)</f>
        <v/>
      </c>
      <c r="U844" s="20" t="str">
        <f>UPPER(' turmas sistema atual'!AB844)</f>
        <v/>
      </c>
      <c r="V844" s="20" t="str">
        <f>UPPER(' turmas sistema atual'!AE844)</f>
        <v/>
      </c>
    </row>
    <row r="845" spans="1:22" ht="48" customHeight="1" thickBot="1">
      <c r="A845" s="20" t="str">
        <f>' turmas sistema atual'!A845</f>
        <v>BACHARELADO EM RELAÇÕES INTERNACIONAIS</v>
      </c>
      <c r="B845" s="20" t="str">
        <f>' turmas sistema atual'!B845</f>
        <v>NA1ESHR011-21SB</v>
      </c>
      <c r="C845" s="20" t="str">
        <f>' turmas sistema atual'!C845</f>
        <v>INTRODUÇÃO AO DIREITO E FUNDAMENTOS DO DIREITO INTERNACIONAL A1-Noturno (SB)</v>
      </c>
      <c r="D845" s="20" t="str">
        <f>' turmas sistema atual'!D845</f>
        <v>BACHARELADO EM RELAÇÕES INTERNACIONAIS</v>
      </c>
      <c r="E845" s="20" t="str">
        <f>' turmas sistema atual'!F845</f>
        <v>NA1ESHR011-21SB</v>
      </c>
      <c r="F845" s="20" t="str">
        <f>' turmas sistema atual'!G845</f>
        <v>ESHR011-21</v>
      </c>
      <c r="G845" s="20" t="str">
        <f>' turmas sistema atual'!AO845</f>
        <v xml:space="preserve">quarta das 19:00 às 21:00, semanal ; sexta das 21:00 às 23:00, semanal </v>
      </c>
      <c r="H845" s="20" t="str">
        <f>' turmas sistema atual'!AP845</f>
        <v/>
      </c>
      <c r="I845" s="21" t="str">
        <f>' turmas sistema atual'!I845</f>
        <v xml:space="preserve">quarta das 19:00 às 21:00, sala A2-S202-SB, semanal , sexta das 21:00 às 23:00, sala A2-S202-SB, semanal </v>
      </c>
      <c r="J845" s="21">
        <f>' turmas sistema atual'!J845</f>
        <v>0</v>
      </c>
      <c r="K845" s="21" t="str">
        <f>' turmas sistema atual'!K845</f>
        <v>SB</v>
      </c>
      <c r="L845" s="21" t="str">
        <f>' turmas sistema atual'!L845</f>
        <v>Noturno</v>
      </c>
      <c r="M845" s="21" t="str">
        <f>' turmas sistema atual'!M845</f>
        <v>4-0-4</v>
      </c>
      <c r="N845" s="21">
        <f>' turmas sistema atual'!N845</f>
        <v>90</v>
      </c>
      <c r="O845" s="21">
        <f>' turmas sistema atual'!O845</f>
        <v>0</v>
      </c>
      <c r="P845" s="21">
        <f t="shared" si="13"/>
        <v>90</v>
      </c>
      <c r="Q845" s="20" t="str">
        <f>UPPER(' turmas sistema atual'!P845)</f>
        <v>CRISTINE KOEHLER ZANELLA</v>
      </c>
      <c r="R845" s="20" t="str">
        <f>UPPER(' turmas sistema atual'!S845)</f>
        <v/>
      </c>
      <c r="S845" s="20" t="str">
        <f>UPPER(' turmas sistema atual'!V845)</f>
        <v/>
      </c>
      <c r="T845" s="20" t="str">
        <f>UPPER(' turmas sistema atual'!Y845)</f>
        <v/>
      </c>
      <c r="U845" s="20" t="str">
        <f>UPPER(' turmas sistema atual'!AB845)</f>
        <v/>
      </c>
      <c r="V845" s="20" t="str">
        <f>UPPER(' turmas sistema atual'!AE845)</f>
        <v/>
      </c>
    </row>
    <row r="846" spans="1:22" ht="48" customHeight="1" thickBot="1">
      <c r="A846" s="20" t="str">
        <f>' turmas sistema atual'!A846</f>
        <v>BACHARELADO EM RELAÇÕES INTERNACIONAIS</v>
      </c>
      <c r="B846" s="20" t="str">
        <f>' turmas sistema atual'!B846</f>
        <v>DI1ESHR903-18SB</v>
      </c>
      <c r="C846" s="20" t="str">
        <f>' turmas sistema atual'!C846</f>
        <v>METODOLOGIA DE PESQUISA EM RELAÇÕES INTERNACIONAIS (TCC 1) I1-Matutino (SB)-TURMA MINISTRADA EM INGLÊS</v>
      </c>
      <c r="D846" s="20" t="str">
        <f>' turmas sistema atual'!D846</f>
        <v>BACHARELADO EM RELAÇÕES INTERNACIONAIS</v>
      </c>
      <c r="E846" s="20" t="str">
        <f>' turmas sistema atual'!F846</f>
        <v>DI1ESHR903-18SB</v>
      </c>
      <c r="F846" s="20" t="str">
        <f>' turmas sistema atual'!G846</f>
        <v>ESHR903-18</v>
      </c>
      <c r="G846" s="20" t="str">
        <f>' turmas sistema atual'!AO846</f>
        <v xml:space="preserve">terça das 08:00 às 10:00, semanal ; quinta das 10:00 às 12:00, semanal </v>
      </c>
      <c r="H846" s="20" t="str">
        <f>' turmas sistema atual'!AP846</f>
        <v/>
      </c>
      <c r="I846" s="21" t="str">
        <f>' turmas sistema atual'!I846</f>
        <v xml:space="preserve">terça das 08:00 às 10:00, sala A2-S205-SB, semanal , quinta das 10:00 às 12:00, sala A2-S205-SB, semanal </v>
      </c>
      <c r="J846" s="21">
        <f>' turmas sistema atual'!J846</f>
        <v>0</v>
      </c>
      <c r="K846" s="21" t="str">
        <f>' turmas sistema atual'!K846</f>
        <v>SB</v>
      </c>
      <c r="L846" s="21" t="str">
        <f>' turmas sistema atual'!L846</f>
        <v>Matutino</v>
      </c>
      <c r="M846" s="21" t="str">
        <f>' turmas sistema atual'!M846</f>
        <v>4-0-0</v>
      </c>
      <c r="N846" s="21">
        <f>' turmas sistema atual'!N846</f>
        <v>30</v>
      </c>
      <c r="O846" s="21">
        <f>' turmas sistema atual'!O846</f>
        <v>0</v>
      </c>
      <c r="P846" s="21">
        <f t="shared" si="13"/>
        <v>30</v>
      </c>
      <c r="Q846" s="20" t="str">
        <f>UPPER(' turmas sistema atual'!P846)</f>
        <v>FRANCOIS FECTEAU</v>
      </c>
      <c r="R846" s="20" t="str">
        <f>UPPER(' turmas sistema atual'!S846)</f>
        <v/>
      </c>
      <c r="S846" s="20" t="str">
        <f>UPPER(' turmas sistema atual'!V846)</f>
        <v/>
      </c>
      <c r="T846" s="20" t="str">
        <f>UPPER(' turmas sistema atual'!Y846)</f>
        <v/>
      </c>
      <c r="U846" s="20" t="str">
        <f>UPPER(' turmas sistema atual'!AB846)</f>
        <v/>
      </c>
      <c r="V846" s="20" t="str">
        <f>UPPER(' turmas sistema atual'!AE846)</f>
        <v/>
      </c>
    </row>
    <row r="847" spans="1:22" ht="48" customHeight="1" thickBot="1">
      <c r="A847" s="20" t="str">
        <f>' turmas sistema atual'!A847</f>
        <v>BACHARELADO EM RELAÇÕES INTERNACIONAIS</v>
      </c>
      <c r="B847" s="20" t="str">
        <f>' turmas sistema atual'!B847</f>
        <v>NI1ESHR903-18SB</v>
      </c>
      <c r="C847" s="20" t="str">
        <f>' turmas sistema atual'!C847</f>
        <v>METODOLOGIA DE PESQUISA EM RELAÇÕES INTERNACIONAIS (TCC 1) I1-Noturno (SB)-TURMA MINISTRADA EM INGLÊS</v>
      </c>
      <c r="D847" s="20" t="str">
        <f>' turmas sistema atual'!D847</f>
        <v>BACHARELADO EM RELAÇÕES INTERNACIONAIS</v>
      </c>
      <c r="E847" s="20" t="str">
        <f>' turmas sistema atual'!F847</f>
        <v>NI1ESHR903-18SB</v>
      </c>
      <c r="F847" s="20" t="str">
        <f>' turmas sistema atual'!G847</f>
        <v>ESHR903-18</v>
      </c>
      <c r="G847" s="20" t="str">
        <f>' turmas sistema atual'!AO847</f>
        <v xml:space="preserve">terça das 19:00 às 21:00, semanal ; quinta das 21:00 às 23:00, semanal </v>
      </c>
      <c r="H847" s="20" t="str">
        <f>' turmas sistema atual'!AP847</f>
        <v/>
      </c>
      <c r="I847" s="21" t="str">
        <f>' turmas sistema atual'!I847</f>
        <v xml:space="preserve">terça das 19:00 às 21:00, sala A2-S205-SB, semanal , quinta das 21:00 às 23:00, sala A2-S205-SB, semanal </v>
      </c>
      <c r="J847" s="21">
        <f>' turmas sistema atual'!J847</f>
        <v>0</v>
      </c>
      <c r="K847" s="21" t="str">
        <f>' turmas sistema atual'!K847</f>
        <v>SB</v>
      </c>
      <c r="L847" s="21" t="str">
        <f>' turmas sistema atual'!L847</f>
        <v>Noturno</v>
      </c>
      <c r="M847" s="21" t="str">
        <f>' turmas sistema atual'!M847</f>
        <v>4-0-0</v>
      </c>
      <c r="N847" s="21">
        <f>' turmas sistema atual'!N847</f>
        <v>60</v>
      </c>
      <c r="O847" s="21">
        <f>' turmas sistema atual'!O847</f>
        <v>0</v>
      </c>
      <c r="P847" s="21">
        <f t="shared" si="13"/>
        <v>60</v>
      </c>
      <c r="Q847" s="20" t="str">
        <f>UPPER(' turmas sistema atual'!P847)</f>
        <v>FRANCOIS FECTEAU</v>
      </c>
      <c r="R847" s="20" t="str">
        <f>UPPER(' turmas sistema atual'!S847)</f>
        <v/>
      </c>
      <c r="S847" s="20" t="str">
        <f>UPPER(' turmas sistema atual'!V847)</f>
        <v/>
      </c>
      <c r="T847" s="20" t="str">
        <f>UPPER(' turmas sistema atual'!Y847)</f>
        <v/>
      </c>
      <c r="U847" s="20" t="str">
        <f>UPPER(' turmas sistema atual'!AB847)</f>
        <v/>
      </c>
      <c r="V847" s="20" t="str">
        <f>UPPER(' turmas sistema atual'!AE847)</f>
        <v/>
      </c>
    </row>
    <row r="848" spans="1:22" ht="48" customHeight="1" thickBot="1">
      <c r="A848" s="20" t="str">
        <f>' turmas sistema atual'!A848</f>
        <v>BACHARELADO EM RELAÇÕES INTERNACIONAIS</v>
      </c>
      <c r="B848" s="20" t="str">
        <f>' turmas sistema atual'!B848</f>
        <v>DA1ESHR017-21SB</v>
      </c>
      <c r="C848" s="20" t="str">
        <f>' turmas sistema atual'!C848</f>
        <v>ORGANIZAÇÕES INTERNACIONAIS E MULTILATERALISMO A1-Matutino (SB)</v>
      </c>
      <c r="D848" s="20" t="str">
        <f>' turmas sistema atual'!D848</f>
        <v>BACHARELADO EM RELAÇÕES INTERNACIONAIS</v>
      </c>
      <c r="E848" s="20" t="str">
        <f>' turmas sistema atual'!F848</f>
        <v>DA1ESHR017-21SB</v>
      </c>
      <c r="F848" s="20" t="str">
        <f>' turmas sistema atual'!G848</f>
        <v>ESHR017-21</v>
      </c>
      <c r="G848" s="20" t="str">
        <f>' turmas sistema atual'!AO848</f>
        <v xml:space="preserve">segunda das 10:00 às 12:00, semanal ; quinta das 08:00 às 10:00, semanal </v>
      </c>
      <c r="H848" s="20" t="str">
        <f>' turmas sistema atual'!AP848</f>
        <v/>
      </c>
      <c r="I848" s="21" t="str">
        <f>' turmas sistema atual'!I848</f>
        <v xml:space="preserve">segunda das 10:00 às 12:00, sala A2-S202-SB, semanal , quinta das 08:00 às 10:00, sala A2-S202-SB, semanal </v>
      </c>
      <c r="J848" s="21">
        <f>' turmas sistema atual'!J848</f>
        <v>0</v>
      </c>
      <c r="K848" s="21" t="str">
        <f>' turmas sistema atual'!K848</f>
        <v>SB</v>
      </c>
      <c r="L848" s="21" t="str">
        <f>' turmas sistema atual'!L848</f>
        <v>Matutino</v>
      </c>
      <c r="M848" s="21" t="str">
        <f>' turmas sistema atual'!M848</f>
        <v>4-0-4</v>
      </c>
      <c r="N848" s="21">
        <f>' turmas sistema atual'!N848</f>
        <v>90</v>
      </c>
      <c r="O848" s="21">
        <f>' turmas sistema atual'!O848</f>
        <v>0</v>
      </c>
      <c r="P848" s="21">
        <f t="shared" si="13"/>
        <v>90</v>
      </c>
      <c r="Q848" s="20" t="str">
        <f>UPPER(' turmas sistema atual'!P848)</f>
        <v>BARBARA ILZE SEMENSATO</v>
      </c>
      <c r="R848" s="20" t="str">
        <f>UPPER(' turmas sistema atual'!S848)</f>
        <v/>
      </c>
      <c r="S848" s="20" t="str">
        <f>UPPER(' turmas sistema atual'!V848)</f>
        <v/>
      </c>
      <c r="T848" s="20" t="str">
        <f>UPPER(' turmas sistema atual'!Y848)</f>
        <v/>
      </c>
      <c r="U848" s="20" t="str">
        <f>UPPER(' turmas sistema atual'!AB848)</f>
        <v/>
      </c>
      <c r="V848" s="20" t="str">
        <f>UPPER(' turmas sistema atual'!AE848)</f>
        <v/>
      </c>
    </row>
    <row r="849" spans="1:22" ht="48" customHeight="1" thickBot="1">
      <c r="A849" s="20" t="str">
        <f>' turmas sistema atual'!A849</f>
        <v>BACHARELADO EM RELAÇÕES INTERNACIONAIS</v>
      </c>
      <c r="B849" s="20" t="str">
        <f>' turmas sistema atual'!B849</f>
        <v>NA1ESHR017-21SB</v>
      </c>
      <c r="C849" s="20" t="str">
        <f>' turmas sistema atual'!C849</f>
        <v>ORGANIZAÇÕES INTERNACIONAIS E MULTILATERALISMO A1-Noturno (SB)</v>
      </c>
      <c r="D849" s="20" t="str">
        <f>' turmas sistema atual'!D849</f>
        <v>BACHARELADO EM RELAÇÕES INTERNACIONAIS</v>
      </c>
      <c r="E849" s="20" t="str">
        <f>' turmas sistema atual'!F849</f>
        <v>NA1ESHR017-21SB</v>
      </c>
      <c r="F849" s="20" t="str">
        <f>' turmas sistema atual'!G849</f>
        <v>ESHR017-21</v>
      </c>
      <c r="G849" s="20" t="str">
        <f>' turmas sistema atual'!AO849</f>
        <v xml:space="preserve">segunda das 21:00 às 23:00, semanal ; quinta das 19:00 às 21:00, semanal </v>
      </c>
      <c r="H849" s="20" t="str">
        <f>' turmas sistema atual'!AP849</f>
        <v/>
      </c>
      <c r="I849" s="21" t="str">
        <f>' turmas sistema atual'!I849</f>
        <v xml:space="preserve">segunda das 21:00 às 23:00, sala A2-S202-SB, semanal , quinta das 19:00 às 21:00, sala A2-S202-SB, semanal </v>
      </c>
      <c r="J849" s="21">
        <f>' turmas sistema atual'!J849</f>
        <v>0</v>
      </c>
      <c r="K849" s="21" t="str">
        <f>' turmas sistema atual'!K849</f>
        <v>SB</v>
      </c>
      <c r="L849" s="21" t="str">
        <f>' turmas sistema atual'!L849</f>
        <v>Noturno</v>
      </c>
      <c r="M849" s="21" t="str">
        <f>' turmas sistema atual'!M849</f>
        <v>4-0-4</v>
      </c>
      <c r="N849" s="21">
        <f>' turmas sistema atual'!N849</f>
        <v>90</v>
      </c>
      <c r="O849" s="21">
        <f>' turmas sistema atual'!O849</f>
        <v>0</v>
      </c>
      <c r="P849" s="21">
        <f t="shared" si="13"/>
        <v>90</v>
      </c>
      <c r="Q849" s="20" t="str">
        <f>UPPER(' turmas sistema atual'!P849)</f>
        <v>BARBARA ILZE SEMENSATO</v>
      </c>
      <c r="R849" s="20" t="str">
        <f>UPPER(' turmas sistema atual'!S849)</f>
        <v/>
      </c>
      <c r="S849" s="20" t="str">
        <f>UPPER(' turmas sistema atual'!V849)</f>
        <v/>
      </c>
      <c r="T849" s="20" t="str">
        <f>UPPER(' turmas sistema atual'!Y849)</f>
        <v/>
      </c>
      <c r="U849" s="20" t="str">
        <f>UPPER(' turmas sistema atual'!AB849)</f>
        <v/>
      </c>
      <c r="V849" s="20" t="str">
        <f>UPPER(' turmas sistema atual'!AE849)</f>
        <v/>
      </c>
    </row>
    <row r="850" spans="1:22" ht="48" customHeight="1" thickBot="1">
      <c r="A850" s="20" t="str">
        <f>' turmas sistema atual'!A850</f>
        <v>BACHARELADO EM RELAÇÕES INTERNACIONAIS</v>
      </c>
      <c r="B850" s="20" t="str">
        <f>' turmas sistema atual'!B850</f>
        <v>DA1ESHR025-14SB</v>
      </c>
      <c r="C850" s="20" t="str">
        <f>' turmas sistema atual'!C850</f>
        <v>POLÍTICA EXTERNA BRASILEIRA CONTEMPORÂNEA A1-Matutino (SB)</v>
      </c>
      <c r="D850" s="20" t="str">
        <f>' turmas sistema atual'!D850</f>
        <v>BACHARELADO EM RELAÇÕES INTERNACIONAIS</v>
      </c>
      <c r="E850" s="20" t="str">
        <f>' turmas sistema atual'!F850</f>
        <v>DA1ESHR025-14SB</v>
      </c>
      <c r="F850" s="20" t="str">
        <f>' turmas sistema atual'!G850</f>
        <v>ESHR025-14</v>
      </c>
      <c r="G850" s="20" t="str">
        <f>' turmas sistema atual'!AO850</f>
        <v xml:space="preserve">terça das 08:00 às 10:00, semanal ; quinta das 10:00 às 12:00, semanal </v>
      </c>
      <c r="H850" s="20" t="str">
        <f>' turmas sistema atual'!AP850</f>
        <v/>
      </c>
      <c r="I850" s="21" t="str">
        <f>' turmas sistema atual'!I850</f>
        <v xml:space="preserve">terça das 08:00 às 10:00, sala A2-S301-SB, semanal , quinta das 10:00 às 12:00, sala A2-S301-SB, semanal </v>
      </c>
      <c r="J850" s="21">
        <f>' turmas sistema atual'!J850</f>
        <v>0</v>
      </c>
      <c r="K850" s="21" t="str">
        <f>' turmas sistema atual'!K850</f>
        <v>SB</v>
      </c>
      <c r="L850" s="21" t="str">
        <f>' turmas sistema atual'!L850</f>
        <v>Matutino</v>
      </c>
      <c r="M850" s="21" t="str">
        <f>' turmas sistema atual'!M850</f>
        <v>4-0-4</v>
      </c>
      <c r="N850" s="21">
        <f>' turmas sistema atual'!N850</f>
        <v>90</v>
      </c>
      <c r="O850" s="21">
        <f>' turmas sistema atual'!O850</f>
        <v>0</v>
      </c>
      <c r="P850" s="21">
        <f t="shared" si="13"/>
        <v>90</v>
      </c>
      <c r="Q850" s="20" t="str">
        <f>UPPER(' turmas sistema atual'!P850)</f>
        <v>GIORGIO ROMANO SCHUTTE</v>
      </c>
      <c r="R850" s="20" t="str">
        <f>UPPER(' turmas sistema atual'!S850)</f>
        <v/>
      </c>
      <c r="S850" s="20" t="str">
        <f>UPPER(' turmas sistema atual'!V850)</f>
        <v/>
      </c>
      <c r="T850" s="20" t="str">
        <f>UPPER(' turmas sistema atual'!Y850)</f>
        <v/>
      </c>
      <c r="U850" s="20" t="str">
        <f>UPPER(' turmas sistema atual'!AB850)</f>
        <v/>
      </c>
      <c r="V850" s="20" t="str">
        <f>UPPER(' turmas sistema atual'!AE850)</f>
        <v/>
      </c>
    </row>
    <row r="851" spans="1:22" ht="48" customHeight="1" thickBot="1">
      <c r="A851" s="20" t="str">
        <f>' turmas sistema atual'!A851</f>
        <v>BACHARELADO EM RELAÇÕES INTERNACIONAIS</v>
      </c>
      <c r="B851" s="20" t="str">
        <f>' turmas sistema atual'!B851</f>
        <v>NA1ESHR025-14SB</v>
      </c>
      <c r="C851" s="20" t="str">
        <f>' turmas sistema atual'!C851</f>
        <v>POLÍTICA EXTERNA BRASILEIRA CONTEMPORÂNEA A1-Noturno (SB)</v>
      </c>
      <c r="D851" s="20" t="str">
        <f>' turmas sistema atual'!D851</f>
        <v>BACHARELADO EM RELAÇÕES INTERNACIONAIS</v>
      </c>
      <c r="E851" s="20" t="str">
        <f>' turmas sistema atual'!F851</f>
        <v>NA1ESHR025-14SB</v>
      </c>
      <c r="F851" s="20" t="str">
        <f>' turmas sistema atual'!G851</f>
        <v>ESHR025-14</v>
      </c>
      <c r="G851" s="20" t="str">
        <f>' turmas sistema atual'!AO851</f>
        <v xml:space="preserve">terça das 19:00 às 21:00, semanal ; quinta das 21:00 às 23:00, semanal </v>
      </c>
      <c r="H851" s="20" t="str">
        <f>' turmas sistema atual'!AP851</f>
        <v/>
      </c>
      <c r="I851" s="21" t="str">
        <f>' turmas sistema atual'!I851</f>
        <v xml:space="preserve">terça das 19:00 às 21:00, sala A2-S301-SB, semanal , quinta das 21:00 às 23:00, sala A2-S301-SB, semanal </v>
      </c>
      <c r="J851" s="21">
        <f>' turmas sistema atual'!J851</f>
        <v>0</v>
      </c>
      <c r="K851" s="21" t="str">
        <f>' turmas sistema atual'!K851</f>
        <v>SB</v>
      </c>
      <c r="L851" s="21" t="str">
        <f>' turmas sistema atual'!L851</f>
        <v>Noturno</v>
      </c>
      <c r="M851" s="21" t="str">
        <f>' turmas sistema atual'!M851</f>
        <v>4-0-4</v>
      </c>
      <c r="N851" s="21">
        <f>' turmas sistema atual'!N851</f>
        <v>90</v>
      </c>
      <c r="O851" s="21">
        <f>' turmas sistema atual'!O851</f>
        <v>0</v>
      </c>
      <c r="P851" s="21">
        <f t="shared" si="13"/>
        <v>90</v>
      </c>
      <c r="Q851" s="20" t="str">
        <f>UPPER(' turmas sistema atual'!P851)</f>
        <v>GIORGIO ROMANO SCHUTTE</v>
      </c>
      <c r="R851" s="20" t="str">
        <f>UPPER(' turmas sistema atual'!S851)</f>
        <v/>
      </c>
      <c r="S851" s="20" t="str">
        <f>UPPER(' turmas sistema atual'!V851)</f>
        <v/>
      </c>
      <c r="T851" s="20" t="str">
        <f>UPPER(' turmas sistema atual'!Y851)</f>
        <v/>
      </c>
      <c r="U851" s="20" t="str">
        <f>UPPER(' turmas sistema atual'!AB851)</f>
        <v/>
      </c>
      <c r="V851" s="20" t="str">
        <f>UPPER(' turmas sistema atual'!AE851)</f>
        <v/>
      </c>
    </row>
    <row r="852" spans="1:22" ht="48" customHeight="1" thickBot="1">
      <c r="A852" s="20" t="str">
        <f>' turmas sistema atual'!A852</f>
        <v>BACHARELADO EM RELAÇÕES INTERNACIONAIS</v>
      </c>
      <c r="B852" s="20" t="str">
        <f>' turmas sistema atual'!B852</f>
        <v>DA1ESHR016-21SB</v>
      </c>
      <c r="C852" s="20" t="str">
        <f>' turmas sistema atual'!C852</f>
        <v>SISTEMA FINANCEIRO INTERNACIONAL A1-Matutino (SB)</v>
      </c>
      <c r="D852" s="20" t="str">
        <f>' turmas sistema atual'!D852</f>
        <v>BACHARELADO EM RELAÇÕES INTERNACIONAIS</v>
      </c>
      <c r="E852" s="20" t="str">
        <f>' turmas sistema atual'!F852</f>
        <v>DA1ESHR016-21SB</v>
      </c>
      <c r="F852" s="20" t="str">
        <f>' turmas sistema atual'!G852</f>
        <v>ESHR016-21</v>
      </c>
      <c r="G852" s="20" t="str">
        <f>' turmas sistema atual'!AO852</f>
        <v xml:space="preserve">terça das 10:00 às 12:00, semanal ; sexta das 08:00 às 10:00, semanal </v>
      </c>
      <c r="H852" s="20" t="str">
        <f>' turmas sistema atual'!AP852</f>
        <v/>
      </c>
      <c r="I852" s="21" t="str">
        <f>' turmas sistema atual'!I852</f>
        <v xml:space="preserve">terça das 10:00 às 12:00, sala A2-S202-SB, semanal , sexta das 08:00 às 10:00, sala A2-S202-SB, semanal </v>
      </c>
      <c r="J852" s="21">
        <f>' turmas sistema atual'!J852</f>
        <v>0</v>
      </c>
      <c r="K852" s="21" t="str">
        <f>' turmas sistema atual'!K852</f>
        <v>SB</v>
      </c>
      <c r="L852" s="21" t="str">
        <f>' turmas sistema atual'!L852</f>
        <v>Matutino</v>
      </c>
      <c r="M852" s="21" t="str">
        <f>' turmas sistema atual'!M852</f>
        <v>4-0-4</v>
      </c>
      <c r="N852" s="21">
        <f>' turmas sistema atual'!N852</f>
        <v>90</v>
      </c>
      <c r="O852" s="21">
        <f>' turmas sistema atual'!O852</f>
        <v>0</v>
      </c>
      <c r="P852" s="21">
        <f t="shared" si="13"/>
        <v>90</v>
      </c>
      <c r="Q852" s="20" t="str">
        <f>UPPER(' turmas sistema atual'!P852)</f>
        <v>VALERIA LOPES RIBEIRO</v>
      </c>
      <c r="R852" s="20" t="str">
        <f>UPPER(' turmas sistema atual'!S852)</f>
        <v/>
      </c>
      <c r="S852" s="20" t="str">
        <f>UPPER(' turmas sistema atual'!V852)</f>
        <v/>
      </c>
      <c r="T852" s="20" t="str">
        <f>UPPER(' turmas sistema atual'!Y852)</f>
        <v/>
      </c>
      <c r="U852" s="20" t="str">
        <f>UPPER(' turmas sistema atual'!AB852)</f>
        <v/>
      </c>
      <c r="V852" s="20" t="str">
        <f>UPPER(' turmas sistema atual'!AE852)</f>
        <v/>
      </c>
    </row>
    <row r="853" spans="1:22" ht="48" customHeight="1" thickBot="1">
      <c r="A853" s="20" t="str">
        <f>' turmas sistema atual'!A853</f>
        <v>BACHARELADO EM RELAÇÕES INTERNACIONAIS</v>
      </c>
      <c r="B853" s="20" t="str">
        <f>' turmas sistema atual'!B853</f>
        <v>NA1ESHR016-21SB</v>
      </c>
      <c r="C853" s="20" t="str">
        <f>' turmas sistema atual'!C853</f>
        <v>SISTEMA FINANCEIRO INTERNACIONAL A1-Noturno (SB)</v>
      </c>
      <c r="D853" s="20" t="str">
        <f>' turmas sistema atual'!D853</f>
        <v>BACHARELADO EM RELAÇÕES INTERNACIONAIS</v>
      </c>
      <c r="E853" s="20" t="str">
        <f>' turmas sistema atual'!F853</f>
        <v>NA1ESHR016-21SB</v>
      </c>
      <c r="F853" s="20" t="str">
        <f>' turmas sistema atual'!G853</f>
        <v>ESHR016-21</v>
      </c>
      <c r="G853" s="20" t="str">
        <f>' turmas sistema atual'!AO853</f>
        <v xml:space="preserve">terça das 21:00 às 23:00, semanal ; sexta das 19:00 às 21:00, semanal </v>
      </c>
      <c r="H853" s="20" t="str">
        <f>' turmas sistema atual'!AP853</f>
        <v/>
      </c>
      <c r="I853" s="21" t="str">
        <f>' turmas sistema atual'!I853</f>
        <v xml:space="preserve">terça das 21:00 às 23:00, sala A2-S202-SB, semanal , sexta das 19:00 às 21:00, sala A2-S202-SB, semanal </v>
      </c>
      <c r="J853" s="21">
        <f>' turmas sistema atual'!J853</f>
        <v>0</v>
      </c>
      <c r="K853" s="21" t="str">
        <f>' turmas sistema atual'!K853</f>
        <v>SB</v>
      </c>
      <c r="L853" s="21" t="str">
        <f>' turmas sistema atual'!L853</f>
        <v>Noturno</v>
      </c>
      <c r="M853" s="21" t="str">
        <f>' turmas sistema atual'!M853</f>
        <v>4-0-4</v>
      </c>
      <c r="N853" s="21">
        <f>' turmas sistema atual'!N853</f>
        <v>90</v>
      </c>
      <c r="O853" s="21">
        <f>' turmas sistema atual'!O853</f>
        <v>0</v>
      </c>
      <c r="P853" s="21">
        <f t="shared" si="13"/>
        <v>90</v>
      </c>
      <c r="Q853" s="20" t="str">
        <f>UPPER(' turmas sistema atual'!P853)</f>
        <v>VALERIA LOPES RIBEIRO</v>
      </c>
      <c r="R853" s="20" t="str">
        <f>UPPER(' turmas sistema atual'!S853)</f>
        <v/>
      </c>
      <c r="S853" s="20" t="str">
        <f>UPPER(' turmas sistema atual'!V853)</f>
        <v/>
      </c>
      <c r="T853" s="20" t="str">
        <f>UPPER(' turmas sistema atual'!Y853)</f>
        <v/>
      </c>
      <c r="U853" s="20" t="str">
        <f>UPPER(' turmas sistema atual'!AB853)</f>
        <v/>
      </c>
      <c r="V853" s="20" t="str">
        <f>UPPER(' turmas sistema atual'!AE853)</f>
        <v/>
      </c>
    </row>
    <row r="854" spans="1:22" ht="48" customHeight="1" thickBot="1">
      <c r="A854" s="20" t="str">
        <f>' turmas sistema atual'!A854</f>
        <v>BACHARELADO EM RELAÇÕES INTERNACIONAIS</v>
      </c>
      <c r="B854" s="20" t="str">
        <f>' turmas sistema atual'!B854</f>
        <v>DA1ESHR022-21SB</v>
      </c>
      <c r="C854" s="20" t="str">
        <f>' turmas sistema atual'!C854</f>
        <v>TEORIAS CLÁSSICAS DAS RELAÇÕES INTERNACIONAIS A1-Matutino (SB)</v>
      </c>
      <c r="D854" s="20" t="str">
        <f>' turmas sistema atual'!D854</f>
        <v>BACHARELADO EM RELAÇÕES INTERNACIONAIS</v>
      </c>
      <c r="E854" s="20" t="str">
        <f>' turmas sistema atual'!F854</f>
        <v>DA1ESHR022-21SB</v>
      </c>
      <c r="F854" s="20" t="str">
        <f>' turmas sistema atual'!G854</f>
        <v>ESHR022-21</v>
      </c>
      <c r="G854" s="20" t="str">
        <f>' turmas sistema atual'!AO854</f>
        <v xml:space="preserve">terça das 08:00 às 10:00, semanal ; quinta das 10:00 às 12:00, semanal </v>
      </c>
      <c r="H854" s="20" t="str">
        <f>' turmas sistema atual'!AP854</f>
        <v/>
      </c>
      <c r="I854" s="21" t="str">
        <f>' turmas sistema atual'!I854</f>
        <v xml:space="preserve">terça das 08:00 às 10:00, sala A2-S208-SB, semanal , quinta das 10:00 às 12:00, sala A2-S208-SB, semanal </v>
      </c>
      <c r="J854" s="21">
        <f>' turmas sistema atual'!J854</f>
        <v>0</v>
      </c>
      <c r="K854" s="21" t="str">
        <f>' turmas sistema atual'!K854</f>
        <v>SB</v>
      </c>
      <c r="L854" s="21" t="str">
        <f>' turmas sistema atual'!L854</f>
        <v>Matutino</v>
      </c>
      <c r="M854" s="21" t="str">
        <f>' turmas sistema atual'!M854</f>
        <v>4-0-4</v>
      </c>
      <c r="N854" s="21">
        <f>' turmas sistema atual'!N854</f>
        <v>90</v>
      </c>
      <c r="O854" s="21">
        <f>' turmas sistema atual'!O854</f>
        <v>0</v>
      </c>
      <c r="P854" s="21">
        <f t="shared" si="13"/>
        <v>90</v>
      </c>
      <c r="Q854" s="20" t="str">
        <f>UPPER(' turmas sistema atual'!P854)</f>
        <v>ADRIANA CAPUANO DE OLIVEIRA</v>
      </c>
      <c r="R854" s="20" t="str">
        <f>UPPER(' turmas sistema atual'!S854)</f>
        <v/>
      </c>
      <c r="S854" s="20" t="str">
        <f>UPPER(' turmas sistema atual'!V854)</f>
        <v/>
      </c>
      <c r="T854" s="20" t="str">
        <f>UPPER(' turmas sistema atual'!Y854)</f>
        <v/>
      </c>
      <c r="U854" s="20" t="str">
        <f>UPPER(' turmas sistema atual'!AB854)</f>
        <v/>
      </c>
      <c r="V854" s="20" t="str">
        <f>UPPER(' turmas sistema atual'!AE854)</f>
        <v/>
      </c>
    </row>
    <row r="855" spans="1:22" ht="48" customHeight="1" thickBot="1">
      <c r="A855" s="20" t="str">
        <f>' turmas sistema atual'!A855</f>
        <v>BACHARELADO EM RELAÇÕES INTERNACIONAIS</v>
      </c>
      <c r="B855" s="20" t="str">
        <f>' turmas sistema atual'!B855</f>
        <v>NA1ESHR022-21SB</v>
      </c>
      <c r="C855" s="20" t="str">
        <f>' turmas sistema atual'!C855</f>
        <v>TEORIAS CLÁSSICAS DAS RELAÇÕES INTERNACIONAIS A1-Noturno (SB)</v>
      </c>
      <c r="D855" s="20" t="str">
        <f>' turmas sistema atual'!D855</f>
        <v>BACHARELADO EM RELAÇÕES INTERNACIONAIS</v>
      </c>
      <c r="E855" s="20" t="str">
        <f>' turmas sistema atual'!F855</f>
        <v>NA1ESHR022-21SB</v>
      </c>
      <c r="F855" s="20" t="str">
        <f>' turmas sistema atual'!G855</f>
        <v>ESHR022-21</v>
      </c>
      <c r="G855" s="20" t="str">
        <f>' turmas sistema atual'!AO855</f>
        <v xml:space="preserve">terça das 19:00 às 21:00, semanal ; quinta das 21:00 às 23:00, semanal </v>
      </c>
      <c r="H855" s="20" t="str">
        <f>' turmas sistema atual'!AP855</f>
        <v/>
      </c>
      <c r="I855" s="21" t="str">
        <f>' turmas sistema atual'!I855</f>
        <v xml:space="preserve">terça das 19:00 às 21:00, sala A2-S208-SB, semanal , quinta das 21:00 às 23:00, sala A2-S208-SB, semanal </v>
      </c>
      <c r="J855" s="21">
        <f>' turmas sistema atual'!J855</f>
        <v>0</v>
      </c>
      <c r="K855" s="21" t="str">
        <f>' turmas sistema atual'!K855</f>
        <v>SB</v>
      </c>
      <c r="L855" s="21" t="str">
        <f>' turmas sistema atual'!L855</f>
        <v>Noturno</v>
      </c>
      <c r="M855" s="21" t="str">
        <f>' turmas sistema atual'!M855</f>
        <v>4-0-4</v>
      </c>
      <c r="N855" s="21">
        <f>' turmas sistema atual'!N855</f>
        <v>90</v>
      </c>
      <c r="O855" s="21">
        <f>' turmas sistema atual'!O855</f>
        <v>0</v>
      </c>
      <c r="P855" s="21">
        <f t="shared" si="13"/>
        <v>90</v>
      </c>
      <c r="Q855" s="20" t="str">
        <f>UPPER(' turmas sistema atual'!P855)</f>
        <v>BRUNA MURIEL HUERTAS FUSCALDO</v>
      </c>
      <c r="R855" s="20" t="str">
        <f>UPPER(' turmas sistema atual'!S855)</f>
        <v/>
      </c>
      <c r="S855" s="20" t="str">
        <f>UPPER(' turmas sistema atual'!V855)</f>
        <v/>
      </c>
      <c r="T855" s="20" t="str">
        <f>UPPER(' turmas sistema atual'!Y855)</f>
        <v/>
      </c>
      <c r="U855" s="20" t="str">
        <f>UPPER(' turmas sistema atual'!AB855)</f>
        <v/>
      </c>
      <c r="V855" s="20" t="str">
        <f>UPPER(' turmas sistema atual'!AE855)</f>
        <v/>
      </c>
    </row>
    <row r="856" spans="1:22" ht="48" customHeight="1" thickBot="1">
      <c r="A856" s="20" t="str">
        <f>' turmas sistema atual'!A856</f>
        <v>ENGENHARIAS</v>
      </c>
      <c r="B856" s="20" t="str">
        <f>' turmas sistema atual'!B856</f>
        <v>DA1MCTB001-17SA</v>
      </c>
      <c r="C856" s="20" t="str">
        <f>' turmas sistema atual'!C856</f>
        <v>ÁLGEBRA LINEAR A1-Matutino (SA)</v>
      </c>
      <c r="D856" s="20" t="str">
        <f>' turmas sistema atual'!D856</f>
        <v>ENGENHARIAS</v>
      </c>
      <c r="E856" s="20" t="str">
        <f>' turmas sistema atual'!F856</f>
        <v>DA1MCTB001-17SA</v>
      </c>
      <c r="F856" s="20" t="str">
        <f>' turmas sistema atual'!G856</f>
        <v>MCTB001-17</v>
      </c>
      <c r="G856" s="20" t="str">
        <f>' turmas sistema atual'!AO856</f>
        <v xml:space="preserve">terça das 08:00 às 10:00, semanal ; quinta das 10:00 às 12:00, semanal ; sexta das 08:00 às 10:00, semanal </v>
      </c>
      <c r="H856" s="20" t="str">
        <f>' turmas sistema atual'!AP856</f>
        <v/>
      </c>
      <c r="I856" s="21" t="str">
        <f>' turmas sistema atual'!I856</f>
        <v xml:space="preserve">terça das 08:00 às 10:00, sala S-301-1, semanal , quinta das 10:00 às 12:00, sala S-301-1, semanal , sexta das 08:00 às 10:00, sala S-301-1, semanal </v>
      </c>
      <c r="J856" s="21">
        <f>' turmas sistema atual'!J856</f>
        <v>0</v>
      </c>
      <c r="K856" s="21" t="str">
        <f>' turmas sistema atual'!K856</f>
        <v>SA</v>
      </c>
      <c r="L856" s="21" t="str">
        <f>' turmas sistema atual'!L856</f>
        <v>Matutino</v>
      </c>
      <c r="M856" s="21" t="str">
        <f>' turmas sistema atual'!M856</f>
        <v>6-0-5</v>
      </c>
      <c r="N856" s="21">
        <f>' turmas sistema atual'!N856</f>
        <v>63</v>
      </c>
      <c r="O856" s="21">
        <f>' turmas sistema atual'!O856</f>
        <v>0</v>
      </c>
      <c r="P856" s="21">
        <f t="shared" si="13"/>
        <v>63</v>
      </c>
      <c r="Q856" s="20" t="str">
        <f>UPPER(' turmas sistema atual'!P856)</f>
        <v>MARIANA RODRIGUES DA SILVEIRA</v>
      </c>
      <c r="R856" s="20" t="str">
        <f>UPPER(' turmas sistema atual'!S856)</f>
        <v/>
      </c>
      <c r="S856" s="20" t="str">
        <f>UPPER(' turmas sistema atual'!V856)</f>
        <v/>
      </c>
      <c r="T856" s="20" t="str">
        <f>UPPER(' turmas sistema atual'!Y856)</f>
        <v/>
      </c>
      <c r="U856" s="20" t="str">
        <f>UPPER(' turmas sistema atual'!AB856)</f>
        <v/>
      </c>
      <c r="V856" s="20" t="str">
        <f>UPPER(' turmas sistema atual'!AE856)</f>
        <v/>
      </c>
    </row>
    <row r="857" spans="1:22" ht="48" customHeight="1" thickBot="1">
      <c r="A857" s="20" t="str">
        <f>' turmas sistema atual'!A857</f>
        <v>ENGENHARIAS</v>
      </c>
      <c r="B857" s="20" t="str">
        <f>' turmas sistema atual'!B857</f>
        <v>DA1MCTB001-17SB</v>
      </c>
      <c r="C857" s="20" t="str">
        <f>' turmas sistema atual'!C857</f>
        <v>ÁLGEBRA LINEAR A1-Matutino (SB)</v>
      </c>
      <c r="D857" s="20" t="str">
        <f>' turmas sistema atual'!D857</f>
        <v>ENGENHARIAS</v>
      </c>
      <c r="E857" s="20" t="str">
        <f>' turmas sistema atual'!F857</f>
        <v>DA1MCTB001-17SB</v>
      </c>
      <c r="F857" s="20" t="str">
        <f>' turmas sistema atual'!G857</f>
        <v>MCTB001-17</v>
      </c>
      <c r="G857" s="20" t="str">
        <f>' turmas sistema atual'!AO857</f>
        <v xml:space="preserve">terça das 08:00 às 10:00, semanal ; quinta das 10:00 às 12:00, semanal ; sexta das 08:00 às 10:00, semanal </v>
      </c>
      <c r="H857" s="20" t="str">
        <f>' turmas sistema atual'!AP857</f>
        <v/>
      </c>
      <c r="I857" s="21" t="str">
        <f>' turmas sistema atual'!I857</f>
        <v xml:space="preserve">terça das 08:00 às 10:00, sala A2-S305-SB, semanal , quinta das 10:00 às 12:00, sala A2-S305-SB, semanal , sexta das 08:00 às 10:00, sala A2-S305-SB, semanal </v>
      </c>
      <c r="J857" s="21">
        <f>' turmas sistema atual'!J857</f>
        <v>0</v>
      </c>
      <c r="K857" s="21" t="str">
        <f>' turmas sistema atual'!K857</f>
        <v>SB</v>
      </c>
      <c r="L857" s="21" t="str">
        <f>' turmas sistema atual'!L857</f>
        <v>Matutino</v>
      </c>
      <c r="M857" s="21" t="str">
        <f>' turmas sistema atual'!M857</f>
        <v>6-0-5</v>
      </c>
      <c r="N857" s="21">
        <f>' turmas sistema atual'!N857</f>
        <v>60</v>
      </c>
      <c r="O857" s="21">
        <f>' turmas sistema atual'!O857</f>
        <v>0</v>
      </c>
      <c r="P857" s="21">
        <f t="shared" si="13"/>
        <v>60</v>
      </c>
      <c r="Q857" s="20" t="str">
        <f>UPPER(' turmas sistema atual'!P857)</f>
        <v>ALEXANDR KORNEV</v>
      </c>
      <c r="R857" s="20" t="str">
        <f>UPPER(' turmas sistema atual'!S857)</f>
        <v/>
      </c>
      <c r="S857" s="20" t="str">
        <f>UPPER(' turmas sistema atual'!V857)</f>
        <v/>
      </c>
      <c r="T857" s="20" t="str">
        <f>UPPER(' turmas sistema atual'!Y857)</f>
        <v/>
      </c>
      <c r="U857" s="20" t="str">
        <f>UPPER(' turmas sistema atual'!AB857)</f>
        <v/>
      </c>
      <c r="V857" s="20" t="str">
        <f>UPPER(' turmas sistema atual'!AE857)</f>
        <v/>
      </c>
    </row>
    <row r="858" spans="1:22" ht="48" customHeight="1" thickBot="1">
      <c r="A858" s="20" t="str">
        <f>' turmas sistema atual'!A858</f>
        <v>ENGENHARIAS</v>
      </c>
      <c r="B858" s="20" t="str">
        <f>' turmas sistema atual'!B858</f>
        <v>NA1MCTB001-17SA</v>
      </c>
      <c r="C858" s="20" t="str">
        <f>' turmas sistema atual'!C858</f>
        <v>ÁLGEBRA LINEAR A1-Noturno (SA)</v>
      </c>
      <c r="D858" s="20" t="str">
        <f>' turmas sistema atual'!D858</f>
        <v>ENGENHARIAS</v>
      </c>
      <c r="E858" s="20" t="str">
        <f>' turmas sistema atual'!F858</f>
        <v>NA1MCTB001-17SA</v>
      </c>
      <c r="F858" s="20" t="str">
        <f>' turmas sistema atual'!G858</f>
        <v>MCTB001-17</v>
      </c>
      <c r="G858" s="20" t="str">
        <f>' turmas sistema atual'!AO858</f>
        <v xml:space="preserve">terça das 19:00 às 21:00, semanal ; quinta das 21:00 às 23:00, semanal ; sexta das 19:00 às 21:00, semanal </v>
      </c>
      <c r="H858" s="20" t="str">
        <f>' turmas sistema atual'!AP858</f>
        <v/>
      </c>
      <c r="I858" s="21" t="str">
        <f>' turmas sistema atual'!I858</f>
        <v xml:space="preserve">terça das 19:00 às 21:00, sala S-301-1, semanal , quinta das 21:00 às 23:00, sala S-301-1, semanal , sexta das 19:00 às 21:00, sala S-301-1, semanal </v>
      </c>
      <c r="J858" s="21">
        <f>' turmas sistema atual'!J858</f>
        <v>0</v>
      </c>
      <c r="K858" s="21" t="str">
        <f>' turmas sistema atual'!K858</f>
        <v>SA</v>
      </c>
      <c r="L858" s="21" t="str">
        <f>' turmas sistema atual'!L858</f>
        <v>Noturno</v>
      </c>
      <c r="M858" s="21" t="str">
        <f>' turmas sistema atual'!M858</f>
        <v>6-0-5</v>
      </c>
      <c r="N858" s="21">
        <f>' turmas sistema atual'!N858</f>
        <v>63</v>
      </c>
      <c r="O858" s="21">
        <f>' turmas sistema atual'!O858</f>
        <v>0</v>
      </c>
      <c r="P858" s="21">
        <f t="shared" si="13"/>
        <v>63</v>
      </c>
      <c r="Q858" s="20" t="str">
        <f>UPPER(' turmas sistema atual'!P858)</f>
        <v>EDSON ALEX ARRAZOLA IRIARTE</v>
      </c>
      <c r="R858" s="20" t="str">
        <f>UPPER(' turmas sistema atual'!S858)</f>
        <v/>
      </c>
      <c r="S858" s="20" t="str">
        <f>UPPER(' turmas sistema atual'!V858)</f>
        <v/>
      </c>
      <c r="T858" s="20" t="str">
        <f>UPPER(' turmas sistema atual'!Y858)</f>
        <v/>
      </c>
      <c r="U858" s="20" t="str">
        <f>UPPER(' turmas sistema atual'!AB858)</f>
        <v/>
      </c>
      <c r="V858" s="20" t="str">
        <f>UPPER(' turmas sistema atual'!AE858)</f>
        <v/>
      </c>
    </row>
    <row r="859" spans="1:22" ht="48" customHeight="1" thickBot="1">
      <c r="A859" s="20" t="str">
        <f>' turmas sistema atual'!A859</f>
        <v>ENGENHARIAS</v>
      </c>
      <c r="B859" s="20" t="str">
        <f>' turmas sistema atual'!B859</f>
        <v>NA1MCTB001-17SB</v>
      </c>
      <c r="C859" s="20" t="str">
        <f>' turmas sistema atual'!C859</f>
        <v>ÁLGEBRA LINEAR A1-Noturno (SB)</v>
      </c>
      <c r="D859" s="20" t="str">
        <f>' turmas sistema atual'!D859</f>
        <v>ENGENHARIAS</v>
      </c>
      <c r="E859" s="20" t="str">
        <f>' turmas sistema atual'!F859</f>
        <v>NA1MCTB001-17SB</v>
      </c>
      <c r="F859" s="20" t="str">
        <f>' turmas sistema atual'!G859</f>
        <v>MCTB001-17</v>
      </c>
      <c r="G859" s="20" t="str">
        <f>' turmas sistema atual'!AO859</f>
        <v xml:space="preserve">terça das 19:00 às 21:00, semanal ; quinta das 21:00 às 23:00, semanal ; sexta das 19:00 às 21:00, semanal </v>
      </c>
      <c r="H859" s="20" t="str">
        <f>' turmas sistema atual'!AP859</f>
        <v/>
      </c>
      <c r="I859" s="21" t="str">
        <f>' turmas sistema atual'!I859</f>
        <v xml:space="preserve">terça das 19:00 às 21:00, sala A2-S305-SB, semanal , quinta das 21:00 às 23:00, sala A2-S305-SB, semanal , sexta das 19:00 às 21:00, sala A2-S305-SB, semanal </v>
      </c>
      <c r="J859" s="21">
        <f>' turmas sistema atual'!J859</f>
        <v>0</v>
      </c>
      <c r="K859" s="21" t="str">
        <f>' turmas sistema atual'!K859</f>
        <v>SB</v>
      </c>
      <c r="L859" s="21" t="str">
        <f>' turmas sistema atual'!L859</f>
        <v>Noturno</v>
      </c>
      <c r="M859" s="21" t="str">
        <f>' turmas sistema atual'!M859</f>
        <v>6-0-5</v>
      </c>
      <c r="N859" s="21">
        <f>' turmas sistema atual'!N859</f>
        <v>60</v>
      </c>
      <c r="O859" s="21">
        <f>' turmas sistema atual'!O859</f>
        <v>0</v>
      </c>
      <c r="P859" s="21">
        <f t="shared" si="13"/>
        <v>60</v>
      </c>
      <c r="Q859" s="20" t="str">
        <f>UPPER(' turmas sistema atual'!P859)</f>
        <v>PEDRO LAURIDSEN RIBEIRO</v>
      </c>
      <c r="R859" s="20" t="str">
        <f>UPPER(' turmas sistema atual'!S859)</f>
        <v/>
      </c>
      <c r="S859" s="20" t="str">
        <f>UPPER(' turmas sistema atual'!V859)</f>
        <v/>
      </c>
      <c r="T859" s="20" t="str">
        <f>UPPER(' turmas sistema atual'!Y859)</f>
        <v/>
      </c>
      <c r="U859" s="20" t="str">
        <f>UPPER(' turmas sistema atual'!AB859)</f>
        <v/>
      </c>
      <c r="V859" s="20" t="str">
        <f>UPPER(' turmas sistema atual'!AE859)</f>
        <v/>
      </c>
    </row>
    <row r="860" spans="1:22" ht="48" customHeight="1" thickBot="1">
      <c r="A860" s="20" t="str">
        <f>' turmas sistema atual'!A860</f>
        <v>ENGENHARIAS</v>
      </c>
      <c r="B860" s="20" t="str">
        <f>' turmas sistema atual'!B860</f>
        <v>DA2MCTB001-17SA</v>
      </c>
      <c r="C860" s="20" t="str">
        <f>' turmas sistema atual'!C860</f>
        <v>ÁLGEBRA LINEAR A2-Matutino (SA)</v>
      </c>
      <c r="D860" s="20" t="str">
        <f>' turmas sistema atual'!D860</f>
        <v>ENGENHARIAS</v>
      </c>
      <c r="E860" s="20" t="str">
        <f>' turmas sistema atual'!F860</f>
        <v>DA2MCTB001-17SA</v>
      </c>
      <c r="F860" s="20" t="str">
        <f>' turmas sistema atual'!G860</f>
        <v>MCTB001-17</v>
      </c>
      <c r="G860" s="20" t="str">
        <f>' turmas sistema atual'!AO860</f>
        <v xml:space="preserve">terça das 08:00 às 10:00, semanal ; quinta das 10:00 às 12:00, semanal ; sexta das 08:00 às 10:00, semanal </v>
      </c>
      <c r="H860" s="20" t="str">
        <f>' turmas sistema atual'!AP860</f>
        <v/>
      </c>
      <c r="I860" s="21" t="str">
        <f>' turmas sistema atual'!I860</f>
        <v xml:space="preserve">terça das 08:00 às 10:00, sala S-301-2, semanal , quinta das 10:00 às 12:00, sala S-301-2, semanal , sexta das 08:00 às 10:00, sala S-301-2, semanal </v>
      </c>
      <c r="J860" s="21">
        <f>' turmas sistema atual'!J860</f>
        <v>0</v>
      </c>
      <c r="K860" s="21" t="str">
        <f>' turmas sistema atual'!K860</f>
        <v>SA</v>
      </c>
      <c r="L860" s="21" t="str">
        <f>' turmas sistema atual'!L860</f>
        <v>Matutino</v>
      </c>
      <c r="M860" s="21" t="str">
        <f>' turmas sistema atual'!M860</f>
        <v>6-0-5</v>
      </c>
      <c r="N860" s="21">
        <f>' turmas sistema atual'!N860</f>
        <v>63</v>
      </c>
      <c r="O860" s="21">
        <f>' turmas sistema atual'!O860</f>
        <v>0</v>
      </c>
      <c r="P860" s="21">
        <f t="shared" si="13"/>
        <v>63</v>
      </c>
      <c r="Q860" s="20" t="str">
        <f>UPPER(' turmas sistema atual'!P860)</f>
        <v>DAHISY VALADAO DE SOUZA LIMA</v>
      </c>
      <c r="R860" s="20" t="str">
        <f>UPPER(' turmas sistema atual'!S860)</f>
        <v/>
      </c>
      <c r="S860" s="20" t="str">
        <f>UPPER(' turmas sistema atual'!V860)</f>
        <v/>
      </c>
      <c r="T860" s="20" t="str">
        <f>UPPER(' turmas sistema atual'!Y860)</f>
        <v/>
      </c>
      <c r="U860" s="20" t="str">
        <f>UPPER(' turmas sistema atual'!AB860)</f>
        <v/>
      </c>
      <c r="V860" s="20" t="str">
        <f>UPPER(' turmas sistema atual'!AE860)</f>
        <v/>
      </c>
    </row>
    <row r="861" spans="1:22" ht="48" customHeight="1" thickBot="1">
      <c r="A861" s="20" t="str">
        <f>' turmas sistema atual'!A861</f>
        <v>ENGENHARIAS</v>
      </c>
      <c r="B861" s="20" t="str">
        <f>' turmas sistema atual'!B861</f>
        <v>DA2MCTB001-17SB</v>
      </c>
      <c r="C861" s="20" t="str">
        <f>' turmas sistema atual'!C861</f>
        <v>ÁLGEBRA LINEAR A2-Matutino (SB)</v>
      </c>
      <c r="D861" s="20" t="str">
        <f>' turmas sistema atual'!D861</f>
        <v>ENGENHARIAS</v>
      </c>
      <c r="E861" s="20" t="str">
        <f>' turmas sistema atual'!F861</f>
        <v>DA2MCTB001-17SB</v>
      </c>
      <c r="F861" s="20" t="str">
        <f>' turmas sistema atual'!G861</f>
        <v>MCTB001-17</v>
      </c>
      <c r="G861" s="20" t="str">
        <f>' turmas sistema atual'!AO861</f>
        <v xml:space="preserve">terça das 08:00 às 10:00, semanal ; quinta das 10:00 às 12:00, semanal ; sexta das 08:00 às 10:00, semanal </v>
      </c>
      <c r="H861" s="20" t="str">
        <f>' turmas sistema atual'!AP861</f>
        <v/>
      </c>
      <c r="I861" s="21" t="str">
        <f>' turmas sistema atual'!I861</f>
        <v xml:space="preserve">terça das 08:00 às 10:00, sala A2-S306-SB, semanal , quinta das 10:00 às 12:00, sala A2-S306-SB, semanal , sexta das 08:00 às 10:00, sala A2-S306-SB, semanal </v>
      </c>
      <c r="J861" s="21">
        <f>' turmas sistema atual'!J861</f>
        <v>0</v>
      </c>
      <c r="K861" s="21" t="str">
        <f>' turmas sistema atual'!K861</f>
        <v>SB</v>
      </c>
      <c r="L861" s="21" t="str">
        <f>' turmas sistema atual'!L861</f>
        <v>Matutino</v>
      </c>
      <c r="M861" s="21" t="str">
        <f>' turmas sistema atual'!M861</f>
        <v>6-0-5</v>
      </c>
      <c r="N861" s="21">
        <f>' turmas sistema atual'!N861</f>
        <v>60</v>
      </c>
      <c r="O861" s="21">
        <f>' turmas sistema atual'!O861</f>
        <v>0</v>
      </c>
      <c r="P861" s="21">
        <f t="shared" si="13"/>
        <v>60</v>
      </c>
      <c r="Q861" s="20" t="str">
        <f>UPPER(' turmas sistema atual'!P861)</f>
        <v>JEAN CARLOS NAKASATO</v>
      </c>
      <c r="R861" s="20" t="str">
        <f>UPPER(' turmas sistema atual'!S861)</f>
        <v/>
      </c>
      <c r="S861" s="20" t="str">
        <f>UPPER(' turmas sistema atual'!V861)</f>
        <v/>
      </c>
      <c r="T861" s="20" t="str">
        <f>UPPER(' turmas sistema atual'!Y861)</f>
        <v/>
      </c>
      <c r="U861" s="20" t="str">
        <f>UPPER(' turmas sistema atual'!AB861)</f>
        <v/>
      </c>
      <c r="V861" s="20" t="str">
        <f>UPPER(' turmas sistema atual'!AE861)</f>
        <v/>
      </c>
    </row>
    <row r="862" spans="1:22" ht="48" customHeight="1" thickBot="1">
      <c r="A862" s="20" t="str">
        <f>' turmas sistema atual'!A862</f>
        <v>ENGENHARIAS</v>
      </c>
      <c r="B862" s="20" t="str">
        <f>' turmas sistema atual'!B862</f>
        <v>NA2MCTB001-17SA</v>
      </c>
      <c r="C862" s="20" t="str">
        <f>' turmas sistema atual'!C862</f>
        <v>ÁLGEBRA LINEAR A2-Noturno (SA)</v>
      </c>
      <c r="D862" s="20" t="str">
        <f>' turmas sistema atual'!D862</f>
        <v>ENGENHARIAS</v>
      </c>
      <c r="E862" s="20" t="str">
        <f>' turmas sistema atual'!F862</f>
        <v>NA2MCTB001-17SA</v>
      </c>
      <c r="F862" s="20" t="str">
        <f>' turmas sistema atual'!G862</f>
        <v>MCTB001-17</v>
      </c>
      <c r="G862" s="20" t="str">
        <f>' turmas sistema atual'!AO862</f>
        <v xml:space="preserve">terça das 19:00 às 21:00, semanal ; quinta das 21:00 às 23:00, semanal ; sexta das 19:00 às 21:00, semanal </v>
      </c>
      <c r="H862" s="20" t="str">
        <f>' turmas sistema atual'!AP862</f>
        <v/>
      </c>
      <c r="I862" s="21" t="str">
        <f>' turmas sistema atual'!I862</f>
        <v xml:space="preserve">terça das 19:00 às 21:00, sala S-301-2, semanal , quinta das 21:00 às 23:00, sala S-301-2, semanal , sexta das 19:00 às 21:00, sala S-301-2, semanal </v>
      </c>
      <c r="J862" s="21">
        <f>' turmas sistema atual'!J862</f>
        <v>0</v>
      </c>
      <c r="K862" s="21" t="str">
        <f>' turmas sistema atual'!K862</f>
        <v>SA</v>
      </c>
      <c r="L862" s="21" t="str">
        <f>' turmas sistema atual'!L862</f>
        <v>Noturno</v>
      </c>
      <c r="M862" s="21" t="str">
        <f>' turmas sistema atual'!M862</f>
        <v>6-0-5</v>
      </c>
      <c r="N862" s="21">
        <f>' turmas sistema atual'!N862</f>
        <v>63</v>
      </c>
      <c r="O862" s="21">
        <f>' turmas sistema atual'!O862</f>
        <v>0</v>
      </c>
      <c r="P862" s="21">
        <f t="shared" si="13"/>
        <v>63</v>
      </c>
      <c r="Q862" s="20" t="str">
        <f>UPPER(' turmas sistema atual'!P862)</f>
        <v>VLADISLAV KUPRIYANOV</v>
      </c>
      <c r="R862" s="20" t="str">
        <f>UPPER(' turmas sistema atual'!S862)</f>
        <v/>
      </c>
      <c r="S862" s="20" t="str">
        <f>UPPER(' turmas sistema atual'!V862)</f>
        <v/>
      </c>
      <c r="T862" s="20" t="str">
        <f>UPPER(' turmas sistema atual'!Y862)</f>
        <v/>
      </c>
      <c r="U862" s="20" t="str">
        <f>UPPER(' turmas sistema atual'!AB862)</f>
        <v/>
      </c>
      <c r="V862" s="20" t="str">
        <f>UPPER(' turmas sistema atual'!AE862)</f>
        <v/>
      </c>
    </row>
    <row r="863" spans="1:22" ht="48" customHeight="1" thickBot="1">
      <c r="A863" s="20" t="str">
        <f>' turmas sistema atual'!A863</f>
        <v>ENGENHARIAS</v>
      </c>
      <c r="B863" s="20" t="str">
        <f>' turmas sistema atual'!B863</f>
        <v>NA2MCTB001-17SB</v>
      </c>
      <c r="C863" s="20" t="str">
        <f>' turmas sistema atual'!C863</f>
        <v>ÁLGEBRA LINEAR A2-Noturno (SB)</v>
      </c>
      <c r="D863" s="20" t="str">
        <f>' turmas sistema atual'!D863</f>
        <v>ENGENHARIAS</v>
      </c>
      <c r="E863" s="20" t="str">
        <f>' turmas sistema atual'!F863</f>
        <v>NA2MCTB001-17SB</v>
      </c>
      <c r="F863" s="20" t="str">
        <f>' turmas sistema atual'!G863</f>
        <v>MCTB001-17</v>
      </c>
      <c r="G863" s="20" t="str">
        <f>' turmas sistema atual'!AO863</f>
        <v xml:space="preserve">terça das 19:00 às 21:00, semanal ; quinta das 21:00 às 23:00, semanal ; sexta das 19:00 às 21:00, semanal </v>
      </c>
      <c r="H863" s="20" t="str">
        <f>' turmas sistema atual'!AP863</f>
        <v/>
      </c>
      <c r="I863" s="21" t="str">
        <f>' turmas sistema atual'!I863</f>
        <v xml:space="preserve">terça das 19:00 às 21:00, sala A2-S306-SB, semanal , quinta das 21:00 às 23:00, sala A2-S306-SB, semanal , sexta das 19:00 às 21:00, sala A2-S306-SB, semanal </v>
      </c>
      <c r="J863" s="21">
        <f>' turmas sistema atual'!J863</f>
        <v>0</v>
      </c>
      <c r="K863" s="21" t="str">
        <f>' turmas sistema atual'!K863</f>
        <v>SB</v>
      </c>
      <c r="L863" s="21" t="str">
        <f>' turmas sistema atual'!L863</f>
        <v>Noturno</v>
      </c>
      <c r="M863" s="21" t="str">
        <f>' turmas sistema atual'!M863</f>
        <v>6-0-5</v>
      </c>
      <c r="N863" s="21">
        <f>' turmas sistema atual'!N863</f>
        <v>60</v>
      </c>
      <c r="O863" s="21">
        <f>' turmas sistema atual'!O863</f>
        <v>0</v>
      </c>
      <c r="P863" s="21">
        <f t="shared" si="13"/>
        <v>60</v>
      </c>
      <c r="Q863" s="20" t="str">
        <f>UPPER(' turmas sistema atual'!P863)</f>
        <v>CELSO CHIKAHIRO NISHI</v>
      </c>
      <c r="R863" s="20" t="str">
        <f>UPPER(' turmas sistema atual'!S863)</f>
        <v/>
      </c>
      <c r="S863" s="20" t="str">
        <f>UPPER(' turmas sistema atual'!V863)</f>
        <v/>
      </c>
      <c r="T863" s="20" t="str">
        <f>UPPER(' turmas sistema atual'!Y863)</f>
        <v/>
      </c>
      <c r="U863" s="20" t="str">
        <f>UPPER(' turmas sistema atual'!AB863)</f>
        <v/>
      </c>
      <c r="V863" s="20" t="str">
        <f>UPPER(' turmas sistema atual'!AE863)</f>
        <v/>
      </c>
    </row>
    <row r="864" spans="1:22" ht="48" customHeight="1" thickBot="1">
      <c r="A864" s="20" t="str">
        <f>' turmas sistema atual'!A864</f>
        <v>ENGENHARIAS</v>
      </c>
      <c r="B864" s="20" t="str">
        <f>' turmas sistema atual'!B864</f>
        <v>NA3MCTB001-17SA</v>
      </c>
      <c r="C864" s="20" t="str">
        <f>' turmas sistema atual'!C864</f>
        <v>ÁLGEBRA LINEAR A3-Noturno (SA)</v>
      </c>
      <c r="D864" s="20" t="str">
        <f>' turmas sistema atual'!D864</f>
        <v>ENGENHARIAS</v>
      </c>
      <c r="E864" s="20" t="str">
        <f>' turmas sistema atual'!F864</f>
        <v>NA3MCTB001-17SA</v>
      </c>
      <c r="F864" s="20" t="str">
        <f>' turmas sistema atual'!G864</f>
        <v>MCTB001-17</v>
      </c>
      <c r="G864" s="20" t="str">
        <f>' turmas sistema atual'!AO864</f>
        <v xml:space="preserve">terça das 19:00 às 21:00, semanal ; quinta das 21:00 às 23:00, semanal ; sexta das 19:00 às 21:00, semanal </v>
      </c>
      <c r="H864" s="20" t="str">
        <f>' turmas sistema atual'!AP864</f>
        <v/>
      </c>
      <c r="I864" s="21" t="str">
        <f>' turmas sistema atual'!I864</f>
        <v xml:space="preserve">terça das 19:00 às 21:00, sala S-302-1, semanal , quinta das 21:00 às 23:00, sala S-302-1, semanal , sexta das 19:00 às 21:00, sala S-302-1, semanal </v>
      </c>
      <c r="J864" s="21">
        <f>' turmas sistema atual'!J864</f>
        <v>0</v>
      </c>
      <c r="K864" s="21" t="str">
        <f>' turmas sistema atual'!K864</f>
        <v>SA</v>
      </c>
      <c r="L864" s="21" t="str">
        <f>' turmas sistema atual'!L864</f>
        <v>Noturno</v>
      </c>
      <c r="M864" s="21" t="str">
        <f>' turmas sistema atual'!M864</f>
        <v>6-0-5</v>
      </c>
      <c r="N864" s="21">
        <f>' turmas sistema atual'!N864</f>
        <v>63</v>
      </c>
      <c r="O864" s="21">
        <f>' turmas sistema atual'!O864</f>
        <v>0</v>
      </c>
      <c r="P864" s="21">
        <f t="shared" si="13"/>
        <v>63</v>
      </c>
      <c r="Q864" s="20" t="str">
        <f>UPPER(' turmas sistema atual'!P864)</f>
        <v>DMITRY VASILEVICH</v>
      </c>
      <c r="R864" s="20" t="str">
        <f>UPPER(' turmas sistema atual'!S864)</f>
        <v/>
      </c>
      <c r="S864" s="20" t="str">
        <f>UPPER(' turmas sistema atual'!V864)</f>
        <v/>
      </c>
      <c r="T864" s="20" t="str">
        <f>UPPER(' turmas sistema atual'!Y864)</f>
        <v/>
      </c>
      <c r="U864" s="20" t="str">
        <f>UPPER(' turmas sistema atual'!AB864)</f>
        <v/>
      </c>
      <c r="V864" s="20" t="str">
        <f>UPPER(' turmas sistema atual'!AE864)</f>
        <v/>
      </c>
    </row>
    <row r="865" spans="1:22" ht="48" customHeight="1" thickBot="1">
      <c r="A865" s="20" t="str">
        <f>' turmas sistema atual'!A865</f>
        <v>ENGENHARIAS</v>
      </c>
      <c r="B865" s="20" t="str">
        <f>' turmas sistema atual'!B865</f>
        <v>DA1MCTB009-17SA</v>
      </c>
      <c r="C865" s="20" t="str">
        <f>' turmas sistema atual'!C865</f>
        <v>CÁLCULO NUMÉRICO A1-Matutino (SA)</v>
      </c>
      <c r="D865" s="20" t="str">
        <f>' turmas sistema atual'!D865</f>
        <v>ENGENHARIAS</v>
      </c>
      <c r="E865" s="20" t="str">
        <f>' turmas sistema atual'!F865</f>
        <v>DA1MCTB009-17SA</v>
      </c>
      <c r="F865" s="20" t="str">
        <f>' turmas sistema atual'!G865</f>
        <v>MCTB009-17</v>
      </c>
      <c r="G865" s="20" t="str">
        <f>' turmas sistema atual'!AO865</f>
        <v xml:space="preserve">terça das 08:00 às 10:00, semanal ; quinta das 10:00 às 12:00, semanal </v>
      </c>
      <c r="H865" s="20" t="str">
        <f>' turmas sistema atual'!AP865</f>
        <v/>
      </c>
      <c r="I865" s="21" t="str">
        <f>' turmas sistema atual'!I865</f>
        <v xml:space="preserve">terça das 08:00 às 10:00, sala S-302-3, semanal , quinta das 10:00 às 12:00, sala S-302-3, semanal </v>
      </c>
      <c r="J865" s="21">
        <f>' turmas sistema atual'!J865</f>
        <v>0</v>
      </c>
      <c r="K865" s="21" t="str">
        <f>' turmas sistema atual'!K865</f>
        <v>SA</v>
      </c>
      <c r="L865" s="21" t="str">
        <f>' turmas sistema atual'!L865</f>
        <v>Matutino</v>
      </c>
      <c r="M865" s="21" t="str">
        <f>' turmas sistema atual'!M865</f>
        <v>4-0-4</v>
      </c>
      <c r="N865" s="21">
        <f>' turmas sistema atual'!N865</f>
        <v>63</v>
      </c>
      <c r="O865" s="21">
        <f>' turmas sistema atual'!O865</f>
        <v>0</v>
      </c>
      <c r="P865" s="21">
        <f t="shared" si="13"/>
        <v>63</v>
      </c>
      <c r="Q865" s="20" t="str">
        <f>UPPER(' turmas sistema atual'!P865)</f>
        <v>JULIANA MILITAO DA SILVA BERBERT</v>
      </c>
      <c r="R865" s="20" t="str">
        <f>UPPER(' turmas sistema atual'!S865)</f>
        <v/>
      </c>
      <c r="S865" s="20" t="str">
        <f>UPPER(' turmas sistema atual'!V865)</f>
        <v/>
      </c>
      <c r="T865" s="20" t="str">
        <f>UPPER(' turmas sistema atual'!Y865)</f>
        <v/>
      </c>
      <c r="U865" s="20" t="str">
        <f>UPPER(' turmas sistema atual'!AB865)</f>
        <v/>
      </c>
      <c r="V865" s="20" t="str">
        <f>UPPER(' turmas sistema atual'!AE865)</f>
        <v/>
      </c>
    </row>
    <row r="866" spans="1:22" ht="48" customHeight="1" thickBot="1">
      <c r="A866" s="20" t="str">
        <f>' turmas sistema atual'!A866</f>
        <v>ENGENHARIAS</v>
      </c>
      <c r="B866" s="20" t="str">
        <f>' turmas sistema atual'!B866</f>
        <v>DA1MCTB009-17SB</v>
      </c>
      <c r="C866" s="20" t="str">
        <f>' turmas sistema atual'!C866</f>
        <v>CÁLCULO NUMÉRICO A1-Matutino (SB)</v>
      </c>
      <c r="D866" s="20" t="str">
        <f>' turmas sistema atual'!D866</f>
        <v>ENGENHARIAS</v>
      </c>
      <c r="E866" s="20" t="str">
        <f>' turmas sistema atual'!F866</f>
        <v>DA1MCTB009-17SB</v>
      </c>
      <c r="F866" s="20" t="str">
        <f>' turmas sistema atual'!G866</f>
        <v>MCTB009-17</v>
      </c>
      <c r="G866" s="20" t="str">
        <f>' turmas sistema atual'!AO866</f>
        <v xml:space="preserve">terça das 08:00 às 10:00, semanal ; quinta das 10:00 às 12:00, semanal </v>
      </c>
      <c r="H866" s="20" t="str">
        <f>' turmas sistema atual'!AP866</f>
        <v/>
      </c>
      <c r="I866" s="21" t="str">
        <f>' turmas sistema atual'!I866</f>
        <v xml:space="preserve">terça das 08:00 às 10:00, sala A2-S203-SB, semanal , quinta das 10:00 às 12:00, sala A2-S203-SB, semanal </v>
      </c>
      <c r="J866" s="21">
        <f>' turmas sistema atual'!J866</f>
        <v>0</v>
      </c>
      <c r="K866" s="21" t="str">
        <f>' turmas sistema atual'!K866</f>
        <v>SB</v>
      </c>
      <c r="L866" s="21" t="str">
        <f>' turmas sistema atual'!L866</f>
        <v>Matutino</v>
      </c>
      <c r="M866" s="21" t="str">
        <f>' turmas sistema atual'!M866</f>
        <v>4-0-4</v>
      </c>
      <c r="N866" s="21">
        <f>' turmas sistema atual'!N866</f>
        <v>60</v>
      </c>
      <c r="O866" s="21">
        <f>' turmas sistema atual'!O866</f>
        <v>0</v>
      </c>
      <c r="P866" s="21">
        <f t="shared" si="13"/>
        <v>60</v>
      </c>
      <c r="Q866" s="20" t="str">
        <f>UPPER(' turmas sistema atual'!P866)</f>
        <v>CICERO RIBEIRO DE LIMA</v>
      </c>
      <c r="R866" s="20" t="str">
        <f>UPPER(' turmas sistema atual'!S866)</f>
        <v/>
      </c>
      <c r="S866" s="20" t="str">
        <f>UPPER(' turmas sistema atual'!V866)</f>
        <v/>
      </c>
      <c r="T866" s="20" t="str">
        <f>UPPER(' turmas sistema atual'!Y866)</f>
        <v/>
      </c>
      <c r="U866" s="20" t="str">
        <f>UPPER(' turmas sistema atual'!AB866)</f>
        <v/>
      </c>
      <c r="V866" s="20" t="str">
        <f>UPPER(' turmas sistema atual'!AE866)</f>
        <v/>
      </c>
    </row>
    <row r="867" spans="1:22" ht="48" customHeight="1" thickBot="1">
      <c r="A867" s="20" t="str">
        <f>' turmas sistema atual'!A867</f>
        <v>ENGENHARIAS</v>
      </c>
      <c r="B867" s="20" t="str">
        <f>' turmas sistema atual'!B867</f>
        <v>NA1MCTB009-17SA</v>
      </c>
      <c r="C867" s="20" t="str">
        <f>' turmas sistema atual'!C867</f>
        <v>CÁLCULO NUMÉRICO A1-Noturno (SA)</v>
      </c>
      <c r="D867" s="20" t="str">
        <f>' turmas sistema atual'!D867</f>
        <v>ENGENHARIAS</v>
      </c>
      <c r="E867" s="20" t="str">
        <f>' turmas sistema atual'!F867</f>
        <v>NA1MCTB009-17SA</v>
      </c>
      <c r="F867" s="20" t="str">
        <f>' turmas sistema atual'!G867</f>
        <v>MCTB009-17</v>
      </c>
      <c r="G867" s="20" t="str">
        <f>' turmas sistema atual'!AO867</f>
        <v xml:space="preserve">terça das 19:00 às 21:00, semanal ; quinta das 21:00 às 23:00, semanal </v>
      </c>
      <c r="H867" s="20" t="str">
        <f>' turmas sistema atual'!AP867</f>
        <v/>
      </c>
      <c r="I867" s="21" t="str">
        <f>' turmas sistema atual'!I867</f>
        <v xml:space="preserve">terça das 19:00 às 21:00, sala S-302-3, semanal , quinta das 21:00 às 23:00, sala S-302-3, semanal </v>
      </c>
      <c r="J867" s="21">
        <f>' turmas sistema atual'!J867</f>
        <v>0</v>
      </c>
      <c r="K867" s="21" t="str">
        <f>' turmas sistema atual'!K867</f>
        <v>SA</v>
      </c>
      <c r="L867" s="21" t="str">
        <f>' turmas sistema atual'!L867</f>
        <v>Noturno</v>
      </c>
      <c r="M867" s="21" t="str">
        <f>' turmas sistema atual'!M867</f>
        <v>4-0-4</v>
      </c>
      <c r="N867" s="21">
        <f>' turmas sistema atual'!N867</f>
        <v>63</v>
      </c>
      <c r="O867" s="21">
        <f>' turmas sistema atual'!O867</f>
        <v>0</v>
      </c>
      <c r="P867" s="21">
        <f t="shared" si="13"/>
        <v>63</v>
      </c>
      <c r="Q867" s="20" t="str">
        <f>UPPER(' turmas sistema atual'!P867)</f>
        <v>LEONARDO DE OLIVE FERREIRA</v>
      </c>
      <c r="R867" s="20" t="str">
        <f>UPPER(' turmas sistema atual'!S867)</f>
        <v/>
      </c>
      <c r="S867" s="20" t="str">
        <f>UPPER(' turmas sistema atual'!V867)</f>
        <v/>
      </c>
      <c r="T867" s="20" t="str">
        <f>UPPER(' turmas sistema atual'!Y867)</f>
        <v/>
      </c>
      <c r="U867" s="20" t="str">
        <f>UPPER(' turmas sistema atual'!AB867)</f>
        <v/>
      </c>
      <c r="V867" s="20" t="str">
        <f>UPPER(' turmas sistema atual'!AE867)</f>
        <v/>
      </c>
    </row>
    <row r="868" spans="1:22" ht="48" customHeight="1" thickBot="1">
      <c r="A868" s="20" t="str">
        <f>' turmas sistema atual'!A868</f>
        <v>ENGENHARIAS</v>
      </c>
      <c r="B868" s="20" t="str">
        <f>' turmas sistema atual'!B868</f>
        <v>NA1MCTB009-17SB</v>
      </c>
      <c r="C868" s="20" t="str">
        <f>' turmas sistema atual'!C868</f>
        <v>CÁLCULO NUMÉRICO A1-Noturno (SB)</v>
      </c>
      <c r="D868" s="20" t="str">
        <f>' turmas sistema atual'!D868</f>
        <v>ENGENHARIAS</v>
      </c>
      <c r="E868" s="20" t="str">
        <f>' turmas sistema atual'!F868</f>
        <v>NA1MCTB009-17SB</v>
      </c>
      <c r="F868" s="20" t="str">
        <f>' turmas sistema atual'!G868</f>
        <v>MCTB009-17</v>
      </c>
      <c r="G868" s="20" t="str">
        <f>' turmas sistema atual'!AO868</f>
        <v xml:space="preserve">terça das 19:00 às 21:00, semanal ; quinta das 21:00 às 23:00, semanal </v>
      </c>
      <c r="H868" s="20" t="str">
        <f>' turmas sistema atual'!AP868</f>
        <v/>
      </c>
      <c r="I868" s="21" t="str">
        <f>' turmas sistema atual'!I868</f>
        <v xml:space="preserve">terça das 19:00 às 21:00, sala A2-S203-SB, semanal , quinta das 21:00 às 23:00, sala A2-S203-SB, semanal </v>
      </c>
      <c r="J868" s="21">
        <f>' turmas sistema atual'!J868</f>
        <v>0</v>
      </c>
      <c r="K868" s="21" t="str">
        <f>' turmas sistema atual'!K868</f>
        <v>SB</v>
      </c>
      <c r="L868" s="21" t="str">
        <f>' turmas sistema atual'!L868</f>
        <v>Noturno</v>
      </c>
      <c r="M868" s="21" t="str">
        <f>' turmas sistema atual'!M868</f>
        <v>4-0-4</v>
      </c>
      <c r="N868" s="21">
        <f>' turmas sistema atual'!N868</f>
        <v>60</v>
      </c>
      <c r="O868" s="21">
        <f>' turmas sistema atual'!O868</f>
        <v>0</v>
      </c>
      <c r="P868" s="21">
        <f t="shared" si="13"/>
        <v>60</v>
      </c>
      <c r="Q868" s="20" t="str">
        <f>UPPER(' turmas sistema atual'!P868)</f>
        <v>RAFAEL SANTOS DE OLIVEIRA ALVES</v>
      </c>
      <c r="R868" s="20" t="str">
        <f>UPPER(' turmas sistema atual'!S868)</f>
        <v/>
      </c>
      <c r="S868" s="20" t="str">
        <f>UPPER(' turmas sistema atual'!V868)</f>
        <v/>
      </c>
      <c r="T868" s="20" t="str">
        <f>UPPER(' turmas sistema atual'!Y868)</f>
        <v/>
      </c>
      <c r="U868" s="20" t="str">
        <f>UPPER(' turmas sistema atual'!AB868)</f>
        <v/>
      </c>
      <c r="V868" s="20" t="str">
        <f>UPPER(' turmas sistema atual'!AE868)</f>
        <v/>
      </c>
    </row>
    <row r="869" spans="1:22" ht="48" customHeight="1" thickBot="1">
      <c r="A869" s="20" t="str">
        <f>' turmas sistema atual'!A869</f>
        <v>ENGENHARIAS</v>
      </c>
      <c r="B869" s="20" t="str">
        <f>' turmas sistema atual'!B869</f>
        <v>DA2MCTB009-17SA</v>
      </c>
      <c r="C869" s="20" t="str">
        <f>' turmas sistema atual'!C869</f>
        <v>CÁLCULO NUMÉRICO A2-Matutino (SA)</v>
      </c>
      <c r="D869" s="20" t="str">
        <f>' turmas sistema atual'!D869</f>
        <v>ENGENHARIAS</v>
      </c>
      <c r="E869" s="20" t="str">
        <f>' turmas sistema atual'!F869</f>
        <v>DA2MCTB009-17SA</v>
      </c>
      <c r="F869" s="20" t="str">
        <f>' turmas sistema atual'!G869</f>
        <v>MCTB009-17</v>
      </c>
      <c r="G869" s="20" t="str">
        <f>' turmas sistema atual'!AO869</f>
        <v xml:space="preserve">terça das 08:00 às 10:00, semanal ; quinta das 10:00 às 12:00, semanal </v>
      </c>
      <c r="H869" s="20" t="str">
        <f>' turmas sistema atual'!AP869</f>
        <v/>
      </c>
      <c r="I869" s="21" t="str">
        <f>' turmas sistema atual'!I869</f>
        <v xml:space="preserve">terça das 08:00 às 10:00, sala S-301-3, semanal , quinta das 10:00 às 12:00, sala S-301-3, semanal </v>
      </c>
      <c r="J869" s="21">
        <f>' turmas sistema atual'!J869</f>
        <v>0</v>
      </c>
      <c r="K869" s="21" t="str">
        <f>' turmas sistema atual'!K869</f>
        <v>SA</v>
      </c>
      <c r="L869" s="21" t="str">
        <f>' turmas sistema atual'!L869</f>
        <v>Matutino</v>
      </c>
      <c r="M869" s="21" t="str">
        <f>' turmas sistema atual'!M869</f>
        <v>4-0-4</v>
      </c>
      <c r="N869" s="21">
        <f>' turmas sistema atual'!N869</f>
        <v>63</v>
      </c>
      <c r="O869" s="21">
        <f>' turmas sistema atual'!O869</f>
        <v>0</v>
      </c>
      <c r="P869" s="21">
        <f t="shared" si="13"/>
        <v>63</v>
      </c>
      <c r="Q869" s="20" t="str">
        <f>UPPER(' turmas sistema atual'!P869)</f>
        <v>ALAN MACIEL DA SILVA</v>
      </c>
      <c r="R869" s="20" t="str">
        <f>UPPER(' turmas sistema atual'!S869)</f>
        <v/>
      </c>
      <c r="S869" s="20" t="str">
        <f>UPPER(' turmas sistema atual'!V869)</f>
        <v/>
      </c>
      <c r="T869" s="20" t="str">
        <f>UPPER(' turmas sistema atual'!Y869)</f>
        <v/>
      </c>
      <c r="U869" s="20" t="str">
        <f>UPPER(' turmas sistema atual'!AB869)</f>
        <v/>
      </c>
      <c r="V869" s="20" t="str">
        <f>UPPER(' turmas sistema atual'!AE869)</f>
        <v/>
      </c>
    </row>
    <row r="870" spans="1:22" ht="48" customHeight="1" thickBot="1">
      <c r="A870" s="20" t="str">
        <f>' turmas sistema atual'!A870</f>
        <v>ENGENHARIAS</v>
      </c>
      <c r="B870" s="20" t="str">
        <f>' turmas sistema atual'!B870</f>
        <v>NA2MCTB009-17SA</v>
      </c>
      <c r="C870" s="20" t="str">
        <f>' turmas sistema atual'!C870</f>
        <v>CÁLCULO NUMÉRICO A2-Noturno (SA)</v>
      </c>
      <c r="D870" s="20" t="str">
        <f>' turmas sistema atual'!D870</f>
        <v>ENGENHARIAS</v>
      </c>
      <c r="E870" s="20" t="str">
        <f>' turmas sistema atual'!F870</f>
        <v>NA2MCTB009-17SA</v>
      </c>
      <c r="F870" s="20" t="str">
        <f>' turmas sistema atual'!G870</f>
        <v>MCTB009-17</v>
      </c>
      <c r="G870" s="20" t="str">
        <f>' turmas sistema atual'!AO870</f>
        <v xml:space="preserve">terça das 19:00 às 21:00, semanal ; quinta das 21:00 às 23:00, semanal </v>
      </c>
      <c r="H870" s="20" t="str">
        <f>' turmas sistema atual'!AP870</f>
        <v/>
      </c>
      <c r="I870" s="21" t="str">
        <f>' turmas sistema atual'!I870</f>
        <v xml:space="preserve">terça das 19:00 às 21:00, sala S-301-3, semanal , quinta das 21:00 às 23:00, sala S-301-3, semanal </v>
      </c>
      <c r="J870" s="21">
        <f>' turmas sistema atual'!J870</f>
        <v>0</v>
      </c>
      <c r="K870" s="21" t="str">
        <f>' turmas sistema atual'!K870</f>
        <v>SA</v>
      </c>
      <c r="L870" s="21" t="str">
        <f>' turmas sistema atual'!L870</f>
        <v>Noturno</v>
      </c>
      <c r="M870" s="21" t="str">
        <f>' turmas sistema atual'!M870</f>
        <v>4-0-4</v>
      </c>
      <c r="N870" s="21">
        <f>' turmas sistema atual'!N870</f>
        <v>63</v>
      </c>
      <c r="O870" s="21">
        <f>' turmas sistema atual'!O870</f>
        <v>0</v>
      </c>
      <c r="P870" s="21">
        <f t="shared" si="13"/>
        <v>63</v>
      </c>
      <c r="Q870" s="20" t="str">
        <f>UPPER(' turmas sistema atual'!P870)</f>
        <v>OLEXANDR ZHYDENKO</v>
      </c>
      <c r="R870" s="20" t="str">
        <f>UPPER(' turmas sistema atual'!S870)</f>
        <v/>
      </c>
      <c r="S870" s="20" t="str">
        <f>UPPER(' turmas sistema atual'!V870)</f>
        <v/>
      </c>
      <c r="T870" s="20" t="str">
        <f>UPPER(' turmas sistema atual'!Y870)</f>
        <v/>
      </c>
      <c r="U870" s="20" t="str">
        <f>UPPER(' turmas sistema atual'!AB870)</f>
        <v/>
      </c>
      <c r="V870" s="20" t="str">
        <f>UPPER(' turmas sistema atual'!AE870)</f>
        <v/>
      </c>
    </row>
    <row r="871" spans="1:22" ht="48" customHeight="1" thickBot="1">
      <c r="A871" s="20" t="str">
        <f>' turmas sistema atual'!A871</f>
        <v>ENGENHARIAS</v>
      </c>
      <c r="B871" s="20" t="str">
        <f>' turmas sistema atual'!B871</f>
        <v>DA1ESTO001-17SA</v>
      </c>
      <c r="C871" s="20" t="str">
        <f>' turmas sistema atual'!C871</f>
        <v>CIRCUITOS ELÉTRICOS E FOTÔNICA A1-Matutino (SA)</v>
      </c>
      <c r="D871" s="20" t="str">
        <f>' turmas sistema atual'!D871</f>
        <v>ENGENHARIAS</v>
      </c>
      <c r="E871" s="20" t="str">
        <f>' turmas sistema atual'!F871</f>
        <v>DA1ESTO001-17SA</v>
      </c>
      <c r="F871" s="20" t="str">
        <f>' turmas sistema atual'!G871</f>
        <v>ESTO001-17</v>
      </c>
      <c r="G871" s="20" t="str">
        <f>' turmas sistema atual'!AO871</f>
        <v xml:space="preserve">terça das 08:00 às 10:00, quinzenal I; quinta das 10:00 às 12:00, semanal </v>
      </c>
      <c r="H871" s="20" t="str">
        <f>' turmas sistema atual'!AP871</f>
        <v>terça das 08:00 às 10:00, quinzenal II</v>
      </c>
      <c r="I871" s="21" t="str">
        <f>' turmas sistema atual'!I871</f>
        <v xml:space="preserve">terça das 08:00 às 10:00, sala S-311-2, quinzenal I, quinta das 10:00 às 12:00, sala S-311-2, semanal </v>
      </c>
      <c r="J871" s="21" t="str">
        <f>' turmas sistema atual'!J871</f>
        <v>terça das 08:00 às 10:00, sala 403-1, quinzenal II</v>
      </c>
      <c r="K871" s="21" t="str">
        <f>' turmas sistema atual'!K871</f>
        <v>SA</v>
      </c>
      <c r="L871" s="21" t="str">
        <f>' turmas sistema atual'!L871</f>
        <v>Matutino</v>
      </c>
      <c r="M871" s="21" t="str">
        <f>' turmas sistema atual'!M871</f>
        <v>3-1-5</v>
      </c>
      <c r="N871" s="21">
        <f>' turmas sistema atual'!N871</f>
        <v>32</v>
      </c>
      <c r="O871" s="21">
        <f>' turmas sistema atual'!O871</f>
        <v>0</v>
      </c>
      <c r="P871" s="21">
        <f t="shared" si="13"/>
        <v>32</v>
      </c>
      <c r="Q871" s="20" t="str">
        <f>UPPER(' turmas sistema atual'!P871)</f>
        <v>JOSE ENRIQUE EIREZ IZQUIERDO</v>
      </c>
      <c r="R871" s="20" t="str">
        <f>UPPER(' turmas sistema atual'!S871)</f>
        <v/>
      </c>
      <c r="S871" s="20" t="str">
        <f>UPPER(' turmas sistema atual'!V871)</f>
        <v/>
      </c>
      <c r="T871" s="20" t="str">
        <f>UPPER(' turmas sistema atual'!Y871)</f>
        <v>JOSE ENRIQUE EIREZ IZQUIERDO</v>
      </c>
      <c r="U871" s="20" t="str">
        <f>UPPER(' turmas sistema atual'!AB871)</f>
        <v/>
      </c>
      <c r="V871" s="20" t="str">
        <f>UPPER(' turmas sistema atual'!AE871)</f>
        <v/>
      </c>
    </row>
    <row r="872" spans="1:22" ht="48" customHeight="1" thickBot="1">
      <c r="A872" s="20" t="str">
        <f>' turmas sistema atual'!A872</f>
        <v>ENGENHARIAS</v>
      </c>
      <c r="B872" s="20" t="str">
        <f>' turmas sistema atual'!B872</f>
        <v>NA1ESTO001-17SA</v>
      </c>
      <c r="C872" s="20" t="str">
        <f>' turmas sistema atual'!C872</f>
        <v>CIRCUITOS ELÉTRICOS E FOTÔNICA A1-Noturno (SA)</v>
      </c>
      <c r="D872" s="20" t="str">
        <f>' turmas sistema atual'!D872</f>
        <v>ENGENHARIAS</v>
      </c>
      <c r="E872" s="20" t="str">
        <f>' turmas sistema atual'!F872</f>
        <v>NA1ESTO001-17SA</v>
      </c>
      <c r="F872" s="20" t="str">
        <f>' turmas sistema atual'!G872</f>
        <v>ESTO001-17</v>
      </c>
      <c r="G872" s="20" t="str">
        <f>' turmas sistema atual'!AO872</f>
        <v xml:space="preserve">terça das 19:00 às 21:00, quinzenal I; quinta das 21:00 às 23:00, semanal </v>
      </c>
      <c r="H872" s="20" t="str">
        <f>' turmas sistema atual'!AP872</f>
        <v>terça das 19:00 às 21:00, quinzenal II</v>
      </c>
      <c r="I872" s="21" t="str">
        <f>' turmas sistema atual'!I872</f>
        <v xml:space="preserve">terça das 19:00 às 21:00, sala S-311-2, quinzenal I, quinta das 21:00 às 23:00, sala S-311-2, semanal </v>
      </c>
      <c r="J872" s="21" t="str">
        <f>' turmas sistema atual'!J872</f>
        <v>terça das 19:00 às 21:00, sala 403-1, quinzenal II</v>
      </c>
      <c r="K872" s="21" t="str">
        <f>' turmas sistema atual'!K872</f>
        <v>SA</v>
      </c>
      <c r="L872" s="21" t="str">
        <f>' turmas sistema atual'!L872</f>
        <v>Noturno</v>
      </c>
      <c r="M872" s="21" t="str">
        <f>' turmas sistema atual'!M872</f>
        <v>3-1-5</v>
      </c>
      <c r="N872" s="21">
        <f>' turmas sistema atual'!N872</f>
        <v>32</v>
      </c>
      <c r="O872" s="21">
        <f>' turmas sistema atual'!O872</f>
        <v>0</v>
      </c>
      <c r="P872" s="21">
        <f t="shared" si="13"/>
        <v>32</v>
      </c>
      <c r="Q872" s="20" t="str">
        <f>UPPER(' turmas sistema atual'!P872)</f>
        <v>THAIS HELENA SAMED E SOUSA</v>
      </c>
      <c r="R872" s="20" t="str">
        <f>UPPER(' turmas sistema atual'!S872)</f>
        <v/>
      </c>
      <c r="S872" s="20" t="str">
        <f>UPPER(' turmas sistema atual'!V872)</f>
        <v/>
      </c>
      <c r="T872" s="20" t="str">
        <f>UPPER(' turmas sistema atual'!Y872)</f>
        <v>THAIS HELENA SAMED E SOUSA</v>
      </c>
      <c r="U872" s="20" t="str">
        <f>UPPER(' turmas sistema atual'!AB872)</f>
        <v/>
      </c>
      <c r="V872" s="20" t="str">
        <f>UPPER(' turmas sistema atual'!AE872)</f>
        <v/>
      </c>
    </row>
    <row r="873" spans="1:22" ht="48" customHeight="1" thickBot="1">
      <c r="A873" s="20" t="str">
        <f>' turmas sistema atual'!A873</f>
        <v>ENGENHARIAS</v>
      </c>
      <c r="B873" s="20" t="str">
        <f>' turmas sistema atual'!B873</f>
        <v>DA2ESTO001-17SA</v>
      </c>
      <c r="C873" s="20" t="str">
        <f>' turmas sistema atual'!C873</f>
        <v>CIRCUITOS ELÉTRICOS E FOTÔNICA A2-Matutino (SA)</v>
      </c>
      <c r="D873" s="20" t="str">
        <f>' turmas sistema atual'!D873</f>
        <v>ENGENHARIAS</v>
      </c>
      <c r="E873" s="20" t="str">
        <f>' turmas sistema atual'!F873</f>
        <v>DA2ESTO001-17SA</v>
      </c>
      <c r="F873" s="20" t="str">
        <f>' turmas sistema atual'!G873</f>
        <v>ESTO001-17</v>
      </c>
      <c r="G873" s="20" t="str">
        <f>' turmas sistema atual'!AO873</f>
        <v xml:space="preserve">terça das 08:00 às 10:00, quinzenal I; quinta das 10:00 às 12:00, semanal </v>
      </c>
      <c r="H873" s="20" t="str">
        <f>' turmas sistema atual'!AP873</f>
        <v>terça das 10:00 às 12:00, quinzenal II</v>
      </c>
      <c r="I873" s="21" t="str">
        <f>' turmas sistema atual'!I873</f>
        <v xml:space="preserve">terça das 08:00 às 10:00, sala S-311-2, quinzenal I, quinta das 10:00 às 12:00, sala S-311-2, semanal </v>
      </c>
      <c r="J873" s="21" t="str">
        <f>' turmas sistema atual'!J873</f>
        <v>terça das 10:00 às 12:00, sala 403-1, quinzenal II</v>
      </c>
      <c r="K873" s="21" t="str">
        <f>' turmas sistema atual'!K873</f>
        <v>SA</v>
      </c>
      <c r="L873" s="21" t="str">
        <f>' turmas sistema atual'!L873</f>
        <v>Matutino</v>
      </c>
      <c r="M873" s="21" t="str">
        <f>' turmas sistema atual'!M873</f>
        <v>3-1-5</v>
      </c>
      <c r="N873" s="21">
        <f>' turmas sistema atual'!N873</f>
        <v>32</v>
      </c>
      <c r="O873" s="21">
        <f>' turmas sistema atual'!O873</f>
        <v>0</v>
      </c>
      <c r="P873" s="21">
        <f t="shared" si="13"/>
        <v>32</v>
      </c>
      <c r="Q873" s="20" t="str">
        <f>UPPER(' turmas sistema atual'!P873)</f>
        <v>JOSE ENRIQUE EIREZ IZQUIERDO</v>
      </c>
      <c r="R873" s="20" t="str">
        <f>UPPER(' turmas sistema atual'!S873)</f>
        <v/>
      </c>
      <c r="S873" s="20" t="str">
        <f>UPPER(' turmas sistema atual'!V873)</f>
        <v/>
      </c>
      <c r="T873" s="20" t="str">
        <f>UPPER(' turmas sistema atual'!Y873)</f>
        <v>JOSE ENRIQUE EIREZ IZQUIERDO</v>
      </c>
      <c r="U873" s="20" t="str">
        <f>UPPER(' turmas sistema atual'!AB873)</f>
        <v/>
      </c>
      <c r="V873" s="20" t="str">
        <f>UPPER(' turmas sistema atual'!AE873)</f>
        <v/>
      </c>
    </row>
    <row r="874" spans="1:22" ht="48" customHeight="1" thickBot="1">
      <c r="A874" s="20" t="str">
        <f>' turmas sistema atual'!A874</f>
        <v>ENGENHARIAS</v>
      </c>
      <c r="B874" s="20" t="str">
        <f>' turmas sistema atual'!B874</f>
        <v>NA2ESTO001-17SA</v>
      </c>
      <c r="C874" s="20" t="str">
        <f>' turmas sistema atual'!C874</f>
        <v>CIRCUITOS ELÉTRICOS E FOTÔNICA A2-Noturno (SA)</v>
      </c>
      <c r="D874" s="20" t="str">
        <f>' turmas sistema atual'!D874</f>
        <v>ENGENHARIAS</v>
      </c>
      <c r="E874" s="20" t="str">
        <f>' turmas sistema atual'!F874</f>
        <v>NA2ESTO001-17SA</v>
      </c>
      <c r="F874" s="20" t="str">
        <f>' turmas sistema atual'!G874</f>
        <v>ESTO001-17</v>
      </c>
      <c r="G874" s="20" t="str">
        <f>' turmas sistema atual'!AO874</f>
        <v xml:space="preserve">terça das 19:00 às 21:00, quinzenal I; quinta das 21:00 às 23:00, semanal </v>
      </c>
      <c r="H874" s="20" t="str">
        <f>' turmas sistema atual'!AP874</f>
        <v>terça das 21:00 às 23:00, quinzenal II</v>
      </c>
      <c r="I874" s="21" t="str">
        <f>' turmas sistema atual'!I874</f>
        <v xml:space="preserve">terça das 19:00 às 21:00, sala S-311-2, quinzenal I, quinta das 21:00 às 23:00, sala S-311-2, semanal </v>
      </c>
      <c r="J874" s="21" t="str">
        <f>' turmas sistema atual'!J874</f>
        <v>terça das 21:00 às 23:00, sala 403-1, quinzenal II</v>
      </c>
      <c r="K874" s="21" t="str">
        <f>' turmas sistema atual'!K874</f>
        <v>SA</v>
      </c>
      <c r="L874" s="21" t="str">
        <f>' turmas sistema atual'!L874</f>
        <v>Noturno</v>
      </c>
      <c r="M874" s="21" t="str">
        <f>' turmas sistema atual'!M874</f>
        <v>3-1-5</v>
      </c>
      <c r="N874" s="21">
        <f>' turmas sistema atual'!N874</f>
        <v>32</v>
      </c>
      <c r="O874" s="21">
        <f>' turmas sistema atual'!O874</f>
        <v>0</v>
      </c>
      <c r="P874" s="21">
        <f t="shared" si="13"/>
        <v>32</v>
      </c>
      <c r="Q874" s="20" t="str">
        <f>UPPER(' turmas sistema atual'!P874)</f>
        <v>THAIS HELENA SAMED E SOUSA</v>
      </c>
      <c r="R874" s="20" t="str">
        <f>UPPER(' turmas sistema atual'!S874)</f>
        <v/>
      </c>
      <c r="S874" s="20" t="str">
        <f>UPPER(' turmas sistema atual'!V874)</f>
        <v/>
      </c>
      <c r="T874" s="20" t="str">
        <f>UPPER(' turmas sistema atual'!Y874)</f>
        <v>THAIS HELENA SAMED E SOUSA</v>
      </c>
      <c r="U874" s="20" t="str">
        <f>UPPER(' turmas sistema atual'!AB874)</f>
        <v/>
      </c>
      <c r="V874" s="20" t="str">
        <f>UPPER(' turmas sistema atual'!AE874)</f>
        <v/>
      </c>
    </row>
    <row r="875" spans="1:22" ht="48" customHeight="1" thickBot="1">
      <c r="A875" s="20" t="str">
        <f>' turmas sistema atual'!A875</f>
        <v>ENGENHARIAS</v>
      </c>
      <c r="B875" s="20" t="str">
        <f>' turmas sistema atual'!B875</f>
        <v>DA1ESTA002-17SA</v>
      </c>
      <c r="C875" s="20" t="str">
        <f>' turmas sistema atual'!C875</f>
        <v>CIRCUITOS ELÉTRICOS I A1-Matutino (SA)</v>
      </c>
      <c r="D875" s="20" t="str">
        <f>' turmas sistema atual'!D875</f>
        <v>ENGENHARIAS</v>
      </c>
      <c r="E875" s="20" t="str">
        <f>' turmas sistema atual'!F875</f>
        <v>DA1ESTA002-17SA</v>
      </c>
      <c r="F875" s="20" t="str">
        <f>' turmas sistema atual'!G875</f>
        <v>ESTA002-17</v>
      </c>
      <c r="G875" s="20" t="str">
        <f>' turmas sistema atual'!AO875</f>
        <v xml:space="preserve">quarta das 08:00 às 10:00, quinzenal I; sexta das 10:00 às 13:00, semanal </v>
      </c>
      <c r="H875" s="20" t="str">
        <f>' turmas sistema atual'!AP875</f>
        <v>quarta das 08:00 às 10:00, quinzenal II</v>
      </c>
      <c r="I875" s="21" t="str">
        <f>' turmas sistema atual'!I875</f>
        <v xml:space="preserve">quarta das 08:00 às 10:00, sala S-008-0, quinzenal I, sexta das 10:00 às 13:00, sala S-008-0, semanal </v>
      </c>
      <c r="J875" s="21" t="str">
        <f>' turmas sistema atual'!J875</f>
        <v>quarta das 08:00 às 10:00, sala 405-1, quinzenal II</v>
      </c>
      <c r="K875" s="21" t="str">
        <f>' turmas sistema atual'!K875</f>
        <v>SA</v>
      </c>
      <c r="L875" s="21" t="str">
        <f>' turmas sistema atual'!L875</f>
        <v>Matutino</v>
      </c>
      <c r="M875" s="21" t="str">
        <f>' turmas sistema atual'!M875</f>
        <v>3-2-4</v>
      </c>
      <c r="N875" s="21">
        <f>' turmas sistema atual'!N875</f>
        <v>32</v>
      </c>
      <c r="O875" s="21">
        <f>' turmas sistema atual'!O875</f>
        <v>0</v>
      </c>
      <c r="P875" s="21">
        <f t="shared" si="13"/>
        <v>32</v>
      </c>
      <c r="Q875" s="20" t="str">
        <f>UPPER(' turmas sistema atual'!P875)</f>
        <v>CARLOS EDUARDO CAPOVILLA</v>
      </c>
      <c r="R875" s="20" t="str">
        <f>UPPER(' turmas sistema atual'!S875)</f>
        <v/>
      </c>
      <c r="S875" s="20" t="str">
        <f>UPPER(' turmas sistema atual'!V875)</f>
        <v/>
      </c>
      <c r="T875" s="20" t="str">
        <f>UPPER(' turmas sistema atual'!Y875)</f>
        <v>CARLOS EDUARDO CAPOVILLA</v>
      </c>
      <c r="U875" s="20" t="str">
        <f>UPPER(' turmas sistema atual'!AB875)</f>
        <v/>
      </c>
      <c r="V875" s="20" t="str">
        <f>UPPER(' turmas sistema atual'!AE875)</f>
        <v/>
      </c>
    </row>
    <row r="876" spans="1:22" ht="48" customHeight="1" thickBot="1">
      <c r="A876" s="20" t="str">
        <f>' turmas sistema atual'!A876</f>
        <v>ENGENHARIAS</v>
      </c>
      <c r="B876" s="20" t="str">
        <f>' turmas sistema atual'!B876</f>
        <v>DA1ESTA002-17SB</v>
      </c>
      <c r="C876" s="20" t="str">
        <f>' turmas sistema atual'!C876</f>
        <v>CIRCUITOS ELÉTRICOS I A1-Matutino (SB)</v>
      </c>
      <c r="D876" s="20" t="str">
        <f>' turmas sistema atual'!D876</f>
        <v>ENGENHARIAS</v>
      </c>
      <c r="E876" s="20" t="str">
        <f>' turmas sistema atual'!F876</f>
        <v>DA1ESTA002-17SB</v>
      </c>
      <c r="F876" s="20" t="str">
        <f>' turmas sistema atual'!G876</f>
        <v>ESTA002-17</v>
      </c>
      <c r="G876" s="20" t="str">
        <f>' turmas sistema atual'!AO876</f>
        <v xml:space="preserve">segunda das 08:00 às 10:00, quinzenal I; quarta das 10:00 às 13:00, semanal </v>
      </c>
      <c r="H876" s="20" t="str">
        <f>' turmas sistema atual'!AP876</f>
        <v>segunda das 08:00 às 10:00, quinzenal II</v>
      </c>
      <c r="I876" s="21" t="str">
        <f>' turmas sistema atual'!I876</f>
        <v xml:space="preserve">segunda das 08:00 às 10:00, sala A2-S206-SB, quinzenal I, quarta das 10:00 às 13:00, sala A2-S206-SB, semanal </v>
      </c>
      <c r="J876" s="21" t="str">
        <f>' turmas sistema atual'!J876</f>
        <v>segunda das 08:00 às 10:00, sala Z-L304, quinzenal II</v>
      </c>
      <c r="K876" s="21" t="str">
        <f>' turmas sistema atual'!K876</f>
        <v>SB</v>
      </c>
      <c r="L876" s="21" t="str">
        <f>' turmas sistema atual'!L876</f>
        <v>Matutino</v>
      </c>
      <c r="M876" s="21" t="str">
        <f>' turmas sistema atual'!M876</f>
        <v>3-2-4</v>
      </c>
      <c r="N876" s="21">
        <f>' turmas sistema atual'!N876</f>
        <v>30</v>
      </c>
      <c r="O876" s="21">
        <f>' turmas sistema atual'!O876</f>
        <v>0</v>
      </c>
      <c r="P876" s="21">
        <f t="shared" si="13"/>
        <v>30</v>
      </c>
      <c r="Q876" s="20" t="str">
        <f>UPPER(' turmas sistema atual'!P876)</f>
        <v>DIOGO COUTINHO SORIANO</v>
      </c>
      <c r="R876" s="20" t="str">
        <f>UPPER(' turmas sistema atual'!S876)</f>
        <v/>
      </c>
      <c r="S876" s="20" t="str">
        <f>UPPER(' turmas sistema atual'!V876)</f>
        <v/>
      </c>
      <c r="T876" s="20" t="str">
        <f>UPPER(' turmas sistema atual'!Y876)</f>
        <v>DIOGO COUTINHO SORIANO</v>
      </c>
      <c r="U876" s="20" t="str">
        <f>UPPER(' turmas sistema atual'!AB876)</f>
        <v/>
      </c>
      <c r="V876" s="20" t="str">
        <f>UPPER(' turmas sistema atual'!AE876)</f>
        <v/>
      </c>
    </row>
    <row r="877" spans="1:22" ht="48" customHeight="1" thickBot="1">
      <c r="A877" s="20" t="str">
        <f>' turmas sistema atual'!A877</f>
        <v>ENGENHARIAS</v>
      </c>
      <c r="B877" s="20" t="str">
        <f>' turmas sistema atual'!B877</f>
        <v>NA1ESTA002-17SA</v>
      </c>
      <c r="C877" s="20" t="str">
        <f>' turmas sistema atual'!C877</f>
        <v>CIRCUITOS ELÉTRICOS I A1-Noturno (SA)</v>
      </c>
      <c r="D877" s="20" t="str">
        <f>' turmas sistema atual'!D877</f>
        <v>ENGENHARIAS</v>
      </c>
      <c r="E877" s="20" t="str">
        <f>' turmas sistema atual'!F877</f>
        <v>NA1ESTA002-17SA</v>
      </c>
      <c r="F877" s="20" t="str">
        <f>' turmas sistema atual'!G877</f>
        <v>ESTA002-17</v>
      </c>
      <c r="G877" s="20" t="str">
        <f>' turmas sistema atual'!AO877</f>
        <v xml:space="preserve">quarta das 18:00 às 21:00, quinzenal I; sexta das 21:00 às 23:00, semanal </v>
      </c>
      <c r="H877" s="20" t="str">
        <f>' turmas sistema atual'!AP877</f>
        <v>quarta das 18:00 às 21:00, quinzenal II</v>
      </c>
      <c r="I877" s="21" t="str">
        <f>' turmas sistema atual'!I877</f>
        <v xml:space="preserve">quarta das 18:00 às 21:00, sala S-008-0, quinzenal I, sexta das 21:00 às 23:00, sala S-008-0, semanal </v>
      </c>
      <c r="J877" s="21" t="str">
        <f>' turmas sistema atual'!J877</f>
        <v>quarta das 18:00 às 21:00, sala 405-1, quinzenal II</v>
      </c>
      <c r="K877" s="21" t="str">
        <f>' turmas sistema atual'!K877</f>
        <v>SA</v>
      </c>
      <c r="L877" s="21" t="str">
        <f>' turmas sistema atual'!L877</f>
        <v>Noturno</v>
      </c>
      <c r="M877" s="21" t="str">
        <f>' turmas sistema atual'!M877</f>
        <v>3-2-4</v>
      </c>
      <c r="N877" s="21">
        <f>' turmas sistema atual'!N877</f>
        <v>32</v>
      </c>
      <c r="O877" s="21">
        <f>' turmas sistema atual'!O877</f>
        <v>0</v>
      </c>
      <c r="P877" s="21">
        <f t="shared" si="13"/>
        <v>32</v>
      </c>
      <c r="Q877" s="20" t="str">
        <f>UPPER(' turmas sistema atual'!P877)</f>
        <v>CARLOS EDUARDO CAPOVILLA</v>
      </c>
      <c r="R877" s="20" t="str">
        <f>UPPER(' turmas sistema atual'!S877)</f>
        <v/>
      </c>
      <c r="S877" s="20" t="str">
        <f>UPPER(' turmas sistema atual'!V877)</f>
        <v/>
      </c>
      <c r="T877" s="20" t="str">
        <f>UPPER(' turmas sistema atual'!Y877)</f>
        <v>CARLOS EDUARDO CAPOVILLA</v>
      </c>
      <c r="U877" s="20" t="str">
        <f>UPPER(' turmas sistema atual'!AB877)</f>
        <v/>
      </c>
      <c r="V877" s="20" t="str">
        <f>UPPER(' turmas sistema atual'!AE877)</f>
        <v/>
      </c>
    </row>
    <row r="878" spans="1:22" ht="48" customHeight="1" thickBot="1">
      <c r="A878" s="20" t="str">
        <f>' turmas sistema atual'!A878</f>
        <v>ENGENHARIAS</v>
      </c>
      <c r="B878" s="20" t="str">
        <f>' turmas sistema atual'!B878</f>
        <v>NA1ESTA002-17SB</v>
      </c>
      <c r="C878" s="20" t="str">
        <f>' turmas sistema atual'!C878</f>
        <v>CIRCUITOS ELÉTRICOS I A1-Noturno (SB)</v>
      </c>
      <c r="D878" s="20" t="str">
        <f>' turmas sistema atual'!D878</f>
        <v>ENGENHARIAS</v>
      </c>
      <c r="E878" s="20" t="str">
        <f>' turmas sistema atual'!F878</f>
        <v>NA1ESTA002-17SB</v>
      </c>
      <c r="F878" s="20" t="str">
        <f>' turmas sistema atual'!G878</f>
        <v>ESTA002-17</v>
      </c>
      <c r="G878" s="20" t="str">
        <f>' turmas sistema atual'!AO878</f>
        <v>segunda das 18:00 às 21:00, semanal ; quarta das 21:00 às 23:00, quinzenal I</v>
      </c>
      <c r="H878" s="20" t="str">
        <f>' turmas sistema atual'!AP878</f>
        <v>quarta das 21:00 às 23:00, quinzenal II</v>
      </c>
      <c r="I878" s="21" t="str">
        <f>' turmas sistema atual'!I878</f>
        <v>segunda das 18:00 às 21:00, sala A2-S206-SB, semanal , quarta das 21:00 às 23:00, sala A2-S206-SB, quinzenal I</v>
      </c>
      <c r="J878" s="21" t="str">
        <f>' turmas sistema atual'!J878</f>
        <v>quarta das 21:00 às 23:00, sala Z-L304, quinzenal II</v>
      </c>
      <c r="K878" s="21" t="str">
        <f>' turmas sistema atual'!K878</f>
        <v>SB</v>
      </c>
      <c r="L878" s="21" t="str">
        <f>' turmas sistema atual'!L878</f>
        <v>Noturno</v>
      </c>
      <c r="M878" s="21" t="str">
        <f>' turmas sistema atual'!M878</f>
        <v>3-2-4</v>
      </c>
      <c r="N878" s="21">
        <f>' turmas sistema atual'!N878</f>
        <v>30</v>
      </c>
      <c r="O878" s="21">
        <f>' turmas sistema atual'!O878</f>
        <v>0</v>
      </c>
      <c r="P878" s="21">
        <f t="shared" si="13"/>
        <v>30</v>
      </c>
      <c r="Q878" s="20" t="str">
        <f>UPPER(' turmas sistema atual'!P878)</f>
        <v>FERNANDO SILVA DE MOURA</v>
      </c>
      <c r="R878" s="20" t="str">
        <f>UPPER(' turmas sistema atual'!S878)</f>
        <v/>
      </c>
      <c r="S878" s="20" t="str">
        <f>UPPER(' turmas sistema atual'!V878)</f>
        <v/>
      </c>
      <c r="T878" s="20" t="str">
        <f>UPPER(' turmas sistema atual'!Y878)</f>
        <v>FERNANDO SILVA DE MOURA</v>
      </c>
      <c r="U878" s="20" t="str">
        <f>UPPER(' turmas sistema atual'!AB878)</f>
        <v/>
      </c>
      <c r="V878" s="20" t="str">
        <f>UPPER(' turmas sistema atual'!AE878)</f>
        <v/>
      </c>
    </row>
    <row r="879" spans="1:22" ht="48" customHeight="1" thickBot="1">
      <c r="A879" s="20" t="str">
        <f>' turmas sistema atual'!A879</f>
        <v>ENGENHARIAS</v>
      </c>
      <c r="B879" s="20" t="str">
        <f>' turmas sistema atual'!B879</f>
        <v>DA2ESTA002-17SA</v>
      </c>
      <c r="C879" s="20" t="str">
        <f>' turmas sistema atual'!C879</f>
        <v>CIRCUITOS ELÉTRICOS I A2-Matutino (SA)</v>
      </c>
      <c r="D879" s="20" t="str">
        <f>' turmas sistema atual'!D879</f>
        <v>ENGENHARIAS</v>
      </c>
      <c r="E879" s="20" t="str">
        <f>' turmas sistema atual'!F879</f>
        <v>DA2ESTA002-17SA</v>
      </c>
      <c r="F879" s="20" t="str">
        <f>' turmas sistema atual'!G879</f>
        <v>ESTA002-17</v>
      </c>
      <c r="G879" s="20" t="str">
        <f>' turmas sistema atual'!AO879</f>
        <v xml:space="preserve">quarta das 08:00 às 10:00, quinzenal I; sexta das 10:00 às 13:00, semanal </v>
      </c>
      <c r="H879" s="20" t="str">
        <f>' turmas sistema atual'!AP879</f>
        <v>quarta das 08:00 às 10:00, quinzenal II</v>
      </c>
      <c r="I879" s="21" t="str">
        <f>' turmas sistema atual'!I879</f>
        <v xml:space="preserve">quarta das 08:00 às 10:00, sala S-008-0, quinzenal I, sexta das 10:00 às 13:00, sala S-008-0, semanal </v>
      </c>
      <c r="J879" s="21" t="str">
        <f>' turmas sistema atual'!J879</f>
        <v>quarta das 08:00 às 10:00, sala 407-1, quinzenal II</v>
      </c>
      <c r="K879" s="21" t="str">
        <f>' turmas sistema atual'!K879</f>
        <v>SA</v>
      </c>
      <c r="L879" s="21" t="str">
        <f>' turmas sistema atual'!L879</f>
        <v>Matutino</v>
      </c>
      <c r="M879" s="21" t="str">
        <f>' turmas sistema atual'!M879</f>
        <v>3-2-4</v>
      </c>
      <c r="N879" s="21">
        <f>' turmas sistema atual'!N879</f>
        <v>24</v>
      </c>
      <c r="O879" s="21">
        <f>' turmas sistema atual'!O879</f>
        <v>0</v>
      </c>
      <c r="P879" s="21">
        <f t="shared" si="13"/>
        <v>24</v>
      </c>
      <c r="Q879" s="20" t="str">
        <f>UPPER(' turmas sistema atual'!P879)</f>
        <v>CARLOS EDUARDO CAPOVILLA</v>
      </c>
      <c r="R879" s="20" t="str">
        <f>UPPER(' turmas sistema atual'!S879)</f>
        <v/>
      </c>
      <c r="S879" s="20" t="str">
        <f>UPPER(' turmas sistema atual'!V879)</f>
        <v/>
      </c>
      <c r="T879" s="20" t="str">
        <f>UPPER(' turmas sistema atual'!Y879)</f>
        <v>RICARDO CARANICOLA CALEFFO</v>
      </c>
      <c r="U879" s="20" t="str">
        <f>UPPER(' turmas sistema atual'!AB879)</f>
        <v/>
      </c>
      <c r="V879" s="20" t="str">
        <f>UPPER(' turmas sistema atual'!AE879)</f>
        <v/>
      </c>
    </row>
    <row r="880" spans="1:22" ht="48" customHeight="1" thickBot="1">
      <c r="A880" s="20" t="str">
        <f>' turmas sistema atual'!A880</f>
        <v>ENGENHARIAS</v>
      </c>
      <c r="B880" s="20" t="str">
        <f>' turmas sistema atual'!B880</f>
        <v>DA2ESTA002-17SB</v>
      </c>
      <c r="C880" s="20" t="str">
        <f>' turmas sistema atual'!C880</f>
        <v>CIRCUITOS ELÉTRICOS I A2-Matutino (SB)</v>
      </c>
      <c r="D880" s="20" t="str">
        <f>' turmas sistema atual'!D880</f>
        <v>ENGENHARIAS</v>
      </c>
      <c r="E880" s="20" t="str">
        <f>' turmas sistema atual'!F880</f>
        <v>DA2ESTA002-17SB</v>
      </c>
      <c r="F880" s="20" t="str">
        <f>' turmas sistema atual'!G880</f>
        <v>ESTA002-17</v>
      </c>
      <c r="G880" s="20" t="str">
        <f>' turmas sistema atual'!AO880</f>
        <v xml:space="preserve">segunda das 08:00 às 10:00, quinzenal I; quarta das 10:00 às 13:00, semanal </v>
      </c>
      <c r="H880" s="20" t="str">
        <f>' turmas sistema atual'!AP880</f>
        <v>segunda das 08:00 às 10:00, quinzenal II</v>
      </c>
      <c r="I880" s="21" t="str">
        <f>' turmas sistema atual'!I880</f>
        <v xml:space="preserve">segunda das 08:00 às 10:00, sala A2-S206-SB, quinzenal I, quarta das 10:00 às 13:00, sala A2-S206-SB, semanal </v>
      </c>
      <c r="J880" s="21" t="str">
        <f>' turmas sistema atual'!J880</f>
        <v>segunda das 08:00 às 10:00, sala Z-L305, quinzenal II</v>
      </c>
      <c r="K880" s="21" t="str">
        <f>' turmas sistema atual'!K880</f>
        <v>SB</v>
      </c>
      <c r="L880" s="21" t="str">
        <f>' turmas sistema atual'!L880</f>
        <v>Matutino</v>
      </c>
      <c r="M880" s="21" t="str">
        <f>' turmas sistema atual'!M880</f>
        <v>3-2-4</v>
      </c>
      <c r="N880" s="21">
        <f>' turmas sistema atual'!N880</f>
        <v>30</v>
      </c>
      <c r="O880" s="21">
        <f>' turmas sistema atual'!O880</f>
        <v>0</v>
      </c>
      <c r="P880" s="21">
        <f t="shared" si="13"/>
        <v>30</v>
      </c>
      <c r="Q880" s="20" t="str">
        <f>UPPER(' turmas sistema atual'!P880)</f>
        <v>DIOGO COUTINHO SORIANO</v>
      </c>
      <c r="R880" s="20" t="str">
        <f>UPPER(' turmas sistema atual'!S880)</f>
        <v/>
      </c>
      <c r="S880" s="20" t="str">
        <f>UPPER(' turmas sistema atual'!V880)</f>
        <v/>
      </c>
      <c r="T880" s="20" t="str">
        <f>UPPER(' turmas sistema atual'!Y880)</f>
        <v>JOAO LOURES SALINET JUNIOR</v>
      </c>
      <c r="U880" s="20" t="str">
        <f>UPPER(' turmas sistema atual'!AB880)</f>
        <v/>
      </c>
      <c r="V880" s="20" t="str">
        <f>UPPER(' turmas sistema atual'!AE880)</f>
        <v/>
      </c>
    </row>
    <row r="881" spans="1:22" ht="48" customHeight="1" thickBot="1">
      <c r="A881" s="20" t="str">
        <f>' turmas sistema atual'!A881</f>
        <v>ENGENHARIAS</v>
      </c>
      <c r="B881" s="20" t="str">
        <f>' turmas sistema atual'!B881</f>
        <v>NA2ESTA002-17SA</v>
      </c>
      <c r="C881" s="20" t="str">
        <f>' turmas sistema atual'!C881</f>
        <v>CIRCUITOS ELÉTRICOS I A2-Noturno (SA)</v>
      </c>
      <c r="D881" s="20" t="str">
        <f>' turmas sistema atual'!D881</f>
        <v>ENGENHARIAS</v>
      </c>
      <c r="E881" s="20" t="str">
        <f>' turmas sistema atual'!F881</f>
        <v>NA2ESTA002-17SA</v>
      </c>
      <c r="F881" s="20" t="str">
        <f>' turmas sistema atual'!G881</f>
        <v>ESTA002-17</v>
      </c>
      <c r="G881" s="20" t="str">
        <f>' turmas sistema atual'!AO881</f>
        <v xml:space="preserve">quarta das 18:00 às 21:00, quinzenal I; sexta das 21:00 às 23:00, semanal </v>
      </c>
      <c r="H881" s="20" t="str">
        <f>' turmas sistema atual'!AP881</f>
        <v>quarta das 18:00 às 21:00, quinzenal II</v>
      </c>
      <c r="I881" s="21" t="str">
        <f>' turmas sistema atual'!I881</f>
        <v xml:space="preserve">quarta das 18:00 às 21:00, sala S-008-0, quinzenal I, sexta das 21:00 às 23:00, sala S-008-0, semanal </v>
      </c>
      <c r="J881" s="21" t="str">
        <f>' turmas sistema atual'!J881</f>
        <v>quarta das 18:00 às 21:00, sala 407-1, quinzenal II</v>
      </c>
      <c r="K881" s="21" t="str">
        <f>' turmas sistema atual'!K881</f>
        <v>SA</v>
      </c>
      <c r="L881" s="21" t="str">
        <f>' turmas sistema atual'!L881</f>
        <v>Noturno</v>
      </c>
      <c r="M881" s="21" t="str">
        <f>' turmas sistema atual'!M881</f>
        <v>3-2-4</v>
      </c>
      <c r="N881" s="21">
        <f>' turmas sistema atual'!N881</f>
        <v>24</v>
      </c>
      <c r="O881" s="21">
        <f>' turmas sistema atual'!O881</f>
        <v>0</v>
      </c>
      <c r="P881" s="21">
        <f t="shared" si="13"/>
        <v>24</v>
      </c>
      <c r="Q881" s="20" t="str">
        <f>UPPER(' turmas sistema atual'!P881)</f>
        <v>CARLOS EDUARDO CAPOVILLA</v>
      </c>
      <c r="R881" s="20" t="str">
        <f>UPPER(' turmas sistema atual'!S881)</f>
        <v/>
      </c>
      <c r="S881" s="20" t="str">
        <f>UPPER(' turmas sistema atual'!V881)</f>
        <v/>
      </c>
      <c r="T881" s="20" t="str">
        <f>UPPER(' turmas sistema atual'!Y881)</f>
        <v>RODRIGO REINA MUNOZ</v>
      </c>
      <c r="U881" s="20" t="str">
        <f>UPPER(' turmas sistema atual'!AB881)</f>
        <v/>
      </c>
      <c r="V881" s="20" t="str">
        <f>UPPER(' turmas sistema atual'!AE881)</f>
        <v/>
      </c>
    </row>
    <row r="882" spans="1:22" ht="48" customHeight="1" thickBot="1">
      <c r="A882" s="20" t="str">
        <f>' turmas sistema atual'!A882</f>
        <v>ENGENHARIAS</v>
      </c>
      <c r="B882" s="20" t="str">
        <f>' turmas sistema atual'!B882</f>
        <v>NA2ESTA002-17SB</v>
      </c>
      <c r="C882" s="20" t="str">
        <f>' turmas sistema atual'!C882</f>
        <v>CIRCUITOS ELÉTRICOS I A2-Noturno (SB)</v>
      </c>
      <c r="D882" s="20" t="str">
        <f>' turmas sistema atual'!D882</f>
        <v>ENGENHARIAS</v>
      </c>
      <c r="E882" s="20" t="str">
        <f>' turmas sistema atual'!F882</f>
        <v>NA2ESTA002-17SB</v>
      </c>
      <c r="F882" s="20" t="str">
        <f>' turmas sistema atual'!G882</f>
        <v>ESTA002-17</v>
      </c>
      <c r="G882" s="20" t="str">
        <f>' turmas sistema atual'!AO882</f>
        <v>segunda das 18:00 às 21:00, semanal ; quarta das 21:00 às 23:00, quinzenal I</v>
      </c>
      <c r="H882" s="20" t="str">
        <f>' turmas sistema atual'!AP882</f>
        <v>quarta das 21:00 às 23:00, quinzenal II</v>
      </c>
      <c r="I882" s="21" t="str">
        <f>' turmas sistema atual'!I882</f>
        <v>segunda das 18:00 às 21:00, sala A2-S206-SB, semanal , quarta das 21:00 às 23:00, sala A2-S206-SB, quinzenal I</v>
      </c>
      <c r="J882" s="21" t="str">
        <f>' turmas sistema atual'!J882</f>
        <v>quarta das 21:00 às 23:00, sala Z-L305, quinzenal II</v>
      </c>
      <c r="K882" s="21" t="str">
        <f>' turmas sistema atual'!K882</f>
        <v>SB</v>
      </c>
      <c r="L882" s="21" t="str">
        <f>' turmas sistema atual'!L882</f>
        <v>Noturno</v>
      </c>
      <c r="M882" s="21" t="str">
        <f>' turmas sistema atual'!M882</f>
        <v>3-2-4</v>
      </c>
      <c r="N882" s="21">
        <f>' turmas sistema atual'!N882</f>
        <v>30</v>
      </c>
      <c r="O882" s="21">
        <f>' turmas sistema atual'!O882</f>
        <v>0</v>
      </c>
      <c r="P882" s="21">
        <f t="shared" si="13"/>
        <v>30</v>
      </c>
      <c r="Q882" s="20" t="str">
        <f>UPPER(' turmas sistema atual'!P882)</f>
        <v>FERNANDO SILVA DE MOURA</v>
      </c>
      <c r="R882" s="20" t="str">
        <f>UPPER(' turmas sistema atual'!S882)</f>
        <v/>
      </c>
      <c r="S882" s="20" t="str">
        <f>UPPER(' turmas sistema atual'!V882)</f>
        <v/>
      </c>
      <c r="T882" s="20" t="str">
        <f>UPPER(' turmas sistema atual'!Y882)</f>
        <v>ERICK DARIO LEON BUENO DE CAMARGO</v>
      </c>
      <c r="U882" s="20" t="str">
        <f>UPPER(' turmas sistema atual'!AB882)</f>
        <v/>
      </c>
      <c r="V882" s="20" t="str">
        <f>UPPER(' turmas sistema atual'!AE882)</f>
        <v/>
      </c>
    </row>
    <row r="883" spans="1:22" ht="48" customHeight="1" thickBot="1">
      <c r="A883" s="20" t="str">
        <f>' turmas sistema atual'!A883</f>
        <v>ENGENHARIAS</v>
      </c>
      <c r="B883" s="20" t="str">
        <f>' turmas sistema atual'!B883</f>
        <v>DB1ESTA002-17SA</v>
      </c>
      <c r="C883" s="20" t="str">
        <f>' turmas sistema atual'!C883</f>
        <v>CIRCUITOS ELÉTRICOS I B1-Matutino (SA)</v>
      </c>
      <c r="D883" s="20" t="str">
        <f>' turmas sistema atual'!D883</f>
        <v>ENGENHARIAS</v>
      </c>
      <c r="E883" s="20" t="str">
        <f>' turmas sistema atual'!F883</f>
        <v>DB1ESTA002-17SA</v>
      </c>
      <c r="F883" s="20" t="str">
        <f>' turmas sistema atual'!G883</f>
        <v>ESTA002-17</v>
      </c>
      <c r="G883" s="20" t="str">
        <f>' turmas sistema atual'!AO883</f>
        <v xml:space="preserve">terça das 08:00 às 10:00, quinzenal I; quinta das 10:00 às 13:00, semanal </v>
      </c>
      <c r="H883" s="20" t="str">
        <f>' turmas sistema atual'!AP883</f>
        <v>terça das 08:00 às 10:00, quinzenal II</v>
      </c>
      <c r="I883" s="21" t="str">
        <f>' turmas sistema atual'!I883</f>
        <v xml:space="preserve">terça das 08:00 às 10:00, sala S-008-0, quinzenal I, quinta das 10:00 às 13:00, sala S-008-0, semanal </v>
      </c>
      <c r="J883" s="21" t="str">
        <f>' turmas sistema atual'!J883</f>
        <v>terça das 08:00 às 10:00, sala 405-1, quinzenal II</v>
      </c>
      <c r="K883" s="21" t="str">
        <f>' turmas sistema atual'!K883</f>
        <v>SA</v>
      </c>
      <c r="L883" s="21" t="str">
        <f>' turmas sistema atual'!L883</f>
        <v>Matutino</v>
      </c>
      <c r="M883" s="21" t="str">
        <f>' turmas sistema atual'!M883</f>
        <v>3-2-4</v>
      </c>
      <c r="N883" s="21">
        <f>' turmas sistema atual'!N883</f>
        <v>32</v>
      </c>
      <c r="O883" s="21">
        <f>' turmas sistema atual'!O883</f>
        <v>0</v>
      </c>
      <c r="P883" s="21">
        <f t="shared" si="13"/>
        <v>32</v>
      </c>
      <c r="Q883" s="20" t="str">
        <f>UPPER(' turmas sistema atual'!P883)</f>
        <v>CAROLINE PIRES ALAVEZ MORAES</v>
      </c>
      <c r="R883" s="20" t="str">
        <f>UPPER(' turmas sistema atual'!S883)</f>
        <v/>
      </c>
      <c r="S883" s="20" t="str">
        <f>UPPER(' turmas sistema atual'!V883)</f>
        <v/>
      </c>
      <c r="T883" s="20" t="str">
        <f>UPPER(' turmas sistema atual'!Y883)</f>
        <v>CAROLINE PIRES ALAVEZ MORAES</v>
      </c>
      <c r="U883" s="20" t="str">
        <f>UPPER(' turmas sistema atual'!AB883)</f>
        <v/>
      </c>
      <c r="V883" s="20" t="str">
        <f>UPPER(' turmas sistema atual'!AE883)</f>
        <v/>
      </c>
    </row>
    <row r="884" spans="1:22" ht="48" customHeight="1" thickBot="1">
      <c r="A884" s="20" t="str">
        <f>' turmas sistema atual'!A884</f>
        <v>ENGENHARIAS</v>
      </c>
      <c r="B884" s="20" t="str">
        <f>' turmas sistema atual'!B884</f>
        <v>NB1ESTA002-17SA</v>
      </c>
      <c r="C884" s="20" t="str">
        <f>' turmas sistema atual'!C884</f>
        <v>CIRCUITOS ELÉTRICOS I B1-Noturno (SA)</v>
      </c>
      <c r="D884" s="20" t="str">
        <f>' turmas sistema atual'!D884</f>
        <v>ENGENHARIAS</v>
      </c>
      <c r="E884" s="20" t="str">
        <f>' turmas sistema atual'!F884</f>
        <v>NB1ESTA002-17SA</v>
      </c>
      <c r="F884" s="20" t="str">
        <f>' turmas sistema atual'!G884</f>
        <v>ESTA002-17</v>
      </c>
      <c r="G884" s="20" t="str">
        <f>' turmas sistema atual'!AO884</f>
        <v>terça das 18:00 às 21:00, semanal ; quinta das 21:00 às 23:00, quinzenal I</v>
      </c>
      <c r="H884" s="20" t="str">
        <f>' turmas sistema atual'!AP884</f>
        <v>quinta das 21:00 às 23:00, quinzenal II</v>
      </c>
      <c r="I884" s="21" t="str">
        <f>' turmas sistema atual'!I884</f>
        <v>terça das 18:00 às 21:00, sala S-008-0, semanal , quinta das 21:00 às 23:00, sala S-008-0, quinzenal I</v>
      </c>
      <c r="J884" s="21" t="str">
        <f>' turmas sistema atual'!J884</f>
        <v>quinta das 21:00 às 23:00, sala 405-1, quinzenal II</v>
      </c>
      <c r="K884" s="21" t="str">
        <f>' turmas sistema atual'!K884</f>
        <v>SA</v>
      </c>
      <c r="L884" s="21" t="str">
        <f>' turmas sistema atual'!L884</f>
        <v>Noturno</v>
      </c>
      <c r="M884" s="21" t="str">
        <f>' turmas sistema atual'!M884</f>
        <v>3-2-4</v>
      </c>
      <c r="N884" s="21">
        <f>' turmas sistema atual'!N884</f>
        <v>32</v>
      </c>
      <c r="O884" s="21">
        <f>' turmas sistema atual'!O884</f>
        <v>0</v>
      </c>
      <c r="P884" s="21">
        <f t="shared" si="13"/>
        <v>32</v>
      </c>
      <c r="Q884" s="20" t="str">
        <f>UPPER(' turmas sistema atual'!P884)</f>
        <v>CAIO IGOR GONCALVES CHINELATO</v>
      </c>
      <c r="R884" s="20" t="str">
        <f>UPPER(' turmas sistema atual'!S884)</f>
        <v/>
      </c>
      <c r="S884" s="20" t="str">
        <f>UPPER(' turmas sistema atual'!V884)</f>
        <v/>
      </c>
      <c r="T884" s="20" t="str">
        <f>UPPER(' turmas sistema atual'!Y884)</f>
        <v>CAIO IGOR GONCALVES CHINELATO</v>
      </c>
      <c r="U884" s="20" t="str">
        <f>UPPER(' turmas sistema atual'!AB884)</f>
        <v/>
      </c>
      <c r="V884" s="20" t="str">
        <f>UPPER(' turmas sistema atual'!AE884)</f>
        <v/>
      </c>
    </row>
    <row r="885" spans="1:22" ht="48" customHeight="1" thickBot="1">
      <c r="A885" s="20" t="str">
        <f>' turmas sistema atual'!A885</f>
        <v>ENGENHARIAS</v>
      </c>
      <c r="B885" s="20" t="str">
        <f>' turmas sistema atual'!B885</f>
        <v>DB2ESTA002-17SA</v>
      </c>
      <c r="C885" s="20" t="str">
        <f>' turmas sistema atual'!C885</f>
        <v>CIRCUITOS ELÉTRICOS I B2-Matutino (SA)</v>
      </c>
      <c r="D885" s="20" t="str">
        <f>' turmas sistema atual'!D885</f>
        <v>ENGENHARIAS</v>
      </c>
      <c r="E885" s="20" t="str">
        <f>' turmas sistema atual'!F885</f>
        <v>DB2ESTA002-17SA</v>
      </c>
      <c r="F885" s="20" t="str">
        <f>' turmas sistema atual'!G885</f>
        <v>ESTA002-17</v>
      </c>
      <c r="G885" s="20" t="str">
        <f>' turmas sistema atual'!AO885</f>
        <v xml:space="preserve">terça das 08:00 às 10:00, quinzenal I; quinta das 10:00 às 13:00, semanal </v>
      </c>
      <c r="H885" s="20" t="str">
        <f>' turmas sistema atual'!AP885</f>
        <v>terça das 08:00 às 10:00, quinzenal II</v>
      </c>
      <c r="I885" s="21" t="str">
        <f>' turmas sistema atual'!I885</f>
        <v xml:space="preserve">terça das 08:00 às 10:00, sala S-008-0, quinzenal I, quinta das 10:00 às 13:00, sala S-008-0, semanal </v>
      </c>
      <c r="J885" s="21" t="str">
        <f>' turmas sistema atual'!J885</f>
        <v>terça das 08:00 às 10:00, sala 407-1, quinzenal II</v>
      </c>
      <c r="K885" s="21" t="str">
        <f>' turmas sistema atual'!K885</f>
        <v>SA</v>
      </c>
      <c r="L885" s="21" t="str">
        <f>' turmas sistema atual'!L885</f>
        <v>Matutino</v>
      </c>
      <c r="M885" s="21" t="str">
        <f>' turmas sistema atual'!M885</f>
        <v>3-2-4</v>
      </c>
      <c r="N885" s="21">
        <f>' turmas sistema atual'!N885</f>
        <v>24</v>
      </c>
      <c r="O885" s="21">
        <f>' turmas sistema atual'!O885</f>
        <v>0</v>
      </c>
      <c r="P885" s="21">
        <f t="shared" si="13"/>
        <v>24</v>
      </c>
      <c r="Q885" s="20" t="str">
        <f>UPPER(' turmas sistema atual'!P885)</f>
        <v>CAROLINE PIRES ALAVEZ MORAES</v>
      </c>
      <c r="R885" s="20" t="str">
        <f>UPPER(' turmas sistema atual'!S885)</f>
        <v/>
      </c>
      <c r="S885" s="20" t="str">
        <f>UPPER(' turmas sistema atual'!V885)</f>
        <v/>
      </c>
      <c r="T885" s="20" t="str">
        <f>UPPER(' turmas sistema atual'!Y885)</f>
        <v>ADEMIR PELIZARI</v>
      </c>
      <c r="U885" s="20" t="str">
        <f>UPPER(' turmas sistema atual'!AB885)</f>
        <v/>
      </c>
      <c r="V885" s="20" t="str">
        <f>UPPER(' turmas sistema atual'!AE885)</f>
        <v/>
      </c>
    </row>
    <row r="886" spans="1:22" ht="48" customHeight="1" thickBot="1">
      <c r="A886" s="20" t="str">
        <f>' turmas sistema atual'!A886</f>
        <v>ENGENHARIAS</v>
      </c>
      <c r="B886" s="20" t="str">
        <f>' turmas sistema atual'!B886</f>
        <v>NB2ESTA002-17SA</v>
      </c>
      <c r="C886" s="20" t="str">
        <f>' turmas sistema atual'!C886</f>
        <v>CIRCUITOS ELÉTRICOS I B2-Noturno (SA)</v>
      </c>
      <c r="D886" s="20" t="str">
        <f>' turmas sistema atual'!D886</f>
        <v>ENGENHARIAS</v>
      </c>
      <c r="E886" s="20" t="str">
        <f>' turmas sistema atual'!F886</f>
        <v>NB2ESTA002-17SA</v>
      </c>
      <c r="F886" s="20" t="str">
        <f>' turmas sistema atual'!G886</f>
        <v>ESTA002-17</v>
      </c>
      <c r="G886" s="20" t="str">
        <f>' turmas sistema atual'!AO886</f>
        <v>terça das 18:00 às 21:00, semanal ; quinta das 21:00 às 23:00, quinzenal I</v>
      </c>
      <c r="H886" s="20" t="str">
        <f>' turmas sistema atual'!AP886</f>
        <v>quinta das 21:00 às 23:00, quinzenal II</v>
      </c>
      <c r="I886" s="21" t="str">
        <f>' turmas sistema atual'!I886</f>
        <v>terça das 18:00 às 21:00, sala S-008-0, semanal , quinta das 21:00 às 23:00, sala S-008-0, quinzenal I</v>
      </c>
      <c r="J886" s="21" t="str">
        <f>' turmas sistema atual'!J886</f>
        <v>quinta das 21:00 às 23:00, sala 407-1, quinzenal II</v>
      </c>
      <c r="K886" s="21" t="str">
        <f>' turmas sistema atual'!K886</f>
        <v>SA</v>
      </c>
      <c r="L886" s="21" t="str">
        <f>' turmas sistema atual'!L886</f>
        <v>Noturno</v>
      </c>
      <c r="M886" s="21" t="str">
        <f>' turmas sistema atual'!M886</f>
        <v>3-2-4</v>
      </c>
      <c r="N886" s="21">
        <f>' turmas sistema atual'!N886</f>
        <v>24</v>
      </c>
      <c r="O886" s="21">
        <f>' turmas sistema atual'!O886</f>
        <v>0</v>
      </c>
      <c r="P886" s="21">
        <f t="shared" si="13"/>
        <v>24</v>
      </c>
      <c r="Q886" s="20" t="str">
        <f>UPPER(' turmas sistema atual'!P886)</f>
        <v>CAIO IGOR GONCALVES CHINELATO</v>
      </c>
      <c r="R886" s="20" t="str">
        <f>UPPER(' turmas sistema atual'!S886)</f>
        <v/>
      </c>
      <c r="S886" s="20" t="str">
        <f>UPPER(' turmas sistema atual'!V886)</f>
        <v/>
      </c>
      <c r="T886" s="20" t="str">
        <f>UPPER(' turmas sistema atual'!Y886)</f>
        <v>MARISSOL RODRIGUES FELEZ</v>
      </c>
      <c r="U886" s="20" t="str">
        <f>UPPER(' turmas sistema atual'!AB886)</f>
        <v/>
      </c>
      <c r="V886" s="20" t="str">
        <f>UPPER(' turmas sistema atual'!AE886)</f>
        <v/>
      </c>
    </row>
    <row r="887" spans="1:22" ht="48" customHeight="1" thickBot="1">
      <c r="A887" s="20" t="str">
        <f>' turmas sistema atual'!A887</f>
        <v>ENGENHARIAS</v>
      </c>
      <c r="B887" s="20" t="str">
        <f>' turmas sistema atual'!B887</f>
        <v>DA1ESTA004-17SA</v>
      </c>
      <c r="C887" s="20" t="str">
        <f>' turmas sistema atual'!C887</f>
        <v>CIRCUITOS ELÉTRICOS II A1-Matutino (SA)</v>
      </c>
      <c r="D887" s="20" t="str">
        <f>' turmas sistema atual'!D887</f>
        <v>ENGENHARIAS</v>
      </c>
      <c r="E887" s="20" t="str">
        <f>' turmas sistema atual'!F887</f>
        <v>DA1ESTA004-17SA</v>
      </c>
      <c r="F887" s="20" t="str">
        <f>' turmas sistema atual'!G887</f>
        <v>ESTA004-17</v>
      </c>
      <c r="G887" s="20" t="str">
        <f>' turmas sistema atual'!AO887</f>
        <v>quinta das 08:00 às 10:00, semanal ; segunda das 10:00 às 13:00, quinzenal I</v>
      </c>
      <c r="H887" s="20" t="str">
        <f>' turmas sistema atual'!AP887</f>
        <v>segunda das 10:00 às 13:00, quinzenal II</v>
      </c>
      <c r="I887" s="21" t="str">
        <f>' turmas sistema atual'!I887</f>
        <v>quinta das 08:00 às 10:00, sala S-008-0, semanal , segunda das 10:00 às 13:00, sala S-008-0, quinzenal I</v>
      </c>
      <c r="J887" s="21" t="str">
        <f>' turmas sistema atual'!J887</f>
        <v>segunda das 10:00 às 13:00, sala 405-1, quinzenal II</v>
      </c>
      <c r="K887" s="21" t="str">
        <f>' turmas sistema atual'!K887</f>
        <v>SA</v>
      </c>
      <c r="L887" s="21" t="str">
        <f>' turmas sistema atual'!L887</f>
        <v>Matutino</v>
      </c>
      <c r="M887" s="21" t="str">
        <f>' turmas sistema atual'!M887</f>
        <v>3-2-4</v>
      </c>
      <c r="N887" s="21">
        <f>' turmas sistema atual'!N887</f>
        <v>32</v>
      </c>
      <c r="O887" s="21">
        <f>' turmas sistema atual'!O887</f>
        <v>0</v>
      </c>
      <c r="P887" s="21">
        <f t="shared" si="13"/>
        <v>32</v>
      </c>
      <c r="Q887" s="20" t="str">
        <f>UPPER(' turmas sistema atual'!P887)</f>
        <v>AHDA PIONKOSKI GRILO PAVANI</v>
      </c>
      <c r="R887" s="20" t="str">
        <f>UPPER(' turmas sistema atual'!S887)</f>
        <v/>
      </c>
      <c r="S887" s="20" t="str">
        <f>UPPER(' turmas sistema atual'!V887)</f>
        <v/>
      </c>
      <c r="T887" s="20" t="str">
        <f>UPPER(' turmas sistema atual'!Y887)</f>
        <v>AHDA PIONKOSKI GRILO PAVANI</v>
      </c>
      <c r="U887" s="20" t="str">
        <f>UPPER(' turmas sistema atual'!AB887)</f>
        <v/>
      </c>
      <c r="V887" s="20" t="str">
        <f>UPPER(' turmas sistema atual'!AE887)</f>
        <v/>
      </c>
    </row>
    <row r="888" spans="1:22" ht="48" customHeight="1" thickBot="1">
      <c r="A888" s="20" t="str">
        <f>' turmas sistema atual'!A888</f>
        <v>ENGENHARIAS</v>
      </c>
      <c r="B888" s="20" t="str">
        <f>' turmas sistema atual'!B888</f>
        <v>DA2ESTA004-17SA</v>
      </c>
      <c r="C888" s="20" t="str">
        <f>' turmas sistema atual'!C888</f>
        <v>CIRCUITOS ELÉTRICOS II A2-Matutino (SA)</v>
      </c>
      <c r="D888" s="20" t="str">
        <f>' turmas sistema atual'!D888</f>
        <v>ENGENHARIAS</v>
      </c>
      <c r="E888" s="20" t="str">
        <f>' turmas sistema atual'!F888</f>
        <v>DA2ESTA004-17SA</v>
      </c>
      <c r="F888" s="20" t="str">
        <f>' turmas sistema atual'!G888</f>
        <v>ESTA004-17</v>
      </c>
      <c r="G888" s="20" t="str">
        <f>' turmas sistema atual'!AO888</f>
        <v>quinta das 08:00 às 10:00, semanal ; segunda das 10:00 às 13:00, quinzenal I</v>
      </c>
      <c r="H888" s="20" t="str">
        <f>' turmas sistema atual'!AP888</f>
        <v>segunda das 10:00 às 13:00, quinzenal II</v>
      </c>
      <c r="I888" s="21" t="str">
        <f>' turmas sistema atual'!I888</f>
        <v>quinta das 08:00 às 10:00, sala S-008-0, semanal , segunda das 10:00 às 13:00, sala S-008-0, quinzenal I</v>
      </c>
      <c r="J888" s="21" t="str">
        <f>' turmas sistema atual'!J888</f>
        <v>segunda das 10:00 às 13:00, sala 407-1, quinzenal II</v>
      </c>
      <c r="K888" s="21" t="str">
        <f>' turmas sistema atual'!K888</f>
        <v>SA</v>
      </c>
      <c r="L888" s="21" t="str">
        <f>' turmas sistema atual'!L888</f>
        <v>Matutino</v>
      </c>
      <c r="M888" s="21" t="str">
        <f>' turmas sistema atual'!M888</f>
        <v>3-2-4</v>
      </c>
      <c r="N888" s="21">
        <f>' turmas sistema atual'!N888</f>
        <v>24</v>
      </c>
      <c r="O888" s="21">
        <f>' turmas sistema atual'!O888</f>
        <v>0</v>
      </c>
      <c r="P888" s="21">
        <f t="shared" si="13"/>
        <v>24</v>
      </c>
      <c r="Q888" s="20" t="str">
        <f>UPPER(' turmas sistema atual'!P888)</f>
        <v>AHDA PIONKOSKI GRILO PAVANI</v>
      </c>
      <c r="R888" s="20" t="str">
        <f>UPPER(' turmas sistema atual'!S888)</f>
        <v/>
      </c>
      <c r="S888" s="20" t="str">
        <f>UPPER(' turmas sistema atual'!V888)</f>
        <v/>
      </c>
      <c r="T888" s="20" t="str">
        <f>UPPER(' turmas sistema atual'!Y888)</f>
        <v>FABIANA APARECIDA DE TOLEDO SILVA</v>
      </c>
      <c r="U888" s="20" t="str">
        <f>UPPER(' turmas sistema atual'!AB888)</f>
        <v/>
      </c>
      <c r="V888" s="20" t="str">
        <f>UPPER(' turmas sistema atual'!AE888)</f>
        <v/>
      </c>
    </row>
    <row r="889" spans="1:22" ht="48" customHeight="1" thickBot="1">
      <c r="A889" s="20" t="str">
        <f>' turmas sistema atual'!A889</f>
        <v>ENGENHARIAS</v>
      </c>
      <c r="B889" s="20" t="str">
        <f>' turmas sistema atual'!B889</f>
        <v>DA1ESAE002-23SB</v>
      </c>
      <c r="C889" s="20" t="str">
        <f>' turmas sistema atual'!C889</f>
        <v>DESENHO UNIVERSAL E TECNOLOGIA ASSISTIVA A1-Matutino (SB)</v>
      </c>
      <c r="D889" s="20" t="str">
        <f>' turmas sistema atual'!D889</f>
        <v>ENGENHARIAS</v>
      </c>
      <c r="E889" s="20" t="str">
        <f>' turmas sistema atual'!F889</f>
        <v>DA1ESAE002-23SB</v>
      </c>
      <c r="F889" s="20" t="str">
        <f>' turmas sistema atual'!G889</f>
        <v>ESAE002-23</v>
      </c>
      <c r="G889" s="20" t="str">
        <f>' turmas sistema atual'!AO889</f>
        <v xml:space="preserve">quarta das 10:00 às 12:00, semanal </v>
      </c>
      <c r="H889" s="20" t="str">
        <f>' turmas sistema atual'!AP889</f>
        <v/>
      </c>
      <c r="I889" s="21" t="str">
        <f>' turmas sistema atual'!I889</f>
        <v xml:space="preserve">quarta das 10:00 às 12:00, sala A2-S203-SB, semanal </v>
      </c>
      <c r="J889" s="21">
        <f>' turmas sistema atual'!J889</f>
        <v>0</v>
      </c>
      <c r="K889" s="21" t="str">
        <f>' turmas sistema atual'!K889</f>
        <v>SB</v>
      </c>
      <c r="L889" s="21" t="str">
        <f>' turmas sistema atual'!L889</f>
        <v>Matutino</v>
      </c>
      <c r="M889" s="21" t="str">
        <f>' turmas sistema atual'!M889</f>
        <v>2-0-2</v>
      </c>
      <c r="N889" s="21">
        <f>' turmas sistema atual'!N889</f>
        <v>60</v>
      </c>
      <c r="O889" s="21">
        <f>' turmas sistema atual'!O889</f>
        <v>0</v>
      </c>
      <c r="P889" s="21">
        <f t="shared" si="13"/>
        <v>60</v>
      </c>
      <c r="Q889" s="20" t="str">
        <f>UPPER(' turmas sistema atual'!P889)</f>
        <v>OLAVO LUPPI SILVA</v>
      </c>
      <c r="R889" s="20" t="str">
        <f>UPPER(' turmas sistema atual'!S889)</f>
        <v/>
      </c>
      <c r="S889" s="20" t="str">
        <f>UPPER(' turmas sistema atual'!V889)</f>
        <v/>
      </c>
      <c r="T889" s="20" t="str">
        <f>UPPER(' turmas sistema atual'!Y889)</f>
        <v/>
      </c>
      <c r="U889" s="20" t="str">
        <f>UPPER(' turmas sistema atual'!AB889)</f>
        <v/>
      </c>
      <c r="V889" s="20" t="str">
        <f>UPPER(' turmas sistema atual'!AE889)</f>
        <v/>
      </c>
    </row>
    <row r="890" spans="1:22" ht="48" customHeight="1" thickBot="1">
      <c r="A890" s="20" t="str">
        <f>' turmas sistema atual'!A890</f>
        <v>ENGENHARIAS</v>
      </c>
      <c r="B890" s="20" t="str">
        <f>' turmas sistema atual'!B890</f>
        <v>NA1ESAE002-23SB</v>
      </c>
      <c r="C890" s="20" t="str">
        <f>' turmas sistema atual'!C890</f>
        <v>DESENHO UNIVERSAL E TECNOLOGIA ASSISTIVA A1-Noturno (SB)</v>
      </c>
      <c r="D890" s="20" t="str">
        <f>' turmas sistema atual'!D890</f>
        <v>ENGENHARIAS</v>
      </c>
      <c r="E890" s="20" t="str">
        <f>' turmas sistema atual'!F890</f>
        <v>NA1ESAE002-23SB</v>
      </c>
      <c r="F890" s="20" t="str">
        <f>' turmas sistema atual'!G890</f>
        <v>ESAE002-23</v>
      </c>
      <c r="G890" s="20" t="str">
        <f>' turmas sistema atual'!AO890</f>
        <v xml:space="preserve">quarta das 21:00 às 23:00, semanal </v>
      </c>
      <c r="H890" s="20" t="str">
        <f>' turmas sistema atual'!AP890</f>
        <v/>
      </c>
      <c r="I890" s="21" t="str">
        <f>' turmas sistema atual'!I890</f>
        <v xml:space="preserve">quarta das 21:00 às 23:00, sala A2-S203-SB, semanal </v>
      </c>
      <c r="J890" s="21">
        <f>' turmas sistema atual'!J890</f>
        <v>0</v>
      </c>
      <c r="K890" s="21" t="str">
        <f>' turmas sistema atual'!K890</f>
        <v>SB</v>
      </c>
      <c r="L890" s="21" t="str">
        <f>' turmas sistema atual'!L890</f>
        <v>Noturno</v>
      </c>
      <c r="M890" s="21" t="str">
        <f>' turmas sistema atual'!M890</f>
        <v>2-0-2</v>
      </c>
      <c r="N890" s="21">
        <f>' turmas sistema atual'!N890</f>
        <v>60</v>
      </c>
      <c r="O890" s="21">
        <f>' turmas sistema atual'!O890</f>
        <v>0</v>
      </c>
      <c r="P890" s="21">
        <f t="shared" si="13"/>
        <v>60</v>
      </c>
      <c r="Q890" s="20" t="str">
        <f>UPPER(' turmas sistema atual'!P890)</f>
        <v>CESAR MONZU FREIRE</v>
      </c>
      <c r="R890" s="20" t="str">
        <f>UPPER(' turmas sistema atual'!S890)</f>
        <v/>
      </c>
      <c r="S890" s="20" t="str">
        <f>UPPER(' turmas sistema atual'!V890)</f>
        <v/>
      </c>
      <c r="T890" s="20" t="str">
        <f>UPPER(' turmas sistema atual'!Y890)</f>
        <v/>
      </c>
      <c r="U890" s="20" t="str">
        <f>UPPER(' turmas sistema atual'!AB890)</f>
        <v/>
      </c>
      <c r="V890" s="20" t="str">
        <f>UPPER(' turmas sistema atual'!AE890)</f>
        <v/>
      </c>
    </row>
    <row r="891" spans="1:22" ht="48" customHeight="1" thickBot="1">
      <c r="A891" s="20" t="str">
        <f>' turmas sistema atual'!A891</f>
        <v>ENGENHARIAS</v>
      </c>
      <c r="B891" s="20" t="str">
        <f>' turmas sistema atual'!B891</f>
        <v>DA1ESTO013-17SA</v>
      </c>
      <c r="C891" s="20" t="str">
        <f>' turmas sistema atual'!C891</f>
        <v>ENGENHARIA ECONÔMICA A1-Matutino (SA)</v>
      </c>
      <c r="D891" s="20" t="str">
        <f>' turmas sistema atual'!D891</f>
        <v>ENGENHARIAS</v>
      </c>
      <c r="E891" s="20" t="str">
        <f>' turmas sistema atual'!F891</f>
        <v>DA1ESTO013-17SA</v>
      </c>
      <c r="F891" s="20" t="str">
        <f>' turmas sistema atual'!G891</f>
        <v>ESTO013-17</v>
      </c>
      <c r="G891" s="20" t="str">
        <f>' turmas sistema atual'!AO891</f>
        <v xml:space="preserve">quinta das 08:00 às 10:00, semanal ; segunda das 10:00 às 12:00, semanal </v>
      </c>
      <c r="H891" s="20" t="str">
        <f>' turmas sistema atual'!AP891</f>
        <v/>
      </c>
      <c r="I891" s="21" t="str">
        <f>' turmas sistema atual'!I891</f>
        <v xml:space="preserve">quinta das 08:00 às 10:00, sala S-302-1, semanal , segunda das 10:00 às 12:00, sala S-302-1, semanal </v>
      </c>
      <c r="J891" s="21">
        <f>' turmas sistema atual'!J891</f>
        <v>0</v>
      </c>
      <c r="K891" s="21" t="str">
        <f>' turmas sistema atual'!K891</f>
        <v>SA</v>
      </c>
      <c r="L891" s="21" t="str">
        <f>' turmas sistema atual'!L891</f>
        <v>Matutino</v>
      </c>
      <c r="M891" s="21" t="str">
        <f>' turmas sistema atual'!M891</f>
        <v>4-0-4</v>
      </c>
      <c r="N891" s="21">
        <f>' turmas sistema atual'!N891</f>
        <v>63</v>
      </c>
      <c r="O891" s="21">
        <f>' turmas sistema atual'!O891</f>
        <v>0</v>
      </c>
      <c r="P891" s="21">
        <f t="shared" si="13"/>
        <v>63</v>
      </c>
      <c r="Q891" s="20" t="str">
        <f>UPPER(' turmas sistema atual'!P891)</f>
        <v>THADEU ALFREDO FARIAS SILVA</v>
      </c>
      <c r="R891" s="20" t="str">
        <f>UPPER(' turmas sistema atual'!S891)</f>
        <v/>
      </c>
      <c r="S891" s="20" t="str">
        <f>UPPER(' turmas sistema atual'!V891)</f>
        <v/>
      </c>
      <c r="T891" s="20" t="str">
        <f>UPPER(' turmas sistema atual'!Y891)</f>
        <v/>
      </c>
      <c r="U891" s="20" t="str">
        <f>UPPER(' turmas sistema atual'!AB891)</f>
        <v/>
      </c>
      <c r="V891" s="20" t="str">
        <f>UPPER(' turmas sistema atual'!AE891)</f>
        <v/>
      </c>
    </row>
    <row r="892" spans="1:22" ht="48" customHeight="1" thickBot="1">
      <c r="A892" s="20" t="str">
        <f>' turmas sistema atual'!A892</f>
        <v>ENGENHARIAS</v>
      </c>
      <c r="B892" s="20" t="str">
        <f>' turmas sistema atual'!B892</f>
        <v>NA1ESTO013-17SA</v>
      </c>
      <c r="C892" s="20" t="str">
        <f>' turmas sistema atual'!C892</f>
        <v>ENGENHARIA ECONÔMICA A1-Noturno (SA)</v>
      </c>
      <c r="D892" s="20" t="str">
        <f>' turmas sistema atual'!D892</f>
        <v>ENGENHARIAS</v>
      </c>
      <c r="E892" s="20" t="str">
        <f>' turmas sistema atual'!F892</f>
        <v>NA1ESTO013-17SA</v>
      </c>
      <c r="F892" s="20" t="str">
        <f>' turmas sistema atual'!G892</f>
        <v>ESTO013-17</v>
      </c>
      <c r="G892" s="20" t="str">
        <f>' turmas sistema atual'!AO892</f>
        <v xml:space="preserve">quinta das 19:00 às 21:00, semanal ; segunda das 21:00 às 23:00, semanal </v>
      </c>
      <c r="H892" s="20" t="str">
        <f>' turmas sistema atual'!AP892</f>
        <v/>
      </c>
      <c r="I892" s="21" t="str">
        <f>' turmas sistema atual'!I892</f>
        <v xml:space="preserve">quinta das 19:00 às 21:00, sala S-302-1, semanal , segunda das 21:00 às 23:00, sala S-302-1, semanal </v>
      </c>
      <c r="J892" s="21">
        <f>' turmas sistema atual'!J892</f>
        <v>0</v>
      </c>
      <c r="K892" s="21" t="str">
        <f>' turmas sistema atual'!K892</f>
        <v>SA</v>
      </c>
      <c r="L892" s="21" t="str">
        <f>' turmas sistema atual'!L892</f>
        <v>Noturno</v>
      </c>
      <c r="M892" s="21" t="str">
        <f>' turmas sistema atual'!M892</f>
        <v>4-0-4</v>
      </c>
      <c r="N892" s="21">
        <f>' turmas sistema atual'!N892</f>
        <v>63</v>
      </c>
      <c r="O892" s="21">
        <f>' turmas sistema atual'!O892</f>
        <v>0</v>
      </c>
      <c r="P892" s="21">
        <f t="shared" ref="P892:P955" si="14">N892-O892</f>
        <v>63</v>
      </c>
      <c r="Q892" s="20" t="str">
        <f>UPPER(' turmas sistema atual'!P892)</f>
        <v>THADEU ALFREDO FARIAS SILVA</v>
      </c>
      <c r="R892" s="20" t="str">
        <f>UPPER(' turmas sistema atual'!S892)</f>
        <v/>
      </c>
      <c r="S892" s="20" t="str">
        <f>UPPER(' turmas sistema atual'!V892)</f>
        <v/>
      </c>
      <c r="T892" s="20" t="str">
        <f>UPPER(' turmas sistema atual'!Y892)</f>
        <v/>
      </c>
      <c r="U892" s="20" t="str">
        <f>UPPER(' turmas sistema atual'!AB892)</f>
        <v/>
      </c>
      <c r="V892" s="20" t="str">
        <f>UPPER(' turmas sistema atual'!AE892)</f>
        <v/>
      </c>
    </row>
    <row r="893" spans="1:22" ht="48" customHeight="1" thickBot="1">
      <c r="A893" s="20" t="str">
        <f>' turmas sistema atual'!A893</f>
        <v>ENGENHARIAS</v>
      </c>
      <c r="B893" s="20" t="str">
        <f>' turmas sistema atual'!B893</f>
        <v>DB1ESTO013-17SA</v>
      </c>
      <c r="C893" s="20" t="str">
        <f>' turmas sistema atual'!C893</f>
        <v>ENGENHARIA ECONÔMICA B1-Matutino (SA)</v>
      </c>
      <c r="D893" s="20" t="str">
        <f>' turmas sistema atual'!D893</f>
        <v>ENGENHARIAS</v>
      </c>
      <c r="E893" s="20" t="str">
        <f>' turmas sistema atual'!F893</f>
        <v>DB1ESTO013-17SA</v>
      </c>
      <c r="F893" s="20" t="str">
        <f>' turmas sistema atual'!G893</f>
        <v>ESTO013-17</v>
      </c>
      <c r="G893" s="20" t="str">
        <f>' turmas sistema atual'!AO893</f>
        <v xml:space="preserve">segunda das 08:00 às 10:00, semanal ; quarta das 10:00 às 12:00, semanal </v>
      </c>
      <c r="H893" s="20" t="str">
        <f>' turmas sistema atual'!AP893</f>
        <v/>
      </c>
      <c r="I893" s="21" t="str">
        <f>' turmas sistema atual'!I893</f>
        <v xml:space="preserve">segunda das 08:00 às 10:00, sala S-301-3, semanal , quarta das 10:00 às 12:00, sala S-301-3, semanal </v>
      </c>
      <c r="J893" s="21">
        <f>' turmas sistema atual'!J893</f>
        <v>0</v>
      </c>
      <c r="K893" s="21" t="str">
        <f>' turmas sistema atual'!K893</f>
        <v>SA</v>
      </c>
      <c r="L893" s="21" t="str">
        <f>' turmas sistema atual'!L893</f>
        <v>Matutino</v>
      </c>
      <c r="M893" s="21" t="str">
        <f>' turmas sistema atual'!M893</f>
        <v>4-0-4</v>
      </c>
      <c r="N893" s="21">
        <f>' turmas sistema atual'!N893</f>
        <v>63</v>
      </c>
      <c r="O893" s="21">
        <f>' turmas sistema atual'!O893</f>
        <v>0</v>
      </c>
      <c r="P893" s="21">
        <f t="shared" si="14"/>
        <v>63</v>
      </c>
      <c r="Q893" s="20" t="str">
        <f>UPPER(' turmas sistema atual'!P893)</f>
        <v>THADEU ALFREDO FARIAS SILVA</v>
      </c>
      <c r="R893" s="20" t="str">
        <f>UPPER(' turmas sistema atual'!S893)</f>
        <v/>
      </c>
      <c r="S893" s="20" t="str">
        <f>UPPER(' turmas sistema atual'!V893)</f>
        <v/>
      </c>
      <c r="T893" s="20" t="str">
        <f>UPPER(' turmas sistema atual'!Y893)</f>
        <v/>
      </c>
      <c r="U893" s="20" t="str">
        <f>UPPER(' turmas sistema atual'!AB893)</f>
        <v/>
      </c>
      <c r="V893" s="20" t="str">
        <f>UPPER(' turmas sistema atual'!AE893)</f>
        <v/>
      </c>
    </row>
    <row r="894" spans="1:22" ht="48" customHeight="1" thickBot="1">
      <c r="A894" s="20" t="str">
        <f>' turmas sistema atual'!A894</f>
        <v>ENGENHARIAS</v>
      </c>
      <c r="B894" s="20" t="str">
        <f>' turmas sistema atual'!B894</f>
        <v>NB1ESTO013-17SA</v>
      </c>
      <c r="C894" s="20" t="str">
        <f>' turmas sistema atual'!C894</f>
        <v>ENGENHARIA ECONÔMICA B1-Noturno (SA)</v>
      </c>
      <c r="D894" s="20" t="str">
        <f>' turmas sistema atual'!D894</f>
        <v>ENGENHARIAS</v>
      </c>
      <c r="E894" s="20" t="str">
        <f>' turmas sistema atual'!F894</f>
        <v>NB1ESTO013-17SA</v>
      </c>
      <c r="F894" s="20" t="str">
        <f>' turmas sistema atual'!G894</f>
        <v>ESTO013-17</v>
      </c>
      <c r="G894" s="20" t="str">
        <f>' turmas sistema atual'!AO894</f>
        <v xml:space="preserve">segunda das 19:00 às 21:00, semanal ; quarta das 21:00 às 23:00, semanal </v>
      </c>
      <c r="H894" s="20" t="str">
        <f>' turmas sistema atual'!AP894</f>
        <v/>
      </c>
      <c r="I894" s="21" t="str">
        <f>' turmas sistema atual'!I894</f>
        <v xml:space="preserve">segunda das 19:00 às 21:00, sala S-301-3, semanal , quarta das 21:00 às 23:00, sala S-301-3, semanal </v>
      </c>
      <c r="J894" s="21">
        <f>' turmas sistema atual'!J894</f>
        <v>0</v>
      </c>
      <c r="K894" s="21" t="str">
        <f>' turmas sistema atual'!K894</f>
        <v>SA</v>
      </c>
      <c r="L894" s="21" t="str">
        <f>' turmas sistema atual'!L894</f>
        <v>Noturno</v>
      </c>
      <c r="M894" s="21" t="str">
        <f>' turmas sistema atual'!M894</f>
        <v>4-0-4</v>
      </c>
      <c r="N894" s="21">
        <f>' turmas sistema atual'!N894</f>
        <v>63</v>
      </c>
      <c r="O894" s="21">
        <f>' turmas sistema atual'!O894</f>
        <v>0</v>
      </c>
      <c r="P894" s="21">
        <f t="shared" si="14"/>
        <v>63</v>
      </c>
      <c r="Q894" s="20" t="str">
        <f>UPPER(' turmas sistema atual'!P894)</f>
        <v>JORGE TOMIOKA</v>
      </c>
      <c r="R894" s="20" t="str">
        <f>UPPER(' turmas sistema atual'!S894)</f>
        <v/>
      </c>
      <c r="S894" s="20" t="str">
        <f>UPPER(' turmas sistema atual'!V894)</f>
        <v/>
      </c>
      <c r="T894" s="20" t="str">
        <f>UPPER(' turmas sistema atual'!Y894)</f>
        <v/>
      </c>
      <c r="U894" s="20" t="str">
        <f>UPPER(' turmas sistema atual'!AB894)</f>
        <v/>
      </c>
      <c r="V894" s="20" t="str">
        <f>UPPER(' turmas sistema atual'!AE894)</f>
        <v/>
      </c>
    </row>
    <row r="895" spans="1:22" ht="48" customHeight="1" thickBot="1">
      <c r="A895" s="20" t="str">
        <f>' turmas sistema atual'!A895</f>
        <v>ENGENHARIAS</v>
      </c>
      <c r="B895" s="20" t="str">
        <f>' turmas sistema atual'!B895</f>
        <v>DC1ESTO013-17SA</v>
      </c>
      <c r="C895" s="20" t="str">
        <f>' turmas sistema atual'!C895</f>
        <v>ENGENHARIA ECONÔMICA C1-Matutino (SA)</v>
      </c>
      <c r="D895" s="20" t="str">
        <f>' turmas sistema atual'!D895</f>
        <v>ENGENHARIAS</v>
      </c>
      <c r="E895" s="20" t="str">
        <f>' turmas sistema atual'!F895</f>
        <v>DC1ESTO013-17SA</v>
      </c>
      <c r="F895" s="20" t="str">
        <f>' turmas sistema atual'!G895</f>
        <v>ESTO013-17</v>
      </c>
      <c r="G895" s="20" t="str">
        <f>' turmas sistema atual'!AO895</f>
        <v xml:space="preserve">terça das 08:00 às 10:00, semanal ; quinta das 10:00 às 12:00, semanal </v>
      </c>
      <c r="H895" s="20" t="str">
        <f>' turmas sistema atual'!AP895</f>
        <v/>
      </c>
      <c r="I895" s="21" t="str">
        <f>' turmas sistema atual'!I895</f>
        <v xml:space="preserve">terça das 08:00 às 10:00, sala S - 311-1, semanal , quinta das 10:00 às 12:00, sala S - 311-1, semanal </v>
      </c>
      <c r="J895" s="21">
        <f>' turmas sistema atual'!J895</f>
        <v>0</v>
      </c>
      <c r="K895" s="21" t="str">
        <f>' turmas sistema atual'!K895</f>
        <v>SA</v>
      </c>
      <c r="L895" s="21" t="str">
        <f>' turmas sistema atual'!L895</f>
        <v>Matutino</v>
      </c>
      <c r="M895" s="21" t="str">
        <f>' turmas sistema atual'!M895</f>
        <v>4-0-4</v>
      </c>
      <c r="N895" s="21">
        <f>' turmas sistema atual'!N895</f>
        <v>63</v>
      </c>
      <c r="O895" s="21">
        <f>' turmas sistema atual'!O895</f>
        <v>0</v>
      </c>
      <c r="P895" s="21">
        <f t="shared" si="14"/>
        <v>63</v>
      </c>
      <c r="Q895" s="20" t="str">
        <f>UPPER(' turmas sistema atual'!P895)</f>
        <v>JORGE TOMIOKA</v>
      </c>
      <c r="R895" s="20" t="str">
        <f>UPPER(' turmas sistema atual'!S895)</f>
        <v/>
      </c>
      <c r="S895" s="20" t="str">
        <f>UPPER(' turmas sistema atual'!V895)</f>
        <v/>
      </c>
      <c r="T895" s="20" t="str">
        <f>UPPER(' turmas sistema atual'!Y895)</f>
        <v/>
      </c>
      <c r="U895" s="20" t="str">
        <f>UPPER(' turmas sistema atual'!AB895)</f>
        <v/>
      </c>
      <c r="V895" s="20" t="str">
        <f>UPPER(' turmas sistema atual'!AE895)</f>
        <v/>
      </c>
    </row>
    <row r="896" spans="1:22" ht="48" customHeight="1" thickBot="1">
      <c r="A896" s="20" t="str">
        <f>' turmas sistema atual'!A896</f>
        <v>ENGENHARIAS</v>
      </c>
      <c r="B896" s="20" t="str">
        <f>' turmas sistema atual'!B896</f>
        <v>NC1ESTO013-17SA</v>
      </c>
      <c r="C896" s="20" t="str">
        <f>' turmas sistema atual'!C896</f>
        <v>ENGENHARIA ECONÔMICA C1-Noturno (SA)</v>
      </c>
      <c r="D896" s="20" t="str">
        <f>' turmas sistema atual'!D896</f>
        <v>ENGENHARIAS</v>
      </c>
      <c r="E896" s="20" t="str">
        <f>' turmas sistema atual'!F896</f>
        <v>NC1ESTO013-17SA</v>
      </c>
      <c r="F896" s="20" t="str">
        <f>' turmas sistema atual'!G896</f>
        <v>ESTO013-17</v>
      </c>
      <c r="G896" s="20" t="str">
        <f>' turmas sistema atual'!AO896</f>
        <v xml:space="preserve">terça das 19:00 às 21:00, semanal ; quinta das 21:00 às 23:00, semanal </v>
      </c>
      <c r="H896" s="20" t="str">
        <f>' turmas sistema atual'!AP896</f>
        <v/>
      </c>
      <c r="I896" s="21" t="str">
        <f>' turmas sistema atual'!I896</f>
        <v xml:space="preserve">terça das 19:00 às 21:00, sala S - 311-1, semanal , quinta das 21:00 às 23:00, sala S - 311-1, semanal </v>
      </c>
      <c r="J896" s="21">
        <f>' turmas sistema atual'!J896</f>
        <v>0</v>
      </c>
      <c r="K896" s="21" t="str">
        <f>' turmas sistema atual'!K896</f>
        <v>SA</v>
      </c>
      <c r="L896" s="21" t="str">
        <f>' turmas sistema atual'!L896</f>
        <v>Noturno</v>
      </c>
      <c r="M896" s="21" t="str">
        <f>' turmas sistema atual'!M896</f>
        <v>4-0-4</v>
      </c>
      <c r="N896" s="21">
        <f>' turmas sistema atual'!N896</f>
        <v>63</v>
      </c>
      <c r="O896" s="21">
        <f>' turmas sistema atual'!O896</f>
        <v>0</v>
      </c>
      <c r="P896" s="21">
        <f t="shared" si="14"/>
        <v>63</v>
      </c>
      <c r="Q896" s="20" t="str">
        <f>UPPER(' turmas sistema atual'!P896)</f>
        <v>PAULO HENRIQUE DE MELLO SANT ANA</v>
      </c>
      <c r="R896" s="20" t="str">
        <f>UPPER(' turmas sistema atual'!S896)</f>
        <v/>
      </c>
      <c r="S896" s="20" t="str">
        <f>UPPER(' turmas sistema atual'!V896)</f>
        <v/>
      </c>
      <c r="T896" s="20" t="str">
        <f>UPPER(' turmas sistema atual'!Y896)</f>
        <v/>
      </c>
      <c r="U896" s="20" t="str">
        <f>UPPER(' turmas sistema atual'!AB896)</f>
        <v/>
      </c>
      <c r="V896" s="20" t="str">
        <f>UPPER(' turmas sistema atual'!AE896)</f>
        <v/>
      </c>
    </row>
    <row r="897" spans="1:22" ht="48" customHeight="1" thickBot="1">
      <c r="A897" s="20" t="str">
        <f>' turmas sistema atual'!A897</f>
        <v>ENGENHARIAS</v>
      </c>
      <c r="B897" s="20" t="str">
        <f>' turmas sistema atual'!B897</f>
        <v>DA1ESTO016-17SA</v>
      </c>
      <c r="C897" s="20" t="str">
        <f>' turmas sistema atual'!C897</f>
        <v>FENÔMENOS DE TRANSPORTE A1-Matutino (SA)</v>
      </c>
      <c r="D897" s="20" t="str">
        <f>' turmas sistema atual'!D897</f>
        <v>ENGENHARIAS</v>
      </c>
      <c r="E897" s="20" t="str">
        <f>' turmas sistema atual'!F897</f>
        <v>DA1ESTO016-17SA</v>
      </c>
      <c r="F897" s="20" t="str">
        <f>' turmas sistema atual'!G897</f>
        <v>ESTO016-17</v>
      </c>
      <c r="G897" s="20" t="str">
        <f>' turmas sistema atual'!AO897</f>
        <v xml:space="preserve">quarta das 08:00 às 10:00, semanal ; sexta das 10:00 às 12:00, semanal </v>
      </c>
      <c r="H897" s="20" t="str">
        <f>' turmas sistema atual'!AP897</f>
        <v/>
      </c>
      <c r="I897" s="21" t="str">
        <f>' turmas sistema atual'!I897</f>
        <v xml:space="preserve">quarta das 08:00 às 10:00, sala S-301-3, semanal , sexta das 10:00 às 12:00, sala S-301-3, semanal </v>
      </c>
      <c r="J897" s="21">
        <f>' turmas sistema atual'!J897</f>
        <v>0</v>
      </c>
      <c r="K897" s="21" t="str">
        <f>' turmas sistema atual'!K897</f>
        <v>SA</v>
      </c>
      <c r="L897" s="21" t="str">
        <f>' turmas sistema atual'!L897</f>
        <v>Matutino</v>
      </c>
      <c r="M897" s="21" t="str">
        <f>' turmas sistema atual'!M897</f>
        <v>4-0-4</v>
      </c>
      <c r="N897" s="21">
        <f>' turmas sistema atual'!N897</f>
        <v>63</v>
      </c>
      <c r="O897" s="21">
        <f>' turmas sistema atual'!O897</f>
        <v>0</v>
      </c>
      <c r="P897" s="21">
        <f t="shared" si="14"/>
        <v>63</v>
      </c>
      <c r="Q897" s="20" t="str">
        <f>UPPER(' turmas sistema atual'!P897)</f>
        <v>JOAO VICENTE AKWA</v>
      </c>
      <c r="R897" s="20" t="str">
        <f>UPPER(' turmas sistema atual'!S897)</f>
        <v/>
      </c>
      <c r="S897" s="20" t="str">
        <f>UPPER(' turmas sistema atual'!V897)</f>
        <v/>
      </c>
      <c r="T897" s="20" t="str">
        <f>UPPER(' turmas sistema atual'!Y897)</f>
        <v/>
      </c>
      <c r="U897" s="20" t="str">
        <f>UPPER(' turmas sistema atual'!AB897)</f>
        <v/>
      </c>
      <c r="V897" s="20" t="str">
        <f>UPPER(' turmas sistema atual'!AE897)</f>
        <v/>
      </c>
    </row>
    <row r="898" spans="1:22" ht="48" customHeight="1" thickBot="1">
      <c r="A898" s="20" t="str">
        <f>' turmas sistema atual'!A898</f>
        <v>ENGENHARIAS</v>
      </c>
      <c r="B898" s="20" t="str">
        <f>' turmas sistema atual'!B898</f>
        <v>DA1ESTO016-17SB</v>
      </c>
      <c r="C898" s="20" t="str">
        <f>' turmas sistema atual'!C898</f>
        <v>FENÔMENOS DE TRANSPORTE A1-Matutino (SB)</v>
      </c>
      <c r="D898" s="20" t="str">
        <f>' turmas sistema atual'!D898</f>
        <v>ENGENHARIAS</v>
      </c>
      <c r="E898" s="20" t="str">
        <f>' turmas sistema atual'!F898</f>
        <v>DA1ESTO016-17SB</v>
      </c>
      <c r="F898" s="20" t="str">
        <f>' turmas sistema atual'!G898</f>
        <v>ESTO016-17</v>
      </c>
      <c r="G898" s="20" t="str">
        <f>' turmas sistema atual'!AO898</f>
        <v xml:space="preserve">terça das 08:00 às 10:00, semanal ; quinta das 10:00 às 12:00, semanal </v>
      </c>
      <c r="H898" s="20" t="str">
        <f>' turmas sistema atual'!AP898</f>
        <v/>
      </c>
      <c r="I898" s="21" t="str">
        <f>' turmas sistema atual'!I898</f>
        <v xml:space="preserve">terça das 08:00 às 10:00, sala A2-S204-SB, semanal , quinta das 10:00 às 12:00, sala A2-S204-SB, semanal </v>
      </c>
      <c r="J898" s="21">
        <f>' turmas sistema atual'!J898</f>
        <v>0</v>
      </c>
      <c r="K898" s="21" t="str">
        <f>' turmas sistema atual'!K898</f>
        <v>SB</v>
      </c>
      <c r="L898" s="21" t="str">
        <f>' turmas sistema atual'!L898</f>
        <v>Matutino</v>
      </c>
      <c r="M898" s="21" t="str">
        <f>' turmas sistema atual'!M898</f>
        <v>4-0-4</v>
      </c>
      <c r="N898" s="21">
        <f>' turmas sistema atual'!N898</f>
        <v>60</v>
      </c>
      <c r="O898" s="21">
        <f>' turmas sistema atual'!O898</f>
        <v>0</v>
      </c>
      <c r="P898" s="21">
        <f t="shared" si="14"/>
        <v>60</v>
      </c>
      <c r="Q898" s="20" t="str">
        <f>UPPER(' turmas sistema atual'!P898)</f>
        <v>WAGNER SHIN NISHITANI</v>
      </c>
      <c r="R898" s="20" t="str">
        <f>UPPER(' turmas sistema atual'!S898)</f>
        <v/>
      </c>
      <c r="S898" s="20" t="str">
        <f>UPPER(' turmas sistema atual'!V898)</f>
        <v/>
      </c>
      <c r="T898" s="20" t="str">
        <f>UPPER(' turmas sistema atual'!Y898)</f>
        <v/>
      </c>
      <c r="U898" s="20" t="str">
        <f>UPPER(' turmas sistema atual'!AB898)</f>
        <v/>
      </c>
      <c r="V898" s="20" t="str">
        <f>UPPER(' turmas sistema atual'!AE898)</f>
        <v/>
      </c>
    </row>
    <row r="899" spans="1:22" ht="48" customHeight="1" thickBot="1">
      <c r="A899" s="20" t="str">
        <f>' turmas sistema atual'!A899</f>
        <v>ENGENHARIAS</v>
      </c>
      <c r="B899" s="20" t="str">
        <f>' turmas sistema atual'!B899</f>
        <v>NA1ESTO016-17SA</v>
      </c>
      <c r="C899" s="20" t="str">
        <f>' turmas sistema atual'!C899</f>
        <v>FENÔMENOS DE TRANSPORTE A1-Noturno (SA)</v>
      </c>
      <c r="D899" s="20" t="str">
        <f>' turmas sistema atual'!D899</f>
        <v>ENGENHARIAS</v>
      </c>
      <c r="E899" s="20" t="str">
        <f>' turmas sistema atual'!F899</f>
        <v>NA1ESTO016-17SA</v>
      </c>
      <c r="F899" s="20" t="str">
        <f>' turmas sistema atual'!G899</f>
        <v>ESTO016-17</v>
      </c>
      <c r="G899" s="20" t="str">
        <f>' turmas sistema atual'!AO899</f>
        <v xml:space="preserve">quarta das 19:00 às 21:00, semanal ; sexta das 21:00 às 23:00, semanal </v>
      </c>
      <c r="H899" s="20" t="str">
        <f>' turmas sistema atual'!AP899</f>
        <v/>
      </c>
      <c r="I899" s="21" t="str">
        <f>' turmas sistema atual'!I899</f>
        <v xml:space="preserve">quarta das 19:00 às 21:00, sala S-301-3, semanal , sexta das 21:00 às 23:00, sala S-301-3, semanal </v>
      </c>
      <c r="J899" s="21">
        <f>' turmas sistema atual'!J899</f>
        <v>0</v>
      </c>
      <c r="K899" s="21" t="str">
        <f>' turmas sistema atual'!K899</f>
        <v>SA</v>
      </c>
      <c r="L899" s="21" t="str">
        <f>' turmas sistema atual'!L899</f>
        <v>Noturno</v>
      </c>
      <c r="M899" s="21" t="str">
        <f>' turmas sistema atual'!M899</f>
        <v>4-0-4</v>
      </c>
      <c r="N899" s="21">
        <f>' turmas sistema atual'!N899</f>
        <v>63</v>
      </c>
      <c r="O899" s="21">
        <f>' turmas sistema atual'!O899</f>
        <v>0</v>
      </c>
      <c r="P899" s="21">
        <f t="shared" si="14"/>
        <v>63</v>
      </c>
      <c r="Q899" s="20" t="str">
        <f>UPPER(' turmas sistema atual'!P899)</f>
        <v>JOAO VICENTE AKWA</v>
      </c>
      <c r="R899" s="20" t="str">
        <f>UPPER(' turmas sistema atual'!S899)</f>
        <v/>
      </c>
      <c r="S899" s="20" t="str">
        <f>UPPER(' turmas sistema atual'!V899)</f>
        <v/>
      </c>
      <c r="T899" s="20" t="str">
        <f>UPPER(' turmas sistema atual'!Y899)</f>
        <v/>
      </c>
      <c r="U899" s="20" t="str">
        <f>UPPER(' turmas sistema atual'!AB899)</f>
        <v/>
      </c>
      <c r="V899" s="20" t="str">
        <f>UPPER(' turmas sistema atual'!AE899)</f>
        <v/>
      </c>
    </row>
    <row r="900" spans="1:22" ht="48" customHeight="1" thickBot="1">
      <c r="A900" s="20" t="str">
        <f>' turmas sistema atual'!A900</f>
        <v>ENGENHARIAS</v>
      </c>
      <c r="B900" s="20" t="str">
        <f>' turmas sistema atual'!B900</f>
        <v>NA1ESTO016-17SB</v>
      </c>
      <c r="C900" s="20" t="str">
        <f>' turmas sistema atual'!C900</f>
        <v>FENÔMENOS DE TRANSPORTE A1-Noturno (SB)</v>
      </c>
      <c r="D900" s="20" t="str">
        <f>' turmas sistema atual'!D900</f>
        <v>ENGENHARIAS</v>
      </c>
      <c r="E900" s="20" t="str">
        <f>' turmas sistema atual'!F900</f>
        <v>NA1ESTO016-17SB</v>
      </c>
      <c r="F900" s="20" t="str">
        <f>' turmas sistema atual'!G900</f>
        <v>ESTO016-17</v>
      </c>
      <c r="G900" s="20" t="str">
        <f>' turmas sistema atual'!AO900</f>
        <v xml:space="preserve">terça das 19:00 às 21:00, semanal ; quinta das 21:00 às 23:00, semanal </v>
      </c>
      <c r="H900" s="20" t="str">
        <f>' turmas sistema atual'!AP900</f>
        <v/>
      </c>
      <c r="I900" s="21" t="str">
        <f>' turmas sistema atual'!I900</f>
        <v xml:space="preserve">terça das 19:00 às 21:00, sala A2-S204-SB, semanal , quinta das 21:00 às 23:00, sala A2-S204-SB, semanal </v>
      </c>
      <c r="J900" s="21">
        <f>' turmas sistema atual'!J900</f>
        <v>0</v>
      </c>
      <c r="K900" s="21" t="str">
        <f>' turmas sistema atual'!K900</f>
        <v>SB</v>
      </c>
      <c r="L900" s="21" t="str">
        <f>' turmas sistema atual'!L900</f>
        <v>Noturno</v>
      </c>
      <c r="M900" s="21" t="str">
        <f>' turmas sistema atual'!M900</f>
        <v>4-0-4</v>
      </c>
      <c r="N900" s="21">
        <f>' turmas sistema atual'!N900</f>
        <v>60</v>
      </c>
      <c r="O900" s="21">
        <f>' turmas sistema atual'!O900</f>
        <v>0</v>
      </c>
      <c r="P900" s="21">
        <f t="shared" si="14"/>
        <v>60</v>
      </c>
      <c r="Q900" s="20" t="str">
        <f>UPPER(' turmas sistema atual'!P900)</f>
        <v>JOAO LAMEU DA SILVA JUNIOR</v>
      </c>
      <c r="R900" s="20" t="str">
        <f>UPPER(' turmas sistema atual'!S900)</f>
        <v/>
      </c>
      <c r="S900" s="20" t="str">
        <f>UPPER(' turmas sistema atual'!V900)</f>
        <v/>
      </c>
      <c r="T900" s="20" t="str">
        <f>UPPER(' turmas sistema atual'!Y900)</f>
        <v/>
      </c>
      <c r="U900" s="20" t="str">
        <f>UPPER(' turmas sistema atual'!AB900)</f>
        <v/>
      </c>
      <c r="V900" s="20" t="str">
        <f>UPPER(' turmas sistema atual'!AE900)</f>
        <v/>
      </c>
    </row>
    <row r="901" spans="1:22" ht="48" customHeight="1" thickBot="1">
      <c r="A901" s="20" t="str">
        <f>' turmas sistema atual'!A901</f>
        <v>ENGENHARIAS</v>
      </c>
      <c r="B901" s="20" t="str">
        <f>' turmas sistema atual'!B901</f>
        <v>DA1ESTO011-17SA</v>
      </c>
      <c r="C901" s="20" t="str">
        <f>' turmas sistema atual'!C901</f>
        <v>FUNDAMENTOS DE DESENHO TÉCNICO A1-Matutino (SA)</v>
      </c>
      <c r="D901" s="20" t="str">
        <f>' turmas sistema atual'!D901</f>
        <v>ENGENHARIAS</v>
      </c>
      <c r="E901" s="20" t="str">
        <f>' turmas sistema atual'!F901</f>
        <v>DA1ESTO011-17SA</v>
      </c>
      <c r="F901" s="20" t="str">
        <f>' turmas sistema atual'!G901</f>
        <v>ESTO011-17</v>
      </c>
      <c r="G901" s="20" t="str">
        <f>' turmas sistema atual'!AO901</f>
        <v xml:space="preserve">terça das 10:00 às 12:00, semanal </v>
      </c>
      <c r="H901" s="20" t="str">
        <f>' turmas sistema atual'!AP901</f>
        <v/>
      </c>
      <c r="I901" s="21" t="str">
        <f>' turmas sistema atual'!I901</f>
        <v xml:space="preserve">terça das 10:00 às 12:00, sala S-301-1, semanal </v>
      </c>
      <c r="J901" s="21">
        <f>' turmas sistema atual'!J901</f>
        <v>0</v>
      </c>
      <c r="K901" s="21" t="str">
        <f>' turmas sistema atual'!K901</f>
        <v>SA</v>
      </c>
      <c r="L901" s="21" t="str">
        <f>' turmas sistema atual'!L901</f>
        <v>Matutino</v>
      </c>
      <c r="M901" s="21" t="str">
        <f>' turmas sistema atual'!M901</f>
        <v>2-0-4</v>
      </c>
      <c r="N901" s="21">
        <f>' turmas sistema atual'!N901</f>
        <v>63</v>
      </c>
      <c r="O901" s="21">
        <f>' turmas sistema atual'!O901</f>
        <v>0</v>
      </c>
      <c r="P901" s="21">
        <f t="shared" si="14"/>
        <v>63</v>
      </c>
      <c r="Q901" s="20" t="str">
        <f>UPPER(' turmas sistema atual'!P901)</f>
        <v>LUIS ALBERTO MARTINEZ RIASCOS</v>
      </c>
      <c r="R901" s="20" t="str">
        <f>UPPER(' turmas sistema atual'!S901)</f>
        <v/>
      </c>
      <c r="S901" s="20" t="str">
        <f>UPPER(' turmas sistema atual'!V901)</f>
        <v/>
      </c>
      <c r="T901" s="20" t="str">
        <f>UPPER(' turmas sistema atual'!Y901)</f>
        <v/>
      </c>
      <c r="U901" s="20" t="str">
        <f>UPPER(' turmas sistema atual'!AB901)</f>
        <v/>
      </c>
      <c r="V901" s="20" t="str">
        <f>UPPER(' turmas sistema atual'!AE901)</f>
        <v/>
      </c>
    </row>
    <row r="902" spans="1:22" ht="48" customHeight="1" thickBot="1">
      <c r="A902" s="20" t="str">
        <f>' turmas sistema atual'!A902</f>
        <v>ENGENHARIAS</v>
      </c>
      <c r="B902" s="20" t="str">
        <f>' turmas sistema atual'!B902</f>
        <v>DA1ESTO011-17SB</v>
      </c>
      <c r="C902" s="20" t="str">
        <f>' turmas sistema atual'!C902</f>
        <v>FUNDAMENTOS DE DESENHO TÉCNICO A1-Matutino (SB)</v>
      </c>
      <c r="D902" s="20" t="str">
        <f>' turmas sistema atual'!D902</f>
        <v>ENGENHARIAS</v>
      </c>
      <c r="E902" s="20" t="str">
        <f>' turmas sistema atual'!F902</f>
        <v>DA1ESTO011-17SB</v>
      </c>
      <c r="F902" s="20" t="str">
        <f>' turmas sistema atual'!G902</f>
        <v>ESTO011-17</v>
      </c>
      <c r="G902" s="20" t="str">
        <f>' turmas sistema atual'!AO902</f>
        <v xml:space="preserve">terça das 10:00 às 12:00, semanal </v>
      </c>
      <c r="H902" s="20" t="str">
        <f>' turmas sistema atual'!AP902</f>
        <v/>
      </c>
      <c r="I902" s="21" t="str">
        <f>' turmas sistema atual'!I902</f>
        <v xml:space="preserve">terça das 10:00 às 12:00, sala A2-S203-SB, semanal </v>
      </c>
      <c r="J902" s="21">
        <f>' turmas sistema atual'!J902</f>
        <v>0</v>
      </c>
      <c r="K902" s="21" t="str">
        <f>' turmas sistema atual'!K902</f>
        <v>SB</v>
      </c>
      <c r="L902" s="21" t="str">
        <f>' turmas sistema atual'!L902</f>
        <v>Matutino</v>
      </c>
      <c r="M902" s="21" t="str">
        <f>' turmas sistema atual'!M902</f>
        <v>2-0-4</v>
      </c>
      <c r="N902" s="21">
        <f>' turmas sistema atual'!N902</f>
        <v>60</v>
      </c>
      <c r="O902" s="21">
        <f>' turmas sistema atual'!O902</f>
        <v>0</v>
      </c>
      <c r="P902" s="21">
        <f t="shared" si="14"/>
        <v>60</v>
      </c>
      <c r="Q902" s="20" t="str">
        <f>UPPER(' turmas sistema atual'!P902)</f>
        <v>ERIK GUSTAVO DEL CONTE</v>
      </c>
      <c r="R902" s="20" t="str">
        <f>UPPER(' turmas sistema atual'!S902)</f>
        <v/>
      </c>
      <c r="S902" s="20" t="str">
        <f>UPPER(' turmas sistema atual'!V902)</f>
        <v/>
      </c>
      <c r="T902" s="20" t="str">
        <f>UPPER(' turmas sistema atual'!Y902)</f>
        <v/>
      </c>
      <c r="U902" s="20" t="str">
        <f>UPPER(' turmas sistema atual'!AB902)</f>
        <v/>
      </c>
      <c r="V902" s="20" t="str">
        <f>UPPER(' turmas sistema atual'!AE902)</f>
        <v/>
      </c>
    </row>
    <row r="903" spans="1:22" ht="48" customHeight="1" thickBot="1">
      <c r="A903" s="20" t="str">
        <f>' turmas sistema atual'!A903</f>
        <v>ENGENHARIAS</v>
      </c>
      <c r="B903" s="20" t="str">
        <f>' turmas sistema atual'!B903</f>
        <v>NA1ESTO011-17SA</v>
      </c>
      <c r="C903" s="20" t="str">
        <f>' turmas sistema atual'!C903</f>
        <v>FUNDAMENTOS DE DESENHO TÉCNICO A1-Noturno (SA)</v>
      </c>
      <c r="D903" s="20" t="str">
        <f>' turmas sistema atual'!D903</f>
        <v>ENGENHARIAS</v>
      </c>
      <c r="E903" s="20" t="str">
        <f>' turmas sistema atual'!F903</f>
        <v>NA1ESTO011-17SA</v>
      </c>
      <c r="F903" s="20" t="str">
        <f>' turmas sistema atual'!G903</f>
        <v>ESTO011-17</v>
      </c>
      <c r="G903" s="20" t="str">
        <f>' turmas sistema atual'!AO903</f>
        <v xml:space="preserve">terça das 21:00 às 23:00, semanal </v>
      </c>
      <c r="H903" s="20" t="str">
        <f>' turmas sistema atual'!AP903</f>
        <v/>
      </c>
      <c r="I903" s="21" t="str">
        <f>' turmas sistema atual'!I903</f>
        <v xml:space="preserve">terça das 21:00 às 23:00, sala S-301-1, semanal </v>
      </c>
      <c r="J903" s="21">
        <f>' turmas sistema atual'!J903</f>
        <v>0</v>
      </c>
      <c r="K903" s="21" t="str">
        <f>' turmas sistema atual'!K903</f>
        <v>SA</v>
      </c>
      <c r="L903" s="21" t="str">
        <f>' turmas sistema atual'!L903</f>
        <v>Noturno</v>
      </c>
      <c r="M903" s="21" t="str">
        <f>' turmas sistema atual'!M903</f>
        <v>2-0-4</v>
      </c>
      <c r="N903" s="21">
        <f>' turmas sistema atual'!N903</f>
        <v>63</v>
      </c>
      <c r="O903" s="21">
        <f>' turmas sistema atual'!O903</f>
        <v>0</v>
      </c>
      <c r="P903" s="21">
        <f t="shared" si="14"/>
        <v>63</v>
      </c>
      <c r="Q903" s="20" t="str">
        <f>UPPER(' turmas sistema atual'!P903)</f>
        <v>PATRICIA CEZARIO SILVA</v>
      </c>
      <c r="R903" s="20" t="str">
        <f>UPPER(' turmas sistema atual'!S903)</f>
        <v/>
      </c>
      <c r="S903" s="20" t="str">
        <f>UPPER(' turmas sistema atual'!V903)</f>
        <v/>
      </c>
      <c r="T903" s="20" t="str">
        <f>UPPER(' turmas sistema atual'!Y903)</f>
        <v/>
      </c>
      <c r="U903" s="20" t="str">
        <f>UPPER(' turmas sistema atual'!AB903)</f>
        <v/>
      </c>
      <c r="V903" s="20" t="str">
        <f>UPPER(' turmas sistema atual'!AE903)</f>
        <v/>
      </c>
    </row>
    <row r="904" spans="1:22" ht="48" customHeight="1" thickBot="1">
      <c r="A904" s="20" t="str">
        <f>' turmas sistema atual'!A904</f>
        <v>ENGENHARIAS</v>
      </c>
      <c r="B904" s="20" t="str">
        <f>' turmas sistema atual'!B904</f>
        <v>NA1ESTO011-17SB</v>
      </c>
      <c r="C904" s="20" t="str">
        <f>' turmas sistema atual'!C904</f>
        <v>FUNDAMENTOS DE DESENHO TÉCNICO A1-Noturno (SB)</v>
      </c>
      <c r="D904" s="20" t="str">
        <f>' turmas sistema atual'!D904</f>
        <v>ENGENHARIAS</v>
      </c>
      <c r="E904" s="20" t="str">
        <f>' turmas sistema atual'!F904</f>
        <v>NA1ESTO011-17SB</v>
      </c>
      <c r="F904" s="20" t="str">
        <f>' turmas sistema atual'!G904</f>
        <v>ESTO011-17</v>
      </c>
      <c r="G904" s="20" t="str">
        <f>' turmas sistema atual'!AO904</f>
        <v xml:space="preserve">terça das 21:00 às 23:00, semanal </v>
      </c>
      <c r="H904" s="20" t="str">
        <f>' turmas sistema atual'!AP904</f>
        <v/>
      </c>
      <c r="I904" s="21" t="str">
        <f>' turmas sistema atual'!I904</f>
        <v xml:space="preserve">terça das 21:00 às 23:00, sala A2-S203-SB, semanal </v>
      </c>
      <c r="J904" s="21">
        <f>' turmas sistema atual'!J904</f>
        <v>0</v>
      </c>
      <c r="K904" s="21" t="str">
        <f>' turmas sistema atual'!K904</f>
        <v>SB</v>
      </c>
      <c r="L904" s="21" t="str">
        <f>' turmas sistema atual'!L904</f>
        <v>Noturno</v>
      </c>
      <c r="M904" s="21" t="str">
        <f>' turmas sistema atual'!M904</f>
        <v>2-0-4</v>
      </c>
      <c r="N904" s="21">
        <f>' turmas sistema atual'!N904</f>
        <v>60</v>
      </c>
      <c r="O904" s="21">
        <f>' turmas sistema atual'!O904</f>
        <v>0</v>
      </c>
      <c r="P904" s="21">
        <f t="shared" si="14"/>
        <v>60</v>
      </c>
      <c r="Q904" s="20" t="str">
        <f>UPPER(' turmas sistema atual'!P904)</f>
        <v>LEONARDO RIBEIRO RODRIGUES</v>
      </c>
      <c r="R904" s="20" t="str">
        <f>UPPER(' turmas sistema atual'!S904)</f>
        <v/>
      </c>
      <c r="S904" s="20" t="str">
        <f>UPPER(' turmas sistema atual'!V904)</f>
        <v/>
      </c>
      <c r="T904" s="20" t="str">
        <f>UPPER(' turmas sistema atual'!Y904)</f>
        <v/>
      </c>
      <c r="U904" s="20" t="str">
        <f>UPPER(' turmas sistema atual'!AB904)</f>
        <v/>
      </c>
      <c r="V904" s="20" t="str">
        <f>UPPER(' turmas sistema atual'!AE904)</f>
        <v/>
      </c>
    </row>
    <row r="905" spans="1:22" ht="48" customHeight="1" thickBot="1">
      <c r="A905" s="20" t="str">
        <f>' turmas sistema atual'!A905</f>
        <v>ENGENHARIAS</v>
      </c>
      <c r="B905" s="20" t="str">
        <f>' turmas sistema atual'!B905</f>
        <v>DA2ESTO011-17SA</v>
      </c>
      <c r="C905" s="20" t="str">
        <f>' turmas sistema atual'!C905</f>
        <v>FUNDAMENTOS DE DESENHO TÉCNICO A2-Matutino (SA)</v>
      </c>
      <c r="D905" s="20" t="str">
        <f>' turmas sistema atual'!D905</f>
        <v>ENGENHARIAS</v>
      </c>
      <c r="E905" s="20" t="str">
        <f>' turmas sistema atual'!F905</f>
        <v>DA2ESTO011-17SA</v>
      </c>
      <c r="F905" s="20" t="str">
        <f>' turmas sistema atual'!G905</f>
        <v>ESTO011-17</v>
      </c>
      <c r="G905" s="20" t="str">
        <f>' turmas sistema atual'!AO905</f>
        <v xml:space="preserve">terça das 10:00 às 12:00, semanal </v>
      </c>
      <c r="H905" s="20" t="str">
        <f>' turmas sistema atual'!AP905</f>
        <v/>
      </c>
      <c r="I905" s="21" t="str">
        <f>' turmas sistema atual'!I905</f>
        <v xml:space="preserve">terça das 10:00 às 12:00, sala S-301-2, semanal </v>
      </c>
      <c r="J905" s="21">
        <f>' turmas sistema atual'!J905</f>
        <v>0</v>
      </c>
      <c r="K905" s="21" t="str">
        <f>' turmas sistema atual'!K905</f>
        <v>SA</v>
      </c>
      <c r="L905" s="21" t="str">
        <f>' turmas sistema atual'!L905</f>
        <v>Matutino</v>
      </c>
      <c r="M905" s="21" t="str">
        <f>' turmas sistema atual'!M905</f>
        <v>2-0-4</v>
      </c>
      <c r="N905" s="21">
        <f>' turmas sistema atual'!N905</f>
        <v>63</v>
      </c>
      <c r="O905" s="21">
        <f>' turmas sistema atual'!O905</f>
        <v>0</v>
      </c>
      <c r="P905" s="21">
        <f t="shared" si="14"/>
        <v>63</v>
      </c>
      <c r="Q905" s="20" t="str">
        <f>UPPER(' turmas sistema atual'!P905)</f>
        <v>CRHISTIAN RAFFAELO BALDO</v>
      </c>
      <c r="R905" s="20" t="str">
        <f>UPPER(' turmas sistema atual'!S905)</f>
        <v/>
      </c>
      <c r="S905" s="20" t="str">
        <f>UPPER(' turmas sistema atual'!V905)</f>
        <v/>
      </c>
      <c r="T905" s="20" t="str">
        <f>UPPER(' turmas sistema atual'!Y905)</f>
        <v/>
      </c>
      <c r="U905" s="20" t="str">
        <f>UPPER(' turmas sistema atual'!AB905)</f>
        <v/>
      </c>
      <c r="V905" s="20" t="str">
        <f>UPPER(' turmas sistema atual'!AE905)</f>
        <v/>
      </c>
    </row>
    <row r="906" spans="1:22" ht="48" customHeight="1" thickBot="1">
      <c r="A906" s="20" t="str">
        <f>' turmas sistema atual'!A906</f>
        <v>ENGENHARIAS</v>
      </c>
      <c r="B906" s="20" t="str">
        <f>' turmas sistema atual'!B906</f>
        <v>NA2ESTO011-17SA</v>
      </c>
      <c r="C906" s="20" t="str">
        <f>' turmas sistema atual'!C906</f>
        <v>FUNDAMENTOS DE DESENHO TÉCNICO A2-Noturno (SA)</v>
      </c>
      <c r="D906" s="20" t="str">
        <f>' turmas sistema atual'!D906</f>
        <v>ENGENHARIAS</v>
      </c>
      <c r="E906" s="20" t="str">
        <f>' turmas sistema atual'!F906</f>
        <v>NA2ESTO011-17SA</v>
      </c>
      <c r="F906" s="20" t="str">
        <f>' turmas sistema atual'!G906</f>
        <v>ESTO011-17</v>
      </c>
      <c r="G906" s="20" t="str">
        <f>' turmas sistema atual'!AO906</f>
        <v xml:space="preserve">terça das 21:00 às 23:00, semanal </v>
      </c>
      <c r="H906" s="20" t="str">
        <f>' turmas sistema atual'!AP906</f>
        <v/>
      </c>
      <c r="I906" s="21" t="str">
        <f>' turmas sistema atual'!I906</f>
        <v xml:space="preserve">terça das 21:00 às 23:00, sala S-301-2, semanal </v>
      </c>
      <c r="J906" s="21">
        <f>' turmas sistema atual'!J906</f>
        <v>0</v>
      </c>
      <c r="K906" s="21" t="str">
        <f>' turmas sistema atual'!K906</f>
        <v>SA</v>
      </c>
      <c r="L906" s="21" t="str">
        <f>' turmas sistema atual'!L906</f>
        <v>Noturno</v>
      </c>
      <c r="M906" s="21" t="str">
        <f>' turmas sistema atual'!M906</f>
        <v>2-0-4</v>
      </c>
      <c r="N906" s="21">
        <f>' turmas sistema atual'!N906</f>
        <v>63</v>
      </c>
      <c r="O906" s="21">
        <f>' turmas sistema atual'!O906</f>
        <v>0</v>
      </c>
      <c r="P906" s="21">
        <f t="shared" si="14"/>
        <v>63</v>
      </c>
      <c r="Q906" s="20" t="str">
        <f>UPPER(' turmas sistema atual'!P906)</f>
        <v>GILSON LAMEIRA DE LIMA</v>
      </c>
      <c r="R906" s="20" t="str">
        <f>UPPER(' turmas sistema atual'!S906)</f>
        <v/>
      </c>
      <c r="S906" s="20" t="str">
        <f>UPPER(' turmas sistema atual'!V906)</f>
        <v/>
      </c>
      <c r="T906" s="20" t="str">
        <f>UPPER(' turmas sistema atual'!Y906)</f>
        <v/>
      </c>
      <c r="U906" s="20" t="str">
        <f>UPPER(' turmas sistema atual'!AB906)</f>
        <v/>
      </c>
      <c r="V906" s="20" t="str">
        <f>UPPER(' turmas sistema atual'!AE906)</f>
        <v/>
      </c>
    </row>
    <row r="907" spans="1:22" ht="48" customHeight="1" thickBot="1">
      <c r="A907" s="20" t="str">
        <f>' turmas sistema atual'!A907</f>
        <v>ENGENHARIAS</v>
      </c>
      <c r="B907" s="20" t="str">
        <f>' turmas sistema atual'!B907</f>
        <v>DA1ESMA002-23SA</v>
      </c>
      <c r="C907" s="20" t="str">
        <f>' turmas sistema atual'!C907</f>
        <v>INOVAÇÕES PARA ENGENHARIA A1-Matutino (SA) - Carga Horária Extensionista</v>
      </c>
      <c r="D907" s="20" t="str">
        <f>' turmas sistema atual'!D907</f>
        <v>ENGENHARIAS</v>
      </c>
      <c r="E907" s="20" t="str">
        <f>' turmas sistema atual'!F907</f>
        <v>DA1ESMA002-23SA</v>
      </c>
      <c r="F907" s="20" t="str">
        <f>' turmas sistema atual'!G907</f>
        <v>ESMA002-23</v>
      </c>
      <c r="G907" s="20" t="str">
        <f>' turmas sistema atual'!AO907</f>
        <v/>
      </c>
      <c r="H907" s="20" t="str">
        <f>' turmas sistema atual'!AP907</f>
        <v xml:space="preserve">quinta das 08:00 às 10:00, semanal </v>
      </c>
      <c r="I907" s="21">
        <f>' turmas sistema atual'!I907</f>
        <v>0</v>
      </c>
      <c r="J907" s="21" t="str">
        <f>' turmas sistema atual'!J907</f>
        <v xml:space="preserve">quinta das 08:00 às 10:00, sala 502-1, semanal </v>
      </c>
      <c r="K907" s="21" t="str">
        <f>' turmas sistema atual'!K907</f>
        <v>SA</v>
      </c>
      <c r="L907" s="21" t="str">
        <f>' turmas sistema atual'!L907</f>
        <v>Matutino</v>
      </c>
      <c r="M907" s="21" t="str">
        <f>' turmas sistema atual'!M907</f>
        <v>0-2-4</v>
      </c>
      <c r="N907" s="21">
        <f>' turmas sistema atual'!N907</f>
        <v>30</v>
      </c>
      <c r="O907" s="21">
        <f>' turmas sistema atual'!O907</f>
        <v>0</v>
      </c>
      <c r="P907" s="21">
        <f t="shared" si="14"/>
        <v>30</v>
      </c>
      <c r="Q907" s="20" t="str">
        <f>UPPER(' turmas sistema atual'!P907)</f>
        <v/>
      </c>
      <c r="R907" s="20" t="str">
        <f>UPPER(' turmas sistema atual'!S907)</f>
        <v/>
      </c>
      <c r="S907" s="20" t="str">
        <f>UPPER(' turmas sistema atual'!V907)</f>
        <v/>
      </c>
      <c r="T907" s="20" t="str">
        <f>UPPER(' turmas sistema atual'!Y907)</f>
        <v>JOSE FERNANDO QUEIRUGA REY</v>
      </c>
      <c r="U907" s="20" t="str">
        <f>UPPER(' turmas sistema atual'!AB907)</f>
        <v/>
      </c>
      <c r="V907" s="20" t="str">
        <f>UPPER(' turmas sistema atual'!AE907)</f>
        <v/>
      </c>
    </row>
    <row r="908" spans="1:22" ht="48" customHeight="1" thickBot="1">
      <c r="A908" s="20" t="str">
        <f>' turmas sistema atual'!A908</f>
        <v>ENGENHARIAS</v>
      </c>
      <c r="B908" s="20" t="str">
        <f>' turmas sistema atual'!B908</f>
        <v>DA1ESMA002-23SB</v>
      </c>
      <c r="C908" s="20" t="str">
        <f>' turmas sistema atual'!C908</f>
        <v>INOVAÇÕES PARA ENGENHARIA A1-Matutino (SB) - Carga Horária Extensionista</v>
      </c>
      <c r="D908" s="20" t="str">
        <f>' turmas sistema atual'!D908</f>
        <v>ENGENHARIAS</v>
      </c>
      <c r="E908" s="20" t="str">
        <f>' turmas sistema atual'!F908</f>
        <v>DA1ESMA002-23SB</v>
      </c>
      <c r="F908" s="20" t="str">
        <f>' turmas sistema atual'!G908</f>
        <v>ESMA002-23</v>
      </c>
      <c r="G908" s="20" t="str">
        <f>' turmas sistema atual'!AO908</f>
        <v/>
      </c>
      <c r="H908" s="20" t="str">
        <f>' turmas sistema atual'!AP908</f>
        <v xml:space="preserve">quinta das 08:00 às 10:00, semanal </v>
      </c>
      <c r="I908" s="21">
        <f>' turmas sistema atual'!I908</f>
        <v>0</v>
      </c>
      <c r="J908" s="21" t="str">
        <f>' turmas sistema atual'!J908</f>
        <v xml:space="preserve">quinta das 08:00 às 10:00, sala A1-L306-SB, semanal </v>
      </c>
      <c r="K908" s="21" t="str">
        <f>' turmas sistema atual'!K908</f>
        <v>SB</v>
      </c>
      <c r="L908" s="21" t="str">
        <f>' turmas sistema atual'!L908</f>
        <v>Matutino</v>
      </c>
      <c r="M908" s="21" t="str">
        <f>' turmas sistema atual'!M908</f>
        <v>0-2-4</v>
      </c>
      <c r="N908" s="21">
        <f>' turmas sistema atual'!N908</f>
        <v>30</v>
      </c>
      <c r="O908" s="21">
        <f>' turmas sistema atual'!O908</f>
        <v>0</v>
      </c>
      <c r="P908" s="21">
        <f t="shared" si="14"/>
        <v>30</v>
      </c>
      <c r="Q908" s="20" t="str">
        <f>UPPER(' turmas sistema atual'!P908)</f>
        <v/>
      </c>
      <c r="R908" s="20" t="str">
        <f>UPPER(' turmas sistema atual'!S908)</f>
        <v/>
      </c>
      <c r="S908" s="20" t="str">
        <f>UPPER(' turmas sistema atual'!V908)</f>
        <v/>
      </c>
      <c r="T908" s="20" t="str">
        <f>UPPER(' turmas sistema atual'!Y908)</f>
        <v>MARCIA MAYUMI OMI SIMBARA</v>
      </c>
      <c r="U908" s="20" t="str">
        <f>UPPER(' turmas sistema atual'!AB908)</f>
        <v/>
      </c>
      <c r="V908" s="20" t="str">
        <f>UPPER(' turmas sistema atual'!AE908)</f>
        <v/>
      </c>
    </row>
    <row r="909" spans="1:22" ht="48" customHeight="1" thickBot="1">
      <c r="A909" s="20" t="str">
        <f>' turmas sistema atual'!A909</f>
        <v>ENGENHARIAS</v>
      </c>
      <c r="B909" s="20" t="str">
        <f>' turmas sistema atual'!B909</f>
        <v>NA1ESMA002-23SA</v>
      </c>
      <c r="C909" s="20" t="str">
        <f>' turmas sistema atual'!C909</f>
        <v>INOVAÇÕES PARA ENGENHARIA A1-Noturno (SA) - Carga Horária Extensionista</v>
      </c>
      <c r="D909" s="20" t="str">
        <f>' turmas sistema atual'!D909</f>
        <v>ENGENHARIAS</v>
      </c>
      <c r="E909" s="20" t="str">
        <f>' turmas sistema atual'!F909</f>
        <v>NA1ESMA002-23SA</v>
      </c>
      <c r="F909" s="20" t="str">
        <f>' turmas sistema atual'!G909</f>
        <v>ESMA002-23</v>
      </c>
      <c r="G909" s="20" t="str">
        <f>' turmas sistema atual'!AO909</f>
        <v/>
      </c>
      <c r="H909" s="20" t="str">
        <f>' turmas sistema atual'!AP909</f>
        <v xml:space="preserve">quinta das 19:00 às 21:00, semanal </v>
      </c>
      <c r="I909" s="21">
        <f>' turmas sistema atual'!I909</f>
        <v>0</v>
      </c>
      <c r="J909" s="21" t="str">
        <f>' turmas sistema atual'!J909</f>
        <v xml:space="preserve">quinta das 19:00 às 21:00, sala 502-1, semanal </v>
      </c>
      <c r="K909" s="21" t="str">
        <f>' turmas sistema atual'!K909</f>
        <v>SA</v>
      </c>
      <c r="L909" s="21" t="str">
        <f>' turmas sistema atual'!L909</f>
        <v>Noturno</v>
      </c>
      <c r="M909" s="21" t="str">
        <f>' turmas sistema atual'!M909</f>
        <v>0-2-4</v>
      </c>
      <c r="N909" s="21">
        <f>' turmas sistema atual'!N909</f>
        <v>30</v>
      </c>
      <c r="O909" s="21">
        <f>' turmas sistema atual'!O909</f>
        <v>0</v>
      </c>
      <c r="P909" s="21">
        <f t="shared" si="14"/>
        <v>30</v>
      </c>
      <c r="Q909" s="20" t="str">
        <f>UPPER(' turmas sistema atual'!P909)</f>
        <v/>
      </c>
      <c r="R909" s="20" t="str">
        <f>UPPER(' turmas sistema atual'!S909)</f>
        <v/>
      </c>
      <c r="S909" s="20" t="str">
        <f>UPPER(' turmas sistema atual'!V909)</f>
        <v/>
      </c>
      <c r="T909" s="20" t="str">
        <f>UPPER(' turmas sistema atual'!Y909)</f>
        <v>JOSE FERNANDO QUEIRUGA REY</v>
      </c>
      <c r="U909" s="20" t="str">
        <f>UPPER(' turmas sistema atual'!AB909)</f>
        <v/>
      </c>
      <c r="V909" s="20" t="str">
        <f>UPPER(' turmas sistema atual'!AE909)</f>
        <v/>
      </c>
    </row>
    <row r="910" spans="1:22" ht="48" customHeight="1" thickBot="1">
      <c r="A910" s="20" t="str">
        <f>' turmas sistema atual'!A910</f>
        <v>ENGENHARIAS</v>
      </c>
      <c r="B910" s="20" t="str">
        <f>' turmas sistema atual'!B910</f>
        <v>NA1ESMA002-23SB</v>
      </c>
      <c r="C910" s="20" t="str">
        <f>' turmas sistema atual'!C910</f>
        <v>INOVAÇÕES PARA ENGENHARIA A1-Noturno (SB) - Carga Horária Extensionista</v>
      </c>
      <c r="D910" s="20" t="str">
        <f>' turmas sistema atual'!D910</f>
        <v>ENGENHARIAS</v>
      </c>
      <c r="E910" s="20" t="str">
        <f>' turmas sistema atual'!F910</f>
        <v>NA1ESMA002-23SB</v>
      </c>
      <c r="F910" s="20" t="str">
        <f>' turmas sistema atual'!G910</f>
        <v>ESMA002-23</v>
      </c>
      <c r="G910" s="20" t="str">
        <f>' turmas sistema atual'!AO910</f>
        <v/>
      </c>
      <c r="H910" s="20" t="str">
        <f>' turmas sistema atual'!AP910</f>
        <v xml:space="preserve">quinta das 19:00 às 21:00, semanal </v>
      </c>
      <c r="I910" s="21">
        <f>' turmas sistema atual'!I910</f>
        <v>0</v>
      </c>
      <c r="J910" s="21" t="str">
        <f>' turmas sistema atual'!J910</f>
        <v xml:space="preserve">quinta das 19:00 às 21:00, sala A1-L306-SB, semanal </v>
      </c>
      <c r="K910" s="21" t="str">
        <f>' turmas sistema atual'!K910</f>
        <v>SB</v>
      </c>
      <c r="L910" s="21" t="str">
        <f>' turmas sistema atual'!L910</f>
        <v>Noturno</v>
      </c>
      <c r="M910" s="21" t="str">
        <f>' turmas sistema atual'!M910</f>
        <v>0-2-4</v>
      </c>
      <c r="N910" s="21">
        <f>' turmas sistema atual'!N910</f>
        <v>30</v>
      </c>
      <c r="O910" s="21">
        <f>' turmas sistema atual'!O910</f>
        <v>0</v>
      </c>
      <c r="P910" s="21">
        <f t="shared" si="14"/>
        <v>30</v>
      </c>
      <c r="Q910" s="20" t="str">
        <f>UPPER(' turmas sistema atual'!P910)</f>
        <v/>
      </c>
      <c r="R910" s="20" t="str">
        <f>UPPER(' turmas sistema atual'!S910)</f>
        <v/>
      </c>
      <c r="S910" s="20" t="str">
        <f>UPPER(' turmas sistema atual'!V910)</f>
        <v/>
      </c>
      <c r="T910" s="20" t="str">
        <f>UPPER(' turmas sistema atual'!Y910)</f>
        <v>ANDREA CECILIA DORION RODAS</v>
      </c>
      <c r="U910" s="20" t="str">
        <f>UPPER(' turmas sistema atual'!AB910)</f>
        <v/>
      </c>
      <c r="V910" s="20" t="str">
        <f>UPPER(' turmas sistema atual'!AE910)</f>
        <v/>
      </c>
    </row>
    <row r="911" spans="1:22" ht="48" customHeight="1" thickBot="1">
      <c r="A911" s="20" t="str">
        <f>' turmas sistema atual'!A911</f>
        <v>ENGENHARIAS</v>
      </c>
      <c r="B911" s="20" t="str">
        <f>' turmas sistema atual'!B911</f>
        <v>DA2ESMA002-23SA</v>
      </c>
      <c r="C911" s="20" t="str">
        <f>' turmas sistema atual'!C911</f>
        <v>INOVAÇÕES PARA ENGENHARIA A2-Matutino (SA) - Carga Horária Extensionista</v>
      </c>
      <c r="D911" s="20" t="str">
        <f>' turmas sistema atual'!D911</f>
        <v>ENGENHARIAS</v>
      </c>
      <c r="E911" s="20" t="str">
        <f>' turmas sistema atual'!F911</f>
        <v>DA2ESMA002-23SA</v>
      </c>
      <c r="F911" s="20" t="str">
        <f>' turmas sistema atual'!G911</f>
        <v>ESMA002-23</v>
      </c>
      <c r="G911" s="20" t="str">
        <f>' turmas sistema atual'!AO911</f>
        <v/>
      </c>
      <c r="H911" s="20" t="str">
        <f>' turmas sistema atual'!AP911</f>
        <v xml:space="preserve">quinta das 08:00 às 10:00, semanal </v>
      </c>
      <c r="I911" s="21">
        <f>' turmas sistema atual'!I911</f>
        <v>0</v>
      </c>
      <c r="J911" s="21" t="str">
        <f>' turmas sistema atual'!J911</f>
        <v xml:space="preserve">quinta das 08:00 às 10:00, sala 504-1, semanal </v>
      </c>
      <c r="K911" s="21" t="str">
        <f>' turmas sistema atual'!K911</f>
        <v>SA</v>
      </c>
      <c r="L911" s="21" t="str">
        <f>' turmas sistema atual'!L911</f>
        <v>Matutino</v>
      </c>
      <c r="M911" s="21" t="str">
        <f>' turmas sistema atual'!M911</f>
        <v>0-2-4</v>
      </c>
      <c r="N911" s="21">
        <f>' turmas sistema atual'!N911</f>
        <v>30</v>
      </c>
      <c r="O911" s="21">
        <f>' turmas sistema atual'!O911</f>
        <v>0</v>
      </c>
      <c r="P911" s="21">
        <f t="shared" si="14"/>
        <v>30</v>
      </c>
      <c r="Q911" s="20" t="str">
        <f>UPPER(' turmas sistema atual'!P911)</f>
        <v/>
      </c>
      <c r="R911" s="20" t="str">
        <f>UPPER(' turmas sistema atual'!S911)</f>
        <v/>
      </c>
      <c r="S911" s="20" t="str">
        <f>UPPER(' turmas sistema atual'!V911)</f>
        <v/>
      </c>
      <c r="T911" s="20" t="str">
        <f>UPPER(' turmas sistema atual'!Y911)</f>
        <v>RICARDO HIDEO TANIWAKI</v>
      </c>
      <c r="U911" s="20" t="str">
        <f>UPPER(' turmas sistema atual'!AB911)</f>
        <v/>
      </c>
      <c r="V911" s="20" t="str">
        <f>UPPER(' turmas sistema atual'!AE911)</f>
        <v/>
      </c>
    </row>
    <row r="912" spans="1:22" ht="48" customHeight="1" thickBot="1">
      <c r="A912" s="20" t="str">
        <f>' turmas sistema atual'!A912</f>
        <v>ENGENHARIAS</v>
      </c>
      <c r="B912" s="20" t="str">
        <f>' turmas sistema atual'!B912</f>
        <v>DA2ESMA002-23SB</v>
      </c>
      <c r="C912" s="20" t="str">
        <f>' turmas sistema atual'!C912</f>
        <v>INOVAÇÕES PARA ENGENHARIA A2-Matutino (SB) - Carga Horária Extensionista</v>
      </c>
      <c r="D912" s="20" t="str">
        <f>' turmas sistema atual'!D912</f>
        <v>ENGENHARIAS</v>
      </c>
      <c r="E912" s="20" t="str">
        <f>' turmas sistema atual'!F912</f>
        <v>DA2ESMA002-23SB</v>
      </c>
      <c r="F912" s="20" t="str">
        <f>' turmas sistema atual'!G912</f>
        <v>ESMA002-23</v>
      </c>
      <c r="G912" s="20" t="str">
        <f>' turmas sistema atual'!AO912</f>
        <v/>
      </c>
      <c r="H912" s="20" t="str">
        <f>' turmas sistema atual'!AP912</f>
        <v xml:space="preserve">quinta das 08:00 às 10:00, semanal </v>
      </c>
      <c r="I912" s="21">
        <f>' turmas sistema atual'!I912</f>
        <v>0</v>
      </c>
      <c r="J912" s="21" t="str">
        <f>' turmas sistema atual'!J912</f>
        <v xml:space="preserve">quinta das 08:00 às 10:00, sala A1-L304-SB, semanal </v>
      </c>
      <c r="K912" s="21" t="str">
        <f>' turmas sistema atual'!K912</f>
        <v>SB</v>
      </c>
      <c r="L912" s="21" t="str">
        <f>' turmas sistema atual'!L912</f>
        <v>Matutino</v>
      </c>
      <c r="M912" s="21" t="str">
        <f>' turmas sistema atual'!M912</f>
        <v>0-2-4</v>
      </c>
      <c r="N912" s="21">
        <f>' turmas sistema atual'!N912</f>
        <v>30</v>
      </c>
      <c r="O912" s="21">
        <f>' turmas sistema atual'!O912</f>
        <v>0</v>
      </c>
      <c r="P912" s="21">
        <f t="shared" si="14"/>
        <v>30</v>
      </c>
      <c r="Q912" s="20" t="str">
        <f>UPPER(' turmas sistema atual'!P912)</f>
        <v/>
      </c>
      <c r="R912" s="20" t="str">
        <f>UPPER(' turmas sistema atual'!S912)</f>
        <v/>
      </c>
      <c r="S912" s="20" t="str">
        <f>UPPER(' turmas sistema atual'!V912)</f>
        <v/>
      </c>
      <c r="T912" s="20" t="str">
        <f>UPPER(' turmas sistema atual'!Y912)</f>
        <v>WALLACE GUSMAO FERREIRA</v>
      </c>
      <c r="U912" s="20" t="str">
        <f>UPPER(' turmas sistema atual'!AB912)</f>
        <v/>
      </c>
      <c r="V912" s="20" t="str">
        <f>UPPER(' turmas sistema atual'!AE912)</f>
        <v/>
      </c>
    </row>
    <row r="913" spans="1:22" ht="48" customHeight="1" thickBot="1">
      <c r="A913" s="20" t="str">
        <f>' turmas sistema atual'!A913</f>
        <v>ENGENHARIAS</v>
      </c>
      <c r="B913" s="20" t="str">
        <f>' turmas sistema atual'!B913</f>
        <v>NA2ESMA002-23SA</v>
      </c>
      <c r="C913" s="20" t="str">
        <f>' turmas sistema atual'!C913</f>
        <v>INOVAÇÕES PARA ENGENHARIA A2-Noturno (SA) - Carga Horária Extensionista</v>
      </c>
      <c r="D913" s="20" t="str">
        <f>' turmas sistema atual'!D913</f>
        <v>ENGENHARIAS</v>
      </c>
      <c r="E913" s="20" t="str">
        <f>' turmas sistema atual'!F913</f>
        <v>NA2ESMA002-23SA</v>
      </c>
      <c r="F913" s="20" t="str">
        <f>' turmas sistema atual'!G913</f>
        <v>ESMA002-23</v>
      </c>
      <c r="G913" s="20" t="str">
        <f>' turmas sistema atual'!AO913</f>
        <v/>
      </c>
      <c r="H913" s="20" t="str">
        <f>' turmas sistema atual'!AP913</f>
        <v xml:space="preserve">quinta das 19:00 às 21:00, semanal </v>
      </c>
      <c r="I913" s="21">
        <f>' turmas sistema atual'!I913</f>
        <v>0</v>
      </c>
      <c r="J913" s="21" t="str">
        <f>' turmas sistema atual'!J913</f>
        <v xml:space="preserve">quinta das 19:00 às 21:00, sala 504-1, semanal </v>
      </c>
      <c r="K913" s="21" t="str">
        <f>' turmas sistema atual'!K913</f>
        <v>SA</v>
      </c>
      <c r="L913" s="21" t="str">
        <f>' turmas sistema atual'!L913</f>
        <v>Noturno</v>
      </c>
      <c r="M913" s="21" t="str">
        <f>' turmas sistema atual'!M913</f>
        <v>0-2-4</v>
      </c>
      <c r="N913" s="21">
        <f>' turmas sistema atual'!N913</f>
        <v>30</v>
      </c>
      <c r="O913" s="21">
        <f>' turmas sistema atual'!O913</f>
        <v>0</v>
      </c>
      <c r="P913" s="21">
        <f t="shared" si="14"/>
        <v>30</v>
      </c>
      <c r="Q913" s="20" t="str">
        <f>UPPER(' turmas sistema atual'!P913)</f>
        <v/>
      </c>
      <c r="R913" s="20" t="str">
        <f>UPPER(' turmas sistema atual'!S913)</f>
        <v/>
      </c>
      <c r="S913" s="20" t="str">
        <f>UPPER(' turmas sistema atual'!V913)</f>
        <v/>
      </c>
      <c r="T913" s="20" t="str">
        <f>UPPER(' turmas sistema atual'!Y913)</f>
        <v>CAMILA CLEMENTINA ARANTES</v>
      </c>
      <c r="U913" s="20" t="str">
        <f>UPPER(' turmas sistema atual'!AB913)</f>
        <v/>
      </c>
      <c r="V913" s="20" t="str">
        <f>UPPER(' turmas sistema atual'!AE913)</f>
        <v/>
      </c>
    </row>
    <row r="914" spans="1:22" ht="48" customHeight="1" thickBot="1">
      <c r="A914" s="20" t="str">
        <f>' turmas sistema atual'!A914</f>
        <v>ENGENHARIAS</v>
      </c>
      <c r="B914" s="20" t="str">
        <f>' turmas sistema atual'!B914</f>
        <v>NA2ESMA002-23SB</v>
      </c>
      <c r="C914" s="20" t="str">
        <f>' turmas sistema atual'!C914</f>
        <v>INOVAÇÕES PARA ENGENHARIA A2-Noturno (SB) - Carga Horária Extensionista</v>
      </c>
      <c r="D914" s="20" t="str">
        <f>' turmas sistema atual'!D914</f>
        <v>ENGENHARIAS</v>
      </c>
      <c r="E914" s="20" t="str">
        <f>' turmas sistema atual'!F914</f>
        <v>NA2ESMA002-23SB</v>
      </c>
      <c r="F914" s="20" t="str">
        <f>' turmas sistema atual'!G914</f>
        <v>ESMA002-23</v>
      </c>
      <c r="G914" s="20" t="str">
        <f>' turmas sistema atual'!AO914</f>
        <v/>
      </c>
      <c r="H914" s="20" t="str">
        <f>' turmas sistema atual'!AP914</f>
        <v xml:space="preserve">quinta das 19:00 às 21:00, semanal </v>
      </c>
      <c r="I914" s="21">
        <f>' turmas sistema atual'!I914</f>
        <v>0</v>
      </c>
      <c r="J914" s="21" t="str">
        <f>' turmas sistema atual'!J914</f>
        <v xml:space="preserve">quinta das 19:00 às 21:00, sala A1-L304-SB, semanal </v>
      </c>
      <c r="K914" s="21" t="str">
        <f>' turmas sistema atual'!K914</f>
        <v>SB</v>
      </c>
      <c r="L914" s="21" t="str">
        <f>' turmas sistema atual'!L914</f>
        <v>Noturno</v>
      </c>
      <c r="M914" s="21" t="str">
        <f>' turmas sistema atual'!M914</f>
        <v>0-2-4</v>
      </c>
      <c r="N914" s="21">
        <f>' turmas sistema atual'!N914</f>
        <v>30</v>
      </c>
      <c r="O914" s="21">
        <f>' turmas sistema atual'!O914</f>
        <v>0</v>
      </c>
      <c r="P914" s="21">
        <f t="shared" si="14"/>
        <v>30</v>
      </c>
      <c r="Q914" s="20" t="str">
        <f>UPPER(' turmas sistema atual'!P914)</f>
        <v/>
      </c>
      <c r="R914" s="20" t="str">
        <f>UPPER(' turmas sistema atual'!S914)</f>
        <v/>
      </c>
      <c r="S914" s="20" t="str">
        <f>UPPER(' turmas sistema atual'!V914)</f>
        <v/>
      </c>
      <c r="T914" s="20" t="str">
        <f>UPPER(' turmas sistema atual'!Y914)</f>
        <v>MARCOS DUARTE</v>
      </c>
      <c r="U914" s="20" t="str">
        <f>UPPER(' turmas sistema atual'!AB914)</f>
        <v/>
      </c>
      <c r="V914" s="20" t="str">
        <f>UPPER(' turmas sistema atual'!AE914)</f>
        <v/>
      </c>
    </row>
    <row r="915" spans="1:22" ht="48" customHeight="1" thickBot="1">
      <c r="A915" s="20" t="str">
        <f>' turmas sistema atual'!A915</f>
        <v>ENGENHARIAS</v>
      </c>
      <c r="B915" s="20" t="str">
        <f>' turmas sistema atual'!B915</f>
        <v>DB1ESMA002-23SA</v>
      </c>
      <c r="C915" s="20" t="str">
        <f>' turmas sistema atual'!C915</f>
        <v>INOVAÇÕES PARA ENGENHARIA B1-Matutino (SA) - Carga Horária Extensionista</v>
      </c>
      <c r="D915" s="20" t="str">
        <f>' turmas sistema atual'!D915</f>
        <v>ENGENHARIAS</v>
      </c>
      <c r="E915" s="20" t="str">
        <f>' turmas sistema atual'!F915</f>
        <v>DB1ESMA002-23SA</v>
      </c>
      <c r="F915" s="20" t="str">
        <f>' turmas sistema atual'!G915</f>
        <v>ESMA002-23</v>
      </c>
      <c r="G915" s="20" t="str">
        <f>' turmas sistema atual'!AO915</f>
        <v/>
      </c>
      <c r="H915" s="20" t="str">
        <f>' turmas sistema atual'!AP915</f>
        <v xml:space="preserve">quarta das 10:00 às 12:00, semanal </v>
      </c>
      <c r="I915" s="21">
        <f>' turmas sistema atual'!I915</f>
        <v>0</v>
      </c>
      <c r="J915" s="21" t="str">
        <f>' turmas sistema atual'!J915</f>
        <v xml:space="preserve">quarta das 10:00 às 12:00, sala 502-1, semanal </v>
      </c>
      <c r="K915" s="21" t="str">
        <f>' turmas sistema atual'!K915</f>
        <v>SA</v>
      </c>
      <c r="L915" s="21" t="str">
        <f>' turmas sistema atual'!L915</f>
        <v>Matutino</v>
      </c>
      <c r="M915" s="21" t="str">
        <f>' turmas sistema atual'!M915</f>
        <v>0-2-4</v>
      </c>
      <c r="N915" s="21">
        <f>' turmas sistema atual'!N915</f>
        <v>30</v>
      </c>
      <c r="O915" s="21">
        <f>' turmas sistema atual'!O915</f>
        <v>0</v>
      </c>
      <c r="P915" s="21">
        <f t="shared" si="14"/>
        <v>30</v>
      </c>
      <c r="Q915" s="20" t="str">
        <f>UPPER(' turmas sistema atual'!P915)</f>
        <v/>
      </c>
      <c r="R915" s="20" t="str">
        <f>UPPER(' turmas sistema atual'!S915)</f>
        <v/>
      </c>
      <c r="S915" s="20" t="str">
        <f>UPPER(' turmas sistema atual'!V915)</f>
        <v/>
      </c>
      <c r="T915" s="20" t="str">
        <f>UPPER(' turmas sistema atual'!Y915)</f>
        <v>JOSE ENRIQUE EIREZ IZQUIERDO</v>
      </c>
      <c r="U915" s="20" t="str">
        <f>UPPER(' turmas sistema atual'!AB915)</f>
        <v/>
      </c>
      <c r="V915" s="20" t="str">
        <f>UPPER(' turmas sistema atual'!AE915)</f>
        <v/>
      </c>
    </row>
    <row r="916" spans="1:22" ht="48" customHeight="1" thickBot="1">
      <c r="A916" s="20" t="str">
        <f>' turmas sistema atual'!A916</f>
        <v>ENGENHARIAS</v>
      </c>
      <c r="B916" s="20" t="str">
        <f>' turmas sistema atual'!B916</f>
        <v>NB1ESMA002-23SA</v>
      </c>
      <c r="C916" s="20" t="str">
        <f>' turmas sistema atual'!C916</f>
        <v>INOVAÇÕES PARA ENGENHARIA B1-Noturno (SA) - Carga Horária Extensionista</v>
      </c>
      <c r="D916" s="20" t="str">
        <f>' turmas sistema atual'!D916</f>
        <v>ENGENHARIAS</v>
      </c>
      <c r="E916" s="20" t="str">
        <f>' turmas sistema atual'!F916</f>
        <v>NB1ESMA002-23SA</v>
      </c>
      <c r="F916" s="20" t="str">
        <f>' turmas sistema atual'!G916</f>
        <v>ESMA002-23</v>
      </c>
      <c r="G916" s="20" t="str">
        <f>' turmas sistema atual'!AO916</f>
        <v/>
      </c>
      <c r="H916" s="20" t="str">
        <f>' turmas sistema atual'!AP916</f>
        <v xml:space="preserve">quarta das 21:00 às 23:00, semanal </v>
      </c>
      <c r="I916" s="21">
        <f>' turmas sistema atual'!I916</f>
        <v>0</v>
      </c>
      <c r="J916" s="21" t="str">
        <f>' turmas sistema atual'!J916</f>
        <v xml:space="preserve">quarta das 21:00 às 23:00, sala 502-1, semanal </v>
      </c>
      <c r="K916" s="21" t="str">
        <f>' turmas sistema atual'!K916</f>
        <v>SA</v>
      </c>
      <c r="L916" s="21" t="str">
        <f>' turmas sistema atual'!L916</f>
        <v>Noturno</v>
      </c>
      <c r="M916" s="21" t="str">
        <f>' turmas sistema atual'!M916</f>
        <v>0-2-4</v>
      </c>
      <c r="N916" s="21">
        <f>' turmas sistema atual'!N916</f>
        <v>30</v>
      </c>
      <c r="O916" s="21">
        <f>' turmas sistema atual'!O916</f>
        <v>0</v>
      </c>
      <c r="P916" s="21">
        <f t="shared" si="14"/>
        <v>30</v>
      </c>
      <c r="Q916" s="20" t="str">
        <f>UPPER(' turmas sistema atual'!P916)</f>
        <v/>
      </c>
      <c r="R916" s="20" t="str">
        <f>UPPER(' turmas sistema atual'!S916)</f>
        <v/>
      </c>
      <c r="S916" s="20" t="str">
        <f>UPPER(' turmas sistema atual'!V916)</f>
        <v/>
      </c>
      <c r="T916" s="20" t="str">
        <f>UPPER(' turmas sistema atual'!Y916)</f>
        <v>ELVIRA RAFIKOVA</v>
      </c>
      <c r="U916" s="20" t="str">
        <f>UPPER(' turmas sistema atual'!AB916)</f>
        <v/>
      </c>
      <c r="V916" s="20" t="str">
        <f>UPPER(' turmas sistema atual'!AE916)</f>
        <v/>
      </c>
    </row>
    <row r="917" spans="1:22" ht="48" customHeight="1" thickBot="1">
      <c r="A917" s="20" t="str">
        <f>' turmas sistema atual'!A917</f>
        <v>ENGENHARIAS</v>
      </c>
      <c r="B917" s="20" t="str">
        <f>' turmas sistema atual'!B917</f>
        <v>DB2ESMA002-23SA</v>
      </c>
      <c r="C917" s="20" t="str">
        <f>' turmas sistema atual'!C917</f>
        <v>INOVAÇÕES PARA ENGENHARIA B2-Matutino (SA) - Carga Horária Extensionista</v>
      </c>
      <c r="D917" s="20" t="str">
        <f>' turmas sistema atual'!D917</f>
        <v>ENGENHARIAS</v>
      </c>
      <c r="E917" s="20" t="str">
        <f>' turmas sistema atual'!F917</f>
        <v>DB2ESMA002-23SA</v>
      </c>
      <c r="F917" s="20" t="str">
        <f>' turmas sistema atual'!G917</f>
        <v>ESMA002-23</v>
      </c>
      <c r="G917" s="20" t="str">
        <f>' turmas sistema atual'!AO917</f>
        <v/>
      </c>
      <c r="H917" s="20" t="str">
        <f>' turmas sistema atual'!AP917</f>
        <v xml:space="preserve">quarta das 10:00 às 12:00, semanal </v>
      </c>
      <c r="I917" s="21">
        <f>' turmas sistema atual'!I917</f>
        <v>0</v>
      </c>
      <c r="J917" s="21" t="str">
        <f>' turmas sistema atual'!J917</f>
        <v xml:space="preserve">quarta das 10:00 às 12:00, sala 504-1, semanal </v>
      </c>
      <c r="K917" s="21" t="str">
        <f>' turmas sistema atual'!K917</f>
        <v>SA</v>
      </c>
      <c r="L917" s="21" t="str">
        <f>' turmas sistema atual'!L917</f>
        <v>Matutino</v>
      </c>
      <c r="M917" s="21" t="str">
        <f>' turmas sistema atual'!M917</f>
        <v>0-2-4</v>
      </c>
      <c r="N917" s="21">
        <f>' turmas sistema atual'!N917</f>
        <v>30</v>
      </c>
      <c r="O917" s="21">
        <f>' turmas sistema atual'!O917</f>
        <v>0</v>
      </c>
      <c r="P917" s="21">
        <f t="shared" si="14"/>
        <v>30</v>
      </c>
      <c r="Q917" s="20" t="str">
        <f>UPPER(' turmas sistema atual'!P917)</f>
        <v/>
      </c>
      <c r="R917" s="20" t="str">
        <f>UPPER(' turmas sistema atual'!S917)</f>
        <v/>
      </c>
      <c r="S917" s="20" t="str">
        <f>UPPER(' turmas sistema atual'!V917)</f>
        <v/>
      </c>
      <c r="T917" s="20" t="str">
        <f>UPPER(' turmas sistema atual'!Y917)</f>
        <v>AGESINALDO MATOS SILVA JUNIOR</v>
      </c>
      <c r="U917" s="20" t="str">
        <f>UPPER(' turmas sistema atual'!AB917)</f>
        <v/>
      </c>
      <c r="V917" s="20" t="str">
        <f>UPPER(' turmas sistema atual'!AE917)</f>
        <v/>
      </c>
    </row>
    <row r="918" spans="1:22" ht="48" customHeight="1" thickBot="1">
      <c r="A918" s="20" t="str">
        <f>' turmas sistema atual'!A918</f>
        <v>ENGENHARIAS</v>
      </c>
      <c r="B918" s="20" t="str">
        <f>' turmas sistema atual'!B918</f>
        <v>NB2ESMA002-23SA</v>
      </c>
      <c r="C918" s="20" t="str">
        <f>' turmas sistema atual'!C918</f>
        <v>INOVAÇÕES PARA ENGENHARIA B2-Noturno (SA) - Carga Horária Extensionista</v>
      </c>
      <c r="D918" s="20" t="str">
        <f>' turmas sistema atual'!D918</f>
        <v>ENGENHARIAS</v>
      </c>
      <c r="E918" s="20" t="str">
        <f>' turmas sistema atual'!F918</f>
        <v>NB2ESMA002-23SA</v>
      </c>
      <c r="F918" s="20" t="str">
        <f>' turmas sistema atual'!G918</f>
        <v>ESMA002-23</v>
      </c>
      <c r="G918" s="20" t="str">
        <f>' turmas sistema atual'!AO918</f>
        <v/>
      </c>
      <c r="H918" s="20" t="str">
        <f>' turmas sistema atual'!AP918</f>
        <v xml:space="preserve">quarta das 21:00 às 23:00, semanal </v>
      </c>
      <c r="I918" s="21">
        <f>' turmas sistema atual'!I918</f>
        <v>0</v>
      </c>
      <c r="J918" s="21" t="str">
        <f>' turmas sistema atual'!J918</f>
        <v xml:space="preserve">quarta das 21:00 às 23:00, sala 504-1, semanal </v>
      </c>
      <c r="K918" s="21" t="str">
        <f>' turmas sistema atual'!K918</f>
        <v>SA</v>
      </c>
      <c r="L918" s="21" t="str">
        <f>' turmas sistema atual'!L918</f>
        <v>Noturno</v>
      </c>
      <c r="M918" s="21" t="str">
        <f>' turmas sistema atual'!M918</f>
        <v>0-2-4</v>
      </c>
      <c r="N918" s="21">
        <f>' turmas sistema atual'!N918</f>
        <v>30</v>
      </c>
      <c r="O918" s="21">
        <f>' turmas sistema atual'!O918</f>
        <v>0</v>
      </c>
      <c r="P918" s="21">
        <f t="shared" si="14"/>
        <v>30</v>
      </c>
      <c r="Q918" s="20" t="str">
        <f>UPPER(' turmas sistema atual'!P918)</f>
        <v/>
      </c>
      <c r="R918" s="20" t="str">
        <f>UPPER(' turmas sistema atual'!S918)</f>
        <v/>
      </c>
      <c r="S918" s="20" t="str">
        <f>UPPER(' turmas sistema atual'!V918)</f>
        <v/>
      </c>
      <c r="T918" s="20" t="str">
        <f>UPPER(' turmas sistema atual'!Y918)</f>
        <v>THAIS HELENA SAMED E SOUSA</v>
      </c>
      <c r="U918" s="20" t="str">
        <f>UPPER(' turmas sistema atual'!AB918)</f>
        <v/>
      </c>
      <c r="V918" s="20" t="str">
        <f>UPPER(' turmas sistema atual'!AE918)</f>
        <v/>
      </c>
    </row>
    <row r="919" spans="1:22" ht="48" customHeight="1" thickBot="1">
      <c r="A919" s="20" t="str">
        <f>' turmas sistema atual'!A919</f>
        <v>ENGENHARIAS</v>
      </c>
      <c r="B919" s="20" t="str">
        <f>' turmas sistema atual'!B919</f>
        <v>DC1ESMA002-23SA</v>
      </c>
      <c r="C919" s="20" t="str">
        <f>' turmas sistema atual'!C919</f>
        <v>INOVAÇÕES PARA ENGENHARIA C1-Matutino (SA) - Carga Horária Extensionista</v>
      </c>
      <c r="D919" s="20" t="str">
        <f>' turmas sistema atual'!D919</f>
        <v>ENGENHARIAS</v>
      </c>
      <c r="E919" s="20" t="str">
        <f>' turmas sistema atual'!F919</f>
        <v>DC1ESMA002-23SA</v>
      </c>
      <c r="F919" s="20" t="str">
        <f>' turmas sistema atual'!G919</f>
        <v>ESMA002-23</v>
      </c>
      <c r="G919" s="20" t="str">
        <f>' turmas sistema atual'!AO919</f>
        <v/>
      </c>
      <c r="H919" s="20" t="str">
        <f>' turmas sistema atual'!AP919</f>
        <v xml:space="preserve">quinta das 10:00 às 12:00, semanal </v>
      </c>
      <c r="I919" s="21">
        <f>' turmas sistema atual'!I919</f>
        <v>0</v>
      </c>
      <c r="J919" s="21" t="str">
        <f>' turmas sistema atual'!J919</f>
        <v xml:space="preserve">quinta das 10:00 às 12:00, sala 502-1, semanal </v>
      </c>
      <c r="K919" s="21" t="str">
        <f>' turmas sistema atual'!K919</f>
        <v>SA</v>
      </c>
      <c r="L919" s="21" t="str">
        <f>' turmas sistema atual'!L919</f>
        <v>Matutino</v>
      </c>
      <c r="M919" s="21" t="str">
        <f>' turmas sistema atual'!M919</f>
        <v>0-2-4</v>
      </c>
      <c r="N919" s="21">
        <f>' turmas sistema atual'!N919</f>
        <v>30</v>
      </c>
      <c r="O919" s="21">
        <f>' turmas sistema atual'!O919</f>
        <v>0</v>
      </c>
      <c r="P919" s="21">
        <f t="shared" si="14"/>
        <v>30</v>
      </c>
      <c r="Q919" s="20" t="str">
        <f>UPPER(' turmas sistema atual'!P919)</f>
        <v/>
      </c>
      <c r="R919" s="20" t="str">
        <f>UPPER(' turmas sistema atual'!S919)</f>
        <v/>
      </c>
      <c r="S919" s="20" t="str">
        <f>UPPER(' turmas sistema atual'!V919)</f>
        <v/>
      </c>
      <c r="T919" s="20" t="str">
        <f>UPPER(' turmas sistema atual'!Y919)</f>
        <v>KATIA FRANKLIN ALBERTIN TORRES</v>
      </c>
      <c r="U919" s="20" t="str">
        <f>UPPER(' turmas sistema atual'!AB919)</f>
        <v/>
      </c>
      <c r="V919" s="20" t="str">
        <f>UPPER(' turmas sistema atual'!AE919)</f>
        <v/>
      </c>
    </row>
    <row r="920" spans="1:22" ht="48" customHeight="1" thickBot="1">
      <c r="A920" s="20" t="str">
        <f>' turmas sistema atual'!A920</f>
        <v>ENGENHARIAS</v>
      </c>
      <c r="B920" s="20" t="str">
        <f>' turmas sistema atual'!B920</f>
        <v>NC1ESMA002-23SA</v>
      </c>
      <c r="C920" s="20" t="str">
        <f>' turmas sistema atual'!C920</f>
        <v>INOVAÇÕES PARA ENGENHARIA C1-Noturno (SA) - Carga Horária Extensionista</v>
      </c>
      <c r="D920" s="20" t="str">
        <f>' turmas sistema atual'!D920</f>
        <v>ENGENHARIAS</v>
      </c>
      <c r="E920" s="20" t="str">
        <f>' turmas sistema atual'!F920</f>
        <v>NC1ESMA002-23SA</v>
      </c>
      <c r="F920" s="20" t="str">
        <f>' turmas sistema atual'!G920</f>
        <v>ESMA002-23</v>
      </c>
      <c r="G920" s="20" t="str">
        <f>' turmas sistema atual'!AO920</f>
        <v/>
      </c>
      <c r="H920" s="20" t="str">
        <f>' turmas sistema atual'!AP920</f>
        <v xml:space="preserve">quinta das 21:00 às 23:00, semanal </v>
      </c>
      <c r="I920" s="21">
        <f>' turmas sistema atual'!I920</f>
        <v>0</v>
      </c>
      <c r="J920" s="21" t="str">
        <f>' turmas sistema atual'!J920</f>
        <v xml:space="preserve">quinta das 21:00 às 23:00, sala 502-1, semanal </v>
      </c>
      <c r="K920" s="21" t="str">
        <f>' turmas sistema atual'!K920</f>
        <v>SA</v>
      </c>
      <c r="L920" s="21" t="str">
        <f>' turmas sistema atual'!L920</f>
        <v>Noturno</v>
      </c>
      <c r="M920" s="21" t="str">
        <f>' turmas sistema atual'!M920</f>
        <v>0-2-4</v>
      </c>
      <c r="N920" s="21">
        <f>' turmas sistema atual'!N920</f>
        <v>30</v>
      </c>
      <c r="O920" s="21">
        <f>' turmas sistema atual'!O920</f>
        <v>0</v>
      </c>
      <c r="P920" s="21">
        <f t="shared" si="14"/>
        <v>30</v>
      </c>
      <c r="Q920" s="20" t="str">
        <f>UPPER(' turmas sistema atual'!P920)</f>
        <v/>
      </c>
      <c r="R920" s="20" t="str">
        <f>UPPER(' turmas sistema atual'!S920)</f>
        <v/>
      </c>
      <c r="S920" s="20" t="str">
        <f>UPPER(' turmas sistema atual'!V920)</f>
        <v/>
      </c>
      <c r="T920" s="20" t="str">
        <f>UPPER(' turmas sistema atual'!Y920)</f>
        <v>KATIA FRANKLIN ALBERTIN TORRES</v>
      </c>
      <c r="U920" s="20" t="str">
        <f>UPPER(' turmas sistema atual'!AB920)</f>
        <v/>
      </c>
      <c r="V920" s="20" t="str">
        <f>UPPER(' turmas sistema atual'!AE920)</f>
        <v/>
      </c>
    </row>
    <row r="921" spans="1:22" ht="48" customHeight="1" thickBot="1">
      <c r="A921" s="20" t="str">
        <f>' turmas sistema atual'!A921</f>
        <v>ENGENHARIAS</v>
      </c>
      <c r="B921" s="20" t="str">
        <f>' turmas sistema atual'!B921</f>
        <v>DC2ESMA002-23SA</v>
      </c>
      <c r="C921" s="20" t="str">
        <f>' turmas sistema atual'!C921</f>
        <v>INOVAÇÕES PARA ENGENHARIA C2-Matutino (SA) - Carga Horária Extensionista</v>
      </c>
      <c r="D921" s="20" t="str">
        <f>' turmas sistema atual'!D921</f>
        <v>ENGENHARIAS</v>
      </c>
      <c r="E921" s="20" t="str">
        <f>' turmas sistema atual'!F921</f>
        <v>DC2ESMA002-23SA</v>
      </c>
      <c r="F921" s="20" t="str">
        <f>' turmas sistema atual'!G921</f>
        <v>ESMA002-23</v>
      </c>
      <c r="G921" s="20" t="str">
        <f>' turmas sistema atual'!AO921</f>
        <v/>
      </c>
      <c r="H921" s="20" t="str">
        <f>' turmas sistema atual'!AP921</f>
        <v xml:space="preserve">quinta das 10:00 às 12:00, semanal </v>
      </c>
      <c r="I921" s="21">
        <f>' turmas sistema atual'!I921</f>
        <v>0</v>
      </c>
      <c r="J921" s="21" t="str">
        <f>' turmas sistema atual'!J921</f>
        <v xml:space="preserve">quinta das 10:00 às 12:00, sala 504-1, semanal </v>
      </c>
      <c r="K921" s="21" t="str">
        <f>' turmas sistema atual'!K921</f>
        <v>SA</v>
      </c>
      <c r="L921" s="21" t="str">
        <f>' turmas sistema atual'!L921</f>
        <v>Matutino</v>
      </c>
      <c r="M921" s="21" t="str">
        <f>' turmas sistema atual'!M921</f>
        <v>0-2-4</v>
      </c>
      <c r="N921" s="21">
        <f>' turmas sistema atual'!N921</f>
        <v>30</v>
      </c>
      <c r="O921" s="21">
        <f>' turmas sistema atual'!O921</f>
        <v>0</v>
      </c>
      <c r="P921" s="21">
        <f t="shared" si="14"/>
        <v>30</v>
      </c>
      <c r="Q921" s="20" t="str">
        <f>UPPER(' turmas sistema atual'!P921)</f>
        <v/>
      </c>
      <c r="R921" s="20" t="str">
        <f>UPPER(' turmas sistema atual'!S921)</f>
        <v/>
      </c>
      <c r="S921" s="20" t="str">
        <f>UPPER(' turmas sistema atual'!V921)</f>
        <v/>
      </c>
      <c r="T921" s="20" t="str">
        <f>UPPER(' turmas sistema atual'!Y921)</f>
        <v>RICARDO HIDEO TANIWAKI</v>
      </c>
      <c r="U921" s="20" t="str">
        <f>UPPER(' turmas sistema atual'!AB921)</f>
        <v/>
      </c>
      <c r="V921" s="20" t="str">
        <f>UPPER(' turmas sistema atual'!AE921)</f>
        <v/>
      </c>
    </row>
    <row r="922" spans="1:22" ht="48" customHeight="1" thickBot="1">
      <c r="A922" s="20" t="str">
        <f>' turmas sistema atual'!A922</f>
        <v>ENGENHARIAS</v>
      </c>
      <c r="B922" s="20" t="str">
        <f>' turmas sistema atual'!B922</f>
        <v>NC2ESMA002-23SA</v>
      </c>
      <c r="C922" s="20" t="str">
        <f>' turmas sistema atual'!C922</f>
        <v>INOVAÇÕES PARA ENGENHARIA C2-Noturno (SA) - Carga Horária Extensionista</v>
      </c>
      <c r="D922" s="20" t="str">
        <f>' turmas sistema atual'!D922</f>
        <v>ENGENHARIAS</v>
      </c>
      <c r="E922" s="20" t="str">
        <f>' turmas sistema atual'!F922</f>
        <v>NC2ESMA002-23SA</v>
      </c>
      <c r="F922" s="20" t="str">
        <f>' turmas sistema atual'!G922</f>
        <v>ESMA002-23</v>
      </c>
      <c r="G922" s="20" t="str">
        <f>' turmas sistema atual'!AO922</f>
        <v/>
      </c>
      <c r="H922" s="20" t="str">
        <f>' turmas sistema atual'!AP922</f>
        <v xml:space="preserve">quinta das 21:00 às 23:00, semanal </v>
      </c>
      <c r="I922" s="21">
        <f>' turmas sistema atual'!I922</f>
        <v>0</v>
      </c>
      <c r="J922" s="21" t="str">
        <f>' turmas sistema atual'!J922</f>
        <v xml:space="preserve">quinta das 21:00 às 23:00, sala 504-1, semanal </v>
      </c>
      <c r="K922" s="21" t="str">
        <f>' turmas sistema atual'!K922</f>
        <v>SA</v>
      </c>
      <c r="L922" s="21" t="str">
        <f>' turmas sistema atual'!L922</f>
        <v>Noturno</v>
      </c>
      <c r="M922" s="21" t="str">
        <f>' turmas sistema atual'!M922</f>
        <v>0-2-4</v>
      </c>
      <c r="N922" s="21">
        <f>' turmas sistema atual'!N922</f>
        <v>30</v>
      </c>
      <c r="O922" s="21">
        <f>' turmas sistema atual'!O922</f>
        <v>0</v>
      </c>
      <c r="P922" s="21">
        <f t="shared" si="14"/>
        <v>30</v>
      </c>
      <c r="Q922" s="20" t="str">
        <f>UPPER(' turmas sistema atual'!P922)</f>
        <v/>
      </c>
      <c r="R922" s="20" t="str">
        <f>UPPER(' turmas sistema atual'!S922)</f>
        <v/>
      </c>
      <c r="S922" s="20" t="str">
        <f>UPPER(' turmas sistema atual'!V922)</f>
        <v/>
      </c>
      <c r="T922" s="20" t="str">
        <f>UPPER(' turmas sistema atual'!Y922)</f>
        <v>FRANCISCO DE ASSIS COMARU</v>
      </c>
      <c r="U922" s="20" t="str">
        <f>UPPER(' turmas sistema atual'!AB922)</f>
        <v/>
      </c>
      <c r="V922" s="20" t="str">
        <f>UPPER(' turmas sistema atual'!AE922)</f>
        <v/>
      </c>
    </row>
    <row r="923" spans="1:22" ht="48" customHeight="1" thickBot="1">
      <c r="A923" s="20" t="str">
        <f>' turmas sistema atual'!A923</f>
        <v>ENGENHARIAS</v>
      </c>
      <c r="B923" s="20" t="str">
        <f>' turmas sistema atual'!B923</f>
        <v>DA1ESTO006-17SA</v>
      </c>
      <c r="C923" s="20" t="str">
        <f>' turmas sistema atual'!C923</f>
        <v>MATERIAIS E SUAS PROPRIEDADES A1-Matutino (SA)</v>
      </c>
      <c r="D923" s="20" t="str">
        <f>' turmas sistema atual'!D923</f>
        <v>ENGENHARIAS</v>
      </c>
      <c r="E923" s="20" t="str">
        <f>' turmas sistema atual'!F923</f>
        <v>DA1ESTO006-17SA</v>
      </c>
      <c r="F923" s="20" t="str">
        <f>' turmas sistema atual'!G923</f>
        <v>ESTO006-17</v>
      </c>
      <c r="G923" s="20" t="str">
        <f>' turmas sistema atual'!AO923</f>
        <v xml:space="preserve">sexta das 08:00 às 10:00, semanal ; terça das 10:00 às 12:00, semanal </v>
      </c>
      <c r="H923" s="20" t="str">
        <f>' turmas sistema atual'!AP923</f>
        <v/>
      </c>
      <c r="I923" s="21" t="str">
        <f>' turmas sistema atual'!I923</f>
        <v xml:space="preserve">sexta das 08:00 às 10:00, sala S - 306-1, semanal , terça das 10:00 às 12:00, sala S - 306-1, semanal </v>
      </c>
      <c r="J923" s="21">
        <f>' turmas sistema atual'!J923</f>
        <v>0</v>
      </c>
      <c r="K923" s="21" t="str">
        <f>' turmas sistema atual'!K923</f>
        <v>SA</v>
      </c>
      <c r="L923" s="21" t="str">
        <f>' turmas sistema atual'!L923</f>
        <v>Matutino</v>
      </c>
      <c r="M923" s="21" t="str">
        <f>' turmas sistema atual'!M923</f>
        <v>3-1-5</v>
      </c>
      <c r="N923" s="21">
        <f>' turmas sistema atual'!N923</f>
        <v>30</v>
      </c>
      <c r="O923" s="21">
        <f>' turmas sistema atual'!O923</f>
        <v>0</v>
      </c>
      <c r="P923" s="21">
        <f t="shared" si="14"/>
        <v>30</v>
      </c>
      <c r="Q923" s="20" t="str">
        <f>UPPER(' turmas sistema atual'!P923)</f>
        <v>RENATA AYRES ROCHA</v>
      </c>
      <c r="R923" s="20" t="str">
        <f>UPPER(' turmas sistema atual'!S923)</f>
        <v/>
      </c>
      <c r="S923" s="20" t="str">
        <f>UPPER(' turmas sistema atual'!V923)</f>
        <v/>
      </c>
      <c r="T923" s="20" t="str">
        <f>UPPER(' turmas sistema atual'!Y923)</f>
        <v>RENATA AYRES ROCHA</v>
      </c>
      <c r="U923" s="20" t="str">
        <f>UPPER(' turmas sistema atual'!AB923)</f>
        <v/>
      </c>
      <c r="V923" s="20" t="str">
        <f>UPPER(' turmas sistema atual'!AE923)</f>
        <v/>
      </c>
    </row>
    <row r="924" spans="1:22" ht="48" customHeight="1" thickBot="1">
      <c r="A924" s="20" t="str">
        <f>' turmas sistema atual'!A924</f>
        <v>ENGENHARIAS</v>
      </c>
      <c r="B924" s="20" t="str">
        <f>' turmas sistema atual'!B924</f>
        <v>DA1ESTO006-17SB</v>
      </c>
      <c r="C924" s="20" t="str">
        <f>' turmas sistema atual'!C924</f>
        <v>MATERIAIS E SUAS PROPRIEDADES A1-Matutino (SB)</v>
      </c>
      <c r="D924" s="20" t="str">
        <f>' turmas sistema atual'!D924</f>
        <v>ENGENHARIAS</v>
      </c>
      <c r="E924" s="20" t="str">
        <f>' turmas sistema atual'!F924</f>
        <v>DA1ESTO006-17SB</v>
      </c>
      <c r="F924" s="20" t="str">
        <f>' turmas sistema atual'!G924</f>
        <v>ESTO006-17</v>
      </c>
      <c r="G924" s="20" t="str">
        <f>' turmas sistema atual'!AO924</f>
        <v>terça das 08:00 às 10:00, semanal ; quinta das 10:00 às 12:00, quinzenal II</v>
      </c>
      <c r="H924" s="20" t="str">
        <f>' turmas sistema atual'!AP924</f>
        <v>quinta das 10:00 às 12:00, quinzenal I</v>
      </c>
      <c r="I924" s="21" t="str">
        <f>' turmas sistema atual'!I924</f>
        <v>terça das 08:00 às 10:00, sala A2-S206-SB, semanal , quinta das 10:00 às 12:00, sala A2-S206-SB, quinzenal II</v>
      </c>
      <c r="J924" s="21" t="str">
        <f>' turmas sistema atual'!J924</f>
        <v>quinta das 10:00 às 12:00, sala Z-L306, quinzenal I</v>
      </c>
      <c r="K924" s="21" t="str">
        <f>' turmas sistema atual'!K924</f>
        <v>SB</v>
      </c>
      <c r="L924" s="21" t="str">
        <f>' turmas sistema atual'!L924</f>
        <v>Matutino</v>
      </c>
      <c r="M924" s="21" t="str">
        <f>' turmas sistema atual'!M924</f>
        <v>3-1-5</v>
      </c>
      <c r="N924" s="21">
        <f>' turmas sistema atual'!N924</f>
        <v>30</v>
      </c>
      <c r="O924" s="21">
        <f>' turmas sistema atual'!O924</f>
        <v>0</v>
      </c>
      <c r="P924" s="21">
        <f t="shared" si="14"/>
        <v>30</v>
      </c>
      <c r="Q924" s="20" t="str">
        <f>UPPER(' turmas sistema atual'!P924)</f>
        <v>FREDERICO AUGUSTO PIRES FERNANDES</v>
      </c>
      <c r="R924" s="20" t="str">
        <f>UPPER(' turmas sistema atual'!S924)</f>
        <v/>
      </c>
      <c r="S924" s="20" t="str">
        <f>UPPER(' turmas sistema atual'!V924)</f>
        <v/>
      </c>
      <c r="T924" s="20" t="str">
        <f>UPPER(' turmas sistema atual'!Y924)</f>
        <v>SONIA MARIA MALMONGE</v>
      </c>
      <c r="U924" s="20" t="str">
        <f>UPPER(' turmas sistema atual'!AB924)</f>
        <v/>
      </c>
      <c r="V924" s="20" t="str">
        <f>UPPER(' turmas sistema atual'!AE924)</f>
        <v/>
      </c>
    </row>
    <row r="925" spans="1:22" ht="48" customHeight="1" thickBot="1">
      <c r="A925" s="20" t="str">
        <f>' turmas sistema atual'!A925</f>
        <v>ENGENHARIAS</v>
      </c>
      <c r="B925" s="20" t="str">
        <f>' turmas sistema atual'!B925</f>
        <v>NA1ESTO006-17SA</v>
      </c>
      <c r="C925" s="20" t="str">
        <f>' turmas sistema atual'!C925</f>
        <v>MATERIAIS E SUAS PROPRIEDADES A1-Noturno (SA)</v>
      </c>
      <c r="D925" s="20" t="str">
        <f>' turmas sistema atual'!D925</f>
        <v>ENGENHARIAS</v>
      </c>
      <c r="E925" s="20" t="str">
        <f>' turmas sistema atual'!F925</f>
        <v>NA1ESTO006-17SA</v>
      </c>
      <c r="F925" s="20" t="str">
        <f>' turmas sistema atual'!G925</f>
        <v>ESTO006-17</v>
      </c>
      <c r="G925" s="20" t="str">
        <f>' turmas sistema atual'!AO925</f>
        <v xml:space="preserve">sexta das 19:00 às 21:00, semanal ; terça das 21:00 às 23:00, semanal </v>
      </c>
      <c r="H925" s="20" t="str">
        <f>' turmas sistema atual'!AP925</f>
        <v/>
      </c>
      <c r="I925" s="21" t="str">
        <f>' turmas sistema atual'!I925</f>
        <v xml:space="preserve">sexta das 19:00 às 21:00, sala S - 306-1, semanal , terça das 21:00 às 23:00, sala S - 306-1, semanal </v>
      </c>
      <c r="J925" s="21">
        <f>' turmas sistema atual'!J925</f>
        <v>0</v>
      </c>
      <c r="K925" s="21" t="str">
        <f>' turmas sistema atual'!K925</f>
        <v>SA</v>
      </c>
      <c r="L925" s="21" t="str">
        <f>' turmas sistema atual'!L925</f>
        <v>Noturno</v>
      </c>
      <c r="M925" s="21" t="str">
        <f>' turmas sistema atual'!M925</f>
        <v>3-1-5</v>
      </c>
      <c r="N925" s="21">
        <f>' turmas sistema atual'!N925</f>
        <v>30</v>
      </c>
      <c r="O925" s="21">
        <f>' turmas sistema atual'!O925</f>
        <v>0</v>
      </c>
      <c r="P925" s="21">
        <f t="shared" si="14"/>
        <v>30</v>
      </c>
      <c r="Q925" s="20" t="str">
        <f>UPPER(' turmas sistema atual'!P925)</f>
        <v>CEDRIC ROCHA LEAO</v>
      </c>
      <c r="R925" s="20" t="str">
        <f>UPPER(' turmas sistema atual'!S925)</f>
        <v/>
      </c>
      <c r="S925" s="20" t="str">
        <f>UPPER(' turmas sistema atual'!V925)</f>
        <v/>
      </c>
      <c r="T925" s="20" t="str">
        <f>UPPER(' turmas sistema atual'!Y925)</f>
        <v>CEDRIC ROCHA LEAO</v>
      </c>
      <c r="U925" s="20" t="str">
        <f>UPPER(' turmas sistema atual'!AB925)</f>
        <v/>
      </c>
      <c r="V925" s="20" t="str">
        <f>UPPER(' turmas sistema atual'!AE925)</f>
        <v/>
      </c>
    </row>
    <row r="926" spans="1:22" ht="48" customHeight="1" thickBot="1">
      <c r="A926" s="20" t="str">
        <f>' turmas sistema atual'!A926</f>
        <v>ENGENHARIAS</v>
      </c>
      <c r="B926" s="20" t="str">
        <f>' turmas sistema atual'!B926</f>
        <v>NA1ESTO006-17SB</v>
      </c>
      <c r="C926" s="20" t="str">
        <f>' turmas sistema atual'!C926</f>
        <v>MATERIAIS E SUAS PROPRIEDADES A1-Noturno (SB)</v>
      </c>
      <c r="D926" s="20" t="str">
        <f>' turmas sistema atual'!D926</f>
        <v>ENGENHARIAS</v>
      </c>
      <c r="E926" s="20" t="str">
        <f>' turmas sistema atual'!F926</f>
        <v>NA1ESTO006-17SB</v>
      </c>
      <c r="F926" s="20" t="str">
        <f>' turmas sistema atual'!G926</f>
        <v>ESTO006-17</v>
      </c>
      <c r="G926" s="20" t="str">
        <f>' turmas sistema atual'!AO926</f>
        <v>terça das 19:00 às 21:00, semanal ; quinta das 21:00 às 23:00, quinzenal II</v>
      </c>
      <c r="H926" s="20" t="str">
        <f>' turmas sistema atual'!AP926</f>
        <v>quinta das 21:00 às 23:00, quinzenal I</v>
      </c>
      <c r="I926" s="21" t="str">
        <f>' turmas sistema atual'!I926</f>
        <v>terça das 19:00 às 21:00, sala A2-S206-SB, semanal , quinta das 21:00 às 23:00, sala A2-S206-SB, quinzenal II</v>
      </c>
      <c r="J926" s="21" t="str">
        <f>' turmas sistema atual'!J926</f>
        <v>quinta das 21:00 às 23:00, sala Z-L306, quinzenal I</v>
      </c>
      <c r="K926" s="21" t="str">
        <f>' turmas sistema atual'!K926</f>
        <v>SB</v>
      </c>
      <c r="L926" s="21" t="str">
        <f>' turmas sistema atual'!L926</f>
        <v>Noturno</v>
      </c>
      <c r="M926" s="21" t="str">
        <f>' turmas sistema atual'!M926</f>
        <v>3-1-5</v>
      </c>
      <c r="N926" s="21">
        <f>' turmas sistema atual'!N926</f>
        <v>30</v>
      </c>
      <c r="O926" s="21">
        <f>' turmas sistema atual'!O926</f>
        <v>0</v>
      </c>
      <c r="P926" s="21">
        <f t="shared" si="14"/>
        <v>30</v>
      </c>
      <c r="Q926" s="20" t="str">
        <f>UPPER(' turmas sistema atual'!P926)</f>
        <v>SONIA MARIA MALMONGE</v>
      </c>
      <c r="R926" s="20" t="str">
        <f>UPPER(' turmas sistema atual'!S926)</f>
        <v/>
      </c>
      <c r="S926" s="20" t="str">
        <f>UPPER(' turmas sistema atual'!V926)</f>
        <v/>
      </c>
      <c r="T926" s="20" t="str">
        <f>UPPER(' turmas sistema atual'!Y926)</f>
        <v>CHRISTIANE RIBEIRO</v>
      </c>
      <c r="U926" s="20" t="str">
        <f>UPPER(' turmas sistema atual'!AB926)</f>
        <v/>
      </c>
      <c r="V926" s="20" t="str">
        <f>UPPER(' turmas sistema atual'!AE926)</f>
        <v/>
      </c>
    </row>
    <row r="927" spans="1:22" ht="48" customHeight="1" thickBot="1">
      <c r="A927" s="20" t="str">
        <f>' turmas sistema atual'!A927</f>
        <v>ENGENHARIAS</v>
      </c>
      <c r="B927" s="20" t="str">
        <f>' turmas sistema atual'!B927</f>
        <v>DA2ESTO006-17SA</v>
      </c>
      <c r="C927" s="20" t="str">
        <f>' turmas sistema atual'!C927</f>
        <v>MATERIAIS E SUAS PROPRIEDADES A2-Matutino (SA)</v>
      </c>
      <c r="D927" s="20" t="str">
        <f>' turmas sistema atual'!D927</f>
        <v>ENGENHARIAS</v>
      </c>
      <c r="E927" s="20" t="str">
        <f>' turmas sistema atual'!F927</f>
        <v>DA2ESTO006-17SA</v>
      </c>
      <c r="F927" s="20" t="str">
        <f>' turmas sistema atual'!G927</f>
        <v>ESTO006-17</v>
      </c>
      <c r="G927" s="20" t="str">
        <f>' turmas sistema atual'!AO927</f>
        <v xml:space="preserve">terça das 10:00 às 12:00, semanal ; sexta das 08:00 às 10:00, semanal </v>
      </c>
      <c r="H927" s="20" t="str">
        <f>' turmas sistema atual'!AP927</f>
        <v/>
      </c>
      <c r="I927" s="21" t="str">
        <f>' turmas sistema atual'!I927</f>
        <v xml:space="preserve">terça das 10:00 às 12:00, sala S-306-2, semanal , sexta das 08:00 às 10:00, sala S-306-2, semanal </v>
      </c>
      <c r="J927" s="21">
        <f>' turmas sistema atual'!J927</f>
        <v>0</v>
      </c>
      <c r="K927" s="21" t="str">
        <f>' turmas sistema atual'!K927</f>
        <v>SA</v>
      </c>
      <c r="L927" s="21" t="str">
        <f>' turmas sistema atual'!L927</f>
        <v>Matutino</v>
      </c>
      <c r="M927" s="21" t="str">
        <f>' turmas sistema atual'!M927</f>
        <v>3-1-5</v>
      </c>
      <c r="N927" s="21">
        <f>' turmas sistema atual'!N927</f>
        <v>30</v>
      </c>
      <c r="O927" s="21">
        <f>' turmas sistema atual'!O927</f>
        <v>0</v>
      </c>
      <c r="P927" s="21">
        <f t="shared" si="14"/>
        <v>30</v>
      </c>
      <c r="Q927" s="20" t="str">
        <f>UPPER(' turmas sistema atual'!P927)</f>
        <v>LIGIA PASSOS MAIA OBI</v>
      </c>
      <c r="R927" s="20" t="str">
        <f>UPPER(' turmas sistema atual'!S927)</f>
        <v/>
      </c>
      <c r="S927" s="20" t="str">
        <f>UPPER(' turmas sistema atual'!V927)</f>
        <v/>
      </c>
      <c r="T927" s="20" t="str">
        <f>UPPER(' turmas sistema atual'!Y927)</f>
        <v>LIGIA PASSOS MAIA OBI</v>
      </c>
      <c r="U927" s="20" t="str">
        <f>UPPER(' turmas sistema atual'!AB927)</f>
        <v/>
      </c>
      <c r="V927" s="20" t="str">
        <f>UPPER(' turmas sistema atual'!AE927)</f>
        <v/>
      </c>
    </row>
    <row r="928" spans="1:22" ht="48" customHeight="1" thickBot="1">
      <c r="A928" s="20" t="str">
        <f>' turmas sistema atual'!A928</f>
        <v>ENGENHARIAS</v>
      </c>
      <c r="B928" s="20" t="str">
        <f>' turmas sistema atual'!B928</f>
        <v>DA2ESTO006-17SB</v>
      </c>
      <c r="C928" s="20" t="str">
        <f>' turmas sistema atual'!C928</f>
        <v>MATERIAIS E SUAS PROPRIEDADES A2-Matutino (SB)</v>
      </c>
      <c r="D928" s="20" t="str">
        <f>' turmas sistema atual'!D928</f>
        <v>ENGENHARIAS</v>
      </c>
      <c r="E928" s="20" t="str">
        <f>' turmas sistema atual'!F928</f>
        <v>DA2ESTO006-17SB</v>
      </c>
      <c r="F928" s="20" t="str">
        <f>' turmas sistema atual'!G928</f>
        <v>ESTO006-17</v>
      </c>
      <c r="G928" s="20" t="str">
        <f>' turmas sistema atual'!AO928</f>
        <v>terça das 08:00 às 10:00, semanal ; quinta das 10:00 às 12:00, quinzenal I</v>
      </c>
      <c r="H928" s="20" t="str">
        <f>' turmas sistema atual'!AP928</f>
        <v>quinta das 10:00 às 12:00, quinzenal II</v>
      </c>
      <c r="I928" s="21" t="str">
        <f>' turmas sistema atual'!I928</f>
        <v>terça das 08:00 às 10:00, sala A2-S206-SB, semanal , quinta das 10:00 às 12:00, sala A2-S206-SB, quinzenal I</v>
      </c>
      <c r="J928" s="21" t="str">
        <f>' turmas sistema atual'!J928</f>
        <v>quinta das 10:00 às 12:00, sala Z-L306, quinzenal II</v>
      </c>
      <c r="K928" s="21" t="str">
        <f>' turmas sistema atual'!K928</f>
        <v>SB</v>
      </c>
      <c r="L928" s="21" t="str">
        <f>' turmas sistema atual'!L928</f>
        <v>Matutino</v>
      </c>
      <c r="M928" s="21" t="str">
        <f>' turmas sistema atual'!M928</f>
        <v>3-1-5</v>
      </c>
      <c r="N928" s="21">
        <f>' turmas sistema atual'!N928</f>
        <v>30</v>
      </c>
      <c r="O928" s="21">
        <f>' turmas sistema atual'!O928</f>
        <v>0</v>
      </c>
      <c r="P928" s="21">
        <f t="shared" si="14"/>
        <v>30</v>
      </c>
      <c r="Q928" s="20" t="str">
        <f>UPPER(' turmas sistema atual'!P928)</f>
        <v>FREDERICO AUGUSTO PIRES FERNANDES</v>
      </c>
      <c r="R928" s="20" t="str">
        <f>UPPER(' turmas sistema atual'!S928)</f>
        <v/>
      </c>
      <c r="S928" s="20" t="str">
        <f>UPPER(' turmas sistema atual'!V928)</f>
        <v/>
      </c>
      <c r="T928" s="20" t="str">
        <f>UPPER(' turmas sistema atual'!Y928)</f>
        <v>SONIA MARIA MALMONGE</v>
      </c>
      <c r="U928" s="20" t="str">
        <f>UPPER(' turmas sistema atual'!AB928)</f>
        <v/>
      </c>
      <c r="V928" s="20" t="str">
        <f>UPPER(' turmas sistema atual'!AE928)</f>
        <v/>
      </c>
    </row>
    <row r="929" spans="1:22" ht="48" customHeight="1" thickBot="1">
      <c r="A929" s="20" t="str">
        <f>' turmas sistema atual'!A929</f>
        <v>ENGENHARIAS</v>
      </c>
      <c r="B929" s="20" t="str">
        <f>' turmas sistema atual'!B929</f>
        <v>NA2ESTO006-17SA</v>
      </c>
      <c r="C929" s="20" t="str">
        <f>' turmas sistema atual'!C929</f>
        <v>MATERIAIS E SUAS PROPRIEDADES A2-Noturno (SA)</v>
      </c>
      <c r="D929" s="20" t="str">
        <f>' turmas sistema atual'!D929</f>
        <v>ENGENHARIAS</v>
      </c>
      <c r="E929" s="20" t="str">
        <f>' turmas sistema atual'!F929</f>
        <v>NA2ESTO006-17SA</v>
      </c>
      <c r="F929" s="20" t="str">
        <f>' turmas sistema atual'!G929</f>
        <v>ESTO006-17</v>
      </c>
      <c r="G929" s="20" t="str">
        <f>' turmas sistema atual'!AO929</f>
        <v xml:space="preserve">terça das 21:00 às 23:00, semanal ; sexta das 19:00 às 21:00, semanal </v>
      </c>
      <c r="H929" s="20" t="str">
        <f>' turmas sistema atual'!AP929</f>
        <v/>
      </c>
      <c r="I929" s="21" t="str">
        <f>' turmas sistema atual'!I929</f>
        <v xml:space="preserve">terça das 21:00 às 23:00, sala S-307-1, semanal , sexta das 19:00 às 21:00, sala S-307-1, semanal </v>
      </c>
      <c r="J929" s="21">
        <f>' turmas sistema atual'!J929</f>
        <v>0</v>
      </c>
      <c r="K929" s="21" t="str">
        <f>' turmas sistema atual'!K929</f>
        <v>SA</v>
      </c>
      <c r="L929" s="21" t="str">
        <f>' turmas sistema atual'!L929</f>
        <v>Noturno</v>
      </c>
      <c r="M929" s="21" t="str">
        <f>' turmas sistema atual'!M929</f>
        <v>3-1-5</v>
      </c>
      <c r="N929" s="21">
        <f>' turmas sistema atual'!N929</f>
        <v>30</v>
      </c>
      <c r="O929" s="21">
        <f>' turmas sistema atual'!O929</f>
        <v>0</v>
      </c>
      <c r="P929" s="21">
        <f t="shared" si="14"/>
        <v>30</v>
      </c>
      <c r="Q929" s="20" t="str">
        <f>UPPER(' turmas sistema atual'!P929)</f>
        <v>MATHILDE JULIENNE GISELE CHAMPEAU</v>
      </c>
      <c r="R929" s="20" t="str">
        <f>UPPER(' turmas sistema atual'!S929)</f>
        <v/>
      </c>
      <c r="S929" s="20" t="str">
        <f>UPPER(' turmas sistema atual'!V929)</f>
        <v/>
      </c>
      <c r="T929" s="20" t="str">
        <f>UPPER(' turmas sistema atual'!Y929)</f>
        <v>MATHILDE JULIENNE GISELE CHAMPEAU</v>
      </c>
      <c r="U929" s="20" t="str">
        <f>UPPER(' turmas sistema atual'!AB929)</f>
        <v/>
      </c>
      <c r="V929" s="20" t="str">
        <f>UPPER(' turmas sistema atual'!AE929)</f>
        <v/>
      </c>
    </row>
    <row r="930" spans="1:22" ht="48" customHeight="1" thickBot="1">
      <c r="A930" s="20" t="str">
        <f>' turmas sistema atual'!A930</f>
        <v>ENGENHARIAS</v>
      </c>
      <c r="B930" s="20" t="str">
        <f>' turmas sistema atual'!B930</f>
        <v>NA2ESTO006-17SB</v>
      </c>
      <c r="C930" s="20" t="str">
        <f>' turmas sistema atual'!C930</f>
        <v>MATERIAIS E SUAS PROPRIEDADES A2-Noturno (SB)</v>
      </c>
      <c r="D930" s="20" t="str">
        <f>' turmas sistema atual'!D930</f>
        <v>ENGENHARIAS</v>
      </c>
      <c r="E930" s="20" t="str">
        <f>' turmas sistema atual'!F930</f>
        <v>NA2ESTO006-17SB</v>
      </c>
      <c r="F930" s="20" t="str">
        <f>' turmas sistema atual'!G930</f>
        <v>ESTO006-17</v>
      </c>
      <c r="G930" s="20" t="str">
        <f>' turmas sistema atual'!AO930</f>
        <v>terça das 19:00 às 21:00, semanal ; quinta das 21:00 às 23:00, quinzenal I</v>
      </c>
      <c r="H930" s="20" t="str">
        <f>' turmas sistema atual'!AP930</f>
        <v>quinta das 21:00 às 23:00, quinzenal II</v>
      </c>
      <c r="I930" s="21" t="str">
        <f>' turmas sistema atual'!I930</f>
        <v>terça das 19:00 às 21:00, sala A2-S206-SB, semanal , quinta das 21:00 às 23:00, sala A2-S206-SB, quinzenal I</v>
      </c>
      <c r="J930" s="21" t="str">
        <f>' turmas sistema atual'!J930</f>
        <v>quinta das 21:00 às 23:00, sala Z-L306, quinzenal II</v>
      </c>
      <c r="K930" s="21" t="str">
        <f>' turmas sistema atual'!K930</f>
        <v>SB</v>
      </c>
      <c r="L930" s="21" t="str">
        <f>' turmas sistema atual'!L930</f>
        <v>Noturno</v>
      </c>
      <c r="M930" s="21" t="str">
        <f>' turmas sistema atual'!M930</f>
        <v>3-1-5</v>
      </c>
      <c r="N930" s="21">
        <f>' turmas sistema atual'!N930</f>
        <v>30</v>
      </c>
      <c r="O930" s="21">
        <f>' turmas sistema atual'!O930</f>
        <v>0</v>
      </c>
      <c r="P930" s="21">
        <f t="shared" si="14"/>
        <v>30</v>
      </c>
      <c r="Q930" s="20" t="str">
        <f>UPPER(' turmas sistema atual'!P930)</f>
        <v>SONIA MARIA MALMONGE</v>
      </c>
      <c r="R930" s="20" t="str">
        <f>UPPER(' turmas sistema atual'!S930)</f>
        <v/>
      </c>
      <c r="S930" s="20" t="str">
        <f>UPPER(' turmas sistema atual'!V930)</f>
        <v/>
      </c>
      <c r="T930" s="20" t="str">
        <f>UPPER(' turmas sistema atual'!Y930)</f>
        <v>CHRISTIANE RIBEIRO</v>
      </c>
      <c r="U930" s="20" t="str">
        <f>UPPER(' turmas sistema atual'!AB930)</f>
        <v/>
      </c>
      <c r="V930" s="20" t="str">
        <f>UPPER(' turmas sistema atual'!AE930)</f>
        <v/>
      </c>
    </row>
    <row r="931" spans="1:22" ht="48" customHeight="1" thickBot="1">
      <c r="A931" s="20" t="str">
        <f>' turmas sistema atual'!A931</f>
        <v>ENGENHARIAS</v>
      </c>
      <c r="B931" s="20" t="str">
        <f>' turmas sistema atual'!B931</f>
        <v>NA1ESTO015-17SA</v>
      </c>
      <c r="C931" s="20" t="str">
        <f>' turmas sistema atual'!C931</f>
        <v>MECÂNICA DOS FLUIDOS I A1-Noturno (SA)</v>
      </c>
      <c r="D931" s="20" t="str">
        <f>' turmas sistema atual'!D931</f>
        <v>ENGENHARIAS</v>
      </c>
      <c r="E931" s="20" t="str">
        <f>' turmas sistema atual'!F931</f>
        <v>NA1ESTO015-17SA</v>
      </c>
      <c r="F931" s="20" t="str">
        <f>' turmas sistema atual'!G931</f>
        <v>ESTO015-17</v>
      </c>
      <c r="G931" s="20" t="str">
        <f>' turmas sistema atual'!AO931</f>
        <v xml:space="preserve">quinta das 19:00 às 21:00, semanal ; segunda das 21:00 às 23:00, semanal </v>
      </c>
      <c r="H931" s="20" t="str">
        <f>' turmas sistema atual'!AP931</f>
        <v/>
      </c>
      <c r="I931" s="21" t="str">
        <f>' turmas sistema atual'!I931</f>
        <v xml:space="preserve">quinta das 19:00 às 21:00, sala S - 311-1, semanal , segunda das 21:00 às 23:00, sala S - 311-1, semanal </v>
      </c>
      <c r="J931" s="21">
        <f>' turmas sistema atual'!J931</f>
        <v>0</v>
      </c>
      <c r="K931" s="21" t="str">
        <f>' turmas sistema atual'!K931</f>
        <v>SA</v>
      </c>
      <c r="L931" s="21" t="str">
        <f>' turmas sistema atual'!L931</f>
        <v>Noturno</v>
      </c>
      <c r="M931" s="21" t="str">
        <f>' turmas sistema atual'!M931</f>
        <v>4-0-5</v>
      </c>
      <c r="N931" s="21">
        <f>' turmas sistema atual'!N931</f>
        <v>63</v>
      </c>
      <c r="O931" s="21">
        <f>' turmas sistema atual'!O931</f>
        <v>0</v>
      </c>
      <c r="P931" s="21">
        <f t="shared" si="14"/>
        <v>63</v>
      </c>
      <c r="Q931" s="20" t="str">
        <f>UPPER(' turmas sistema atual'!P931)</f>
        <v>ANDRE DAMIANI ROCHA</v>
      </c>
      <c r="R931" s="20" t="str">
        <f>UPPER(' turmas sistema atual'!S931)</f>
        <v/>
      </c>
      <c r="S931" s="20" t="str">
        <f>UPPER(' turmas sistema atual'!V931)</f>
        <v/>
      </c>
      <c r="T931" s="20" t="str">
        <f>UPPER(' turmas sistema atual'!Y931)</f>
        <v/>
      </c>
      <c r="U931" s="20" t="str">
        <f>UPPER(' turmas sistema atual'!AB931)</f>
        <v/>
      </c>
      <c r="V931" s="20" t="str">
        <f>UPPER(' turmas sistema atual'!AE931)</f>
        <v/>
      </c>
    </row>
    <row r="932" spans="1:22" ht="48" customHeight="1" thickBot="1">
      <c r="A932" s="20" t="str">
        <f>' turmas sistema atual'!A932</f>
        <v>ENGENHARIAS</v>
      </c>
      <c r="B932" s="20" t="str">
        <f>' turmas sistema atual'!B932</f>
        <v>DI1ESTO015-17SB</v>
      </c>
      <c r="C932" s="20" t="str">
        <f>' turmas sistema atual'!C932</f>
        <v>MECÂNICA DOS FLUIDOS I I1-Matutino (SB)-TURMA MINISTRADA EM INGLÊS</v>
      </c>
      <c r="D932" s="20" t="str">
        <f>' turmas sistema atual'!D932</f>
        <v>ENGENHARIAS</v>
      </c>
      <c r="E932" s="20" t="str">
        <f>' turmas sistema atual'!F932</f>
        <v>DI1ESTO015-17SB</v>
      </c>
      <c r="F932" s="20" t="str">
        <f>' turmas sistema atual'!G932</f>
        <v>ESTO015-17</v>
      </c>
      <c r="G932" s="20" t="str">
        <f>' turmas sistema atual'!AO932</f>
        <v xml:space="preserve">terça das 10:00 às 12:00, semanal ; sexta das 08:00 às 10:00, semanal </v>
      </c>
      <c r="H932" s="20" t="str">
        <f>' turmas sistema atual'!AP932</f>
        <v/>
      </c>
      <c r="I932" s="21" t="str">
        <f>' turmas sistema atual'!I932</f>
        <v xml:space="preserve">terça das 10:00 às 12:00, sala A2-S309-SB, semanal , sexta das 08:00 às 10:00, sala A2-S309-SB, semanal </v>
      </c>
      <c r="J932" s="21">
        <f>' turmas sistema atual'!J932</f>
        <v>0</v>
      </c>
      <c r="K932" s="21" t="str">
        <f>' turmas sistema atual'!K932</f>
        <v>SB</v>
      </c>
      <c r="L932" s="21" t="str">
        <f>' turmas sistema atual'!L932</f>
        <v>Matutino</v>
      </c>
      <c r="M932" s="21" t="str">
        <f>' turmas sistema atual'!M932</f>
        <v>4-0-5</v>
      </c>
      <c r="N932" s="21">
        <f>' turmas sistema atual'!N932</f>
        <v>40</v>
      </c>
      <c r="O932" s="21">
        <f>' turmas sistema atual'!O932</f>
        <v>0</v>
      </c>
      <c r="P932" s="21">
        <f t="shared" si="14"/>
        <v>40</v>
      </c>
      <c r="Q932" s="20" t="str">
        <f>UPPER(' turmas sistema atual'!P932)</f>
        <v>SUNGKI JUNG</v>
      </c>
      <c r="R932" s="20" t="str">
        <f>UPPER(' turmas sistema atual'!S932)</f>
        <v/>
      </c>
      <c r="S932" s="20" t="str">
        <f>UPPER(' turmas sistema atual'!V932)</f>
        <v/>
      </c>
      <c r="T932" s="20" t="str">
        <f>UPPER(' turmas sistema atual'!Y932)</f>
        <v/>
      </c>
      <c r="U932" s="20" t="str">
        <f>UPPER(' turmas sistema atual'!AB932)</f>
        <v/>
      </c>
      <c r="V932" s="20" t="str">
        <f>UPPER(' turmas sistema atual'!AE932)</f>
        <v/>
      </c>
    </row>
    <row r="933" spans="1:22" ht="48" customHeight="1" thickBot="1">
      <c r="A933" s="20" t="str">
        <f>' turmas sistema atual'!A933</f>
        <v>ENGENHARIAS</v>
      </c>
      <c r="B933" s="20" t="str">
        <f>' turmas sistema atual'!B933</f>
        <v>DA1ESTO008-17SA</v>
      </c>
      <c r="C933" s="20" t="str">
        <f>' turmas sistema atual'!C933</f>
        <v>MECÂNICA DOS SÓLIDOS I A1-Matutino (SA)</v>
      </c>
      <c r="D933" s="20" t="str">
        <f>' turmas sistema atual'!D933</f>
        <v>ENGENHARIAS</v>
      </c>
      <c r="E933" s="20" t="str">
        <f>' turmas sistema atual'!F933</f>
        <v>DA1ESTO008-17SA</v>
      </c>
      <c r="F933" s="20" t="str">
        <f>' turmas sistema atual'!G933</f>
        <v>ESTO008-17</v>
      </c>
      <c r="G933" s="20" t="str">
        <f>' turmas sistema atual'!AO933</f>
        <v xml:space="preserve">segunda das 08:00 às 10:00, semanal ; quarta das 10:00 às 12:00, semanal </v>
      </c>
      <c r="H933" s="20" t="str">
        <f>' turmas sistema atual'!AP933</f>
        <v/>
      </c>
      <c r="I933" s="21" t="str">
        <f>' turmas sistema atual'!I933</f>
        <v xml:space="preserve">segunda das 08:00 às 10:00, sala S - 311-1, semanal , quarta das 10:00 às 12:00, sala S - 311-1, semanal </v>
      </c>
      <c r="J933" s="21">
        <f>' turmas sistema atual'!J933</f>
        <v>0</v>
      </c>
      <c r="K933" s="21" t="str">
        <f>' turmas sistema atual'!K933</f>
        <v>SA</v>
      </c>
      <c r="L933" s="21" t="str">
        <f>' turmas sistema atual'!L933</f>
        <v>Matutino</v>
      </c>
      <c r="M933" s="21" t="str">
        <f>' turmas sistema atual'!M933</f>
        <v>3-1-5</v>
      </c>
      <c r="N933" s="21">
        <f>' turmas sistema atual'!N933</f>
        <v>63</v>
      </c>
      <c r="O933" s="21">
        <f>' turmas sistema atual'!O933</f>
        <v>0</v>
      </c>
      <c r="P933" s="21">
        <f t="shared" si="14"/>
        <v>63</v>
      </c>
      <c r="Q933" s="20" t="str">
        <f>UPPER(' turmas sistema atual'!P933)</f>
        <v>RENATO ALTOBELLI ANTUNES</v>
      </c>
      <c r="R933" s="20" t="str">
        <f>UPPER(' turmas sistema atual'!S933)</f>
        <v/>
      </c>
      <c r="S933" s="20" t="str">
        <f>UPPER(' turmas sistema atual'!V933)</f>
        <v/>
      </c>
      <c r="T933" s="20" t="str">
        <f>UPPER(' turmas sistema atual'!Y933)</f>
        <v>RENATO ALTOBELLI ANTUNES</v>
      </c>
      <c r="U933" s="20" t="str">
        <f>UPPER(' turmas sistema atual'!AB933)</f>
        <v/>
      </c>
      <c r="V933" s="20" t="str">
        <f>UPPER(' turmas sistema atual'!AE933)</f>
        <v/>
      </c>
    </row>
    <row r="934" spans="1:22" ht="48" customHeight="1" thickBot="1">
      <c r="A934" s="20" t="str">
        <f>' turmas sistema atual'!A934</f>
        <v>ENGENHARIAS</v>
      </c>
      <c r="B934" s="20" t="str">
        <f>' turmas sistema atual'!B934</f>
        <v>DA1ESTO008-17SB</v>
      </c>
      <c r="C934" s="20" t="str">
        <f>' turmas sistema atual'!C934</f>
        <v>MECÂNICA DOS SÓLIDOS I A1-Matutino (SB)</v>
      </c>
      <c r="D934" s="20" t="str">
        <f>' turmas sistema atual'!D934</f>
        <v>ENGENHARIAS</v>
      </c>
      <c r="E934" s="20" t="str">
        <f>' turmas sistema atual'!F934</f>
        <v>DA1ESTO008-17SB</v>
      </c>
      <c r="F934" s="20" t="str">
        <f>' turmas sistema atual'!G934</f>
        <v>ESTO008-17</v>
      </c>
      <c r="G934" s="20" t="str">
        <f>' turmas sistema atual'!AO934</f>
        <v xml:space="preserve">quarta das 08:00 às 10:00, semanal ; sexta das 10:00 às 12:00, semanal </v>
      </c>
      <c r="H934" s="20" t="str">
        <f>' turmas sistema atual'!AP934</f>
        <v/>
      </c>
      <c r="I934" s="21" t="str">
        <f>' turmas sistema atual'!I934</f>
        <v xml:space="preserve">quarta das 08:00 às 10:00, sala A2-S203-SB, semanal , sexta das 10:00 às 12:00, sala A2-S203-SB, semanal </v>
      </c>
      <c r="J934" s="21">
        <f>' turmas sistema atual'!J934</f>
        <v>0</v>
      </c>
      <c r="K934" s="21" t="str">
        <f>' turmas sistema atual'!K934</f>
        <v>SB</v>
      </c>
      <c r="L934" s="21" t="str">
        <f>' turmas sistema atual'!L934</f>
        <v>Matutino</v>
      </c>
      <c r="M934" s="21" t="str">
        <f>' turmas sistema atual'!M934</f>
        <v>3-1-5</v>
      </c>
      <c r="N934" s="21">
        <f>' turmas sistema atual'!N934</f>
        <v>60</v>
      </c>
      <c r="O934" s="21">
        <f>' turmas sistema atual'!O934</f>
        <v>0</v>
      </c>
      <c r="P934" s="21">
        <f t="shared" si="14"/>
        <v>60</v>
      </c>
      <c r="Q934" s="20" t="str">
        <f>UPPER(' turmas sistema atual'!P934)</f>
        <v>ANDRE SCHWANZ DE LIMA</v>
      </c>
      <c r="R934" s="20" t="str">
        <f>UPPER(' turmas sistema atual'!S934)</f>
        <v/>
      </c>
      <c r="S934" s="20" t="str">
        <f>UPPER(' turmas sistema atual'!V934)</f>
        <v/>
      </c>
      <c r="T934" s="20" t="str">
        <f>UPPER(' turmas sistema atual'!Y934)</f>
        <v>ANDRE SCHWANZ DE LIMA</v>
      </c>
      <c r="U934" s="20" t="str">
        <f>UPPER(' turmas sistema atual'!AB934)</f>
        <v/>
      </c>
      <c r="V934" s="20" t="str">
        <f>UPPER(' turmas sistema atual'!AE934)</f>
        <v/>
      </c>
    </row>
    <row r="935" spans="1:22" ht="48" customHeight="1" thickBot="1">
      <c r="A935" s="20" t="str">
        <f>' turmas sistema atual'!A935</f>
        <v>ENGENHARIAS</v>
      </c>
      <c r="B935" s="20" t="str">
        <f>' turmas sistema atual'!B935</f>
        <v>NA1ESTO008-17SA</v>
      </c>
      <c r="C935" s="20" t="str">
        <f>' turmas sistema atual'!C935</f>
        <v>MECÂNICA DOS SÓLIDOS I A1-Noturno (SA)</v>
      </c>
      <c r="D935" s="20" t="str">
        <f>' turmas sistema atual'!D935</f>
        <v>ENGENHARIAS</v>
      </c>
      <c r="E935" s="20" t="str">
        <f>' turmas sistema atual'!F935</f>
        <v>NA1ESTO008-17SA</v>
      </c>
      <c r="F935" s="20" t="str">
        <f>' turmas sistema atual'!G935</f>
        <v>ESTO008-17</v>
      </c>
      <c r="G935" s="20" t="str">
        <f>' turmas sistema atual'!AO935</f>
        <v xml:space="preserve">segunda das 19:00 às 21:00, semanal ; quarta das 21:00 às 23:00, semanal </v>
      </c>
      <c r="H935" s="20" t="str">
        <f>' turmas sistema atual'!AP935</f>
        <v/>
      </c>
      <c r="I935" s="21" t="str">
        <f>' turmas sistema atual'!I935</f>
        <v xml:space="preserve">segunda das 19:00 às 21:00, sala S - 311-1, semanal , quarta das 21:00 às 23:00, sala S - 311-1, semanal </v>
      </c>
      <c r="J935" s="21">
        <f>' turmas sistema atual'!J935</f>
        <v>0</v>
      </c>
      <c r="K935" s="21" t="str">
        <f>' turmas sistema atual'!K935</f>
        <v>SA</v>
      </c>
      <c r="L935" s="21" t="str">
        <f>' turmas sistema atual'!L935</f>
        <v>Noturno</v>
      </c>
      <c r="M935" s="21" t="str">
        <f>' turmas sistema atual'!M935</f>
        <v>3-1-5</v>
      </c>
      <c r="N935" s="21">
        <f>' turmas sistema atual'!N935</f>
        <v>63</v>
      </c>
      <c r="O935" s="21">
        <f>' turmas sistema atual'!O935</f>
        <v>0</v>
      </c>
      <c r="P935" s="21">
        <f t="shared" si="14"/>
        <v>63</v>
      </c>
      <c r="Q935" s="20" t="str">
        <f>UPPER(' turmas sistema atual'!P935)</f>
        <v>RICARDO GASPAR</v>
      </c>
      <c r="R935" s="20" t="str">
        <f>UPPER(' turmas sistema atual'!S935)</f>
        <v/>
      </c>
      <c r="S935" s="20" t="str">
        <f>UPPER(' turmas sistema atual'!V935)</f>
        <v/>
      </c>
      <c r="T935" s="20" t="str">
        <f>UPPER(' turmas sistema atual'!Y935)</f>
        <v>RICARDO GASPAR</v>
      </c>
      <c r="U935" s="20" t="str">
        <f>UPPER(' turmas sistema atual'!AB935)</f>
        <v/>
      </c>
      <c r="V935" s="20" t="str">
        <f>UPPER(' turmas sistema atual'!AE935)</f>
        <v/>
      </c>
    </row>
    <row r="936" spans="1:22" ht="48" customHeight="1" thickBot="1">
      <c r="A936" s="20" t="str">
        <f>' turmas sistema atual'!A936</f>
        <v>ENGENHARIAS</v>
      </c>
      <c r="B936" s="20" t="str">
        <f>' turmas sistema atual'!B936</f>
        <v>NA1ESTO008-17SB</v>
      </c>
      <c r="C936" s="20" t="str">
        <f>' turmas sistema atual'!C936</f>
        <v>MECÂNICA DOS SÓLIDOS I A1-Noturno (SB)</v>
      </c>
      <c r="D936" s="20" t="str">
        <f>' turmas sistema atual'!D936</f>
        <v>ENGENHARIAS</v>
      </c>
      <c r="E936" s="20" t="str">
        <f>' turmas sistema atual'!F936</f>
        <v>NA1ESTO008-17SB</v>
      </c>
      <c r="F936" s="20" t="str">
        <f>' turmas sistema atual'!G936</f>
        <v>ESTO008-17</v>
      </c>
      <c r="G936" s="20" t="str">
        <f>' turmas sistema atual'!AO936</f>
        <v xml:space="preserve">quarta das 19:00 às 21:00, semanal ; sexta das 21:00 às 23:00, semanal </v>
      </c>
      <c r="H936" s="20" t="str">
        <f>' turmas sistema atual'!AP936</f>
        <v/>
      </c>
      <c r="I936" s="21" t="str">
        <f>' turmas sistema atual'!I936</f>
        <v xml:space="preserve">quarta das 19:00 às 21:00, sala A2-S203-SB, semanal , sexta das 21:00 às 23:00, sala A2-S203-SB, semanal </v>
      </c>
      <c r="J936" s="21">
        <f>' turmas sistema atual'!J936</f>
        <v>0</v>
      </c>
      <c r="K936" s="21" t="str">
        <f>' turmas sistema atual'!K936</f>
        <v>SB</v>
      </c>
      <c r="L936" s="21" t="str">
        <f>' turmas sistema atual'!L936</f>
        <v>Noturno</v>
      </c>
      <c r="M936" s="21" t="str">
        <f>' turmas sistema atual'!M936</f>
        <v>3-1-5</v>
      </c>
      <c r="N936" s="21">
        <f>' turmas sistema atual'!N936</f>
        <v>60</v>
      </c>
      <c r="O936" s="21">
        <f>' turmas sistema atual'!O936</f>
        <v>0</v>
      </c>
      <c r="P936" s="21">
        <f t="shared" si="14"/>
        <v>60</v>
      </c>
      <c r="Q936" s="20" t="str">
        <f>UPPER(' turmas sistema atual'!P936)</f>
        <v>JOAO BATISTA DE AGUIAR</v>
      </c>
      <c r="R936" s="20" t="str">
        <f>UPPER(' turmas sistema atual'!S936)</f>
        <v/>
      </c>
      <c r="S936" s="20" t="str">
        <f>UPPER(' turmas sistema atual'!V936)</f>
        <v/>
      </c>
      <c r="T936" s="20" t="str">
        <f>UPPER(' turmas sistema atual'!Y936)</f>
        <v>JOAO BATISTA DE AGUIAR</v>
      </c>
      <c r="U936" s="20" t="str">
        <f>UPPER(' turmas sistema atual'!AB936)</f>
        <v/>
      </c>
      <c r="V936" s="20" t="str">
        <f>UPPER(' turmas sistema atual'!AE936)</f>
        <v/>
      </c>
    </row>
    <row r="937" spans="1:22" ht="48" customHeight="1" thickBot="1">
      <c r="A937" s="20" t="str">
        <f>' turmas sistema atual'!A937</f>
        <v>ENGENHARIAS</v>
      </c>
      <c r="B937" s="20" t="str">
        <f>' turmas sistema atual'!B937</f>
        <v>DA2ESTO008-17SA</v>
      </c>
      <c r="C937" s="20" t="str">
        <f>' turmas sistema atual'!C937</f>
        <v>MECÂNICA DOS SÓLIDOS I A2-Matutino (SA)</v>
      </c>
      <c r="D937" s="20" t="str">
        <f>' turmas sistema atual'!D937</f>
        <v>ENGENHARIAS</v>
      </c>
      <c r="E937" s="20" t="str">
        <f>' turmas sistema atual'!F937</f>
        <v>DA2ESTO008-17SA</v>
      </c>
      <c r="F937" s="20" t="str">
        <f>' turmas sistema atual'!G937</f>
        <v>ESTO008-17</v>
      </c>
      <c r="G937" s="20" t="str">
        <f>' turmas sistema atual'!AO937</f>
        <v xml:space="preserve">segunda das 08:00 às 10:00, semanal ; quarta das 10:00 às 12:00, semanal </v>
      </c>
      <c r="H937" s="20" t="str">
        <f>' turmas sistema atual'!AP937</f>
        <v/>
      </c>
      <c r="I937" s="21" t="str">
        <f>' turmas sistema atual'!I937</f>
        <v xml:space="preserve">segunda das 08:00 às 10:00, sala S-302-2, semanal , quarta das 10:00 às 12:00, sala S-302-2, semanal </v>
      </c>
      <c r="J937" s="21">
        <f>' turmas sistema atual'!J937</f>
        <v>0</v>
      </c>
      <c r="K937" s="21" t="str">
        <f>' turmas sistema atual'!K937</f>
        <v>SA</v>
      </c>
      <c r="L937" s="21" t="str">
        <f>' turmas sistema atual'!L937</f>
        <v>Matutino</v>
      </c>
      <c r="M937" s="21" t="str">
        <f>' turmas sistema atual'!M937</f>
        <v>3-1-5</v>
      </c>
      <c r="N937" s="21">
        <f>' turmas sistema atual'!N937</f>
        <v>63</v>
      </c>
      <c r="O937" s="21">
        <f>' turmas sistema atual'!O937</f>
        <v>0</v>
      </c>
      <c r="P937" s="21">
        <f t="shared" si="14"/>
        <v>63</v>
      </c>
      <c r="Q937" s="20" t="str">
        <f>UPPER(' turmas sistema atual'!P937)</f>
        <v>DANILO JUSTINO CARASTAN</v>
      </c>
      <c r="R937" s="20" t="str">
        <f>UPPER(' turmas sistema atual'!S937)</f>
        <v/>
      </c>
      <c r="S937" s="20" t="str">
        <f>UPPER(' turmas sistema atual'!V937)</f>
        <v/>
      </c>
      <c r="T937" s="20" t="str">
        <f>UPPER(' turmas sistema atual'!Y937)</f>
        <v>DANILO JUSTINO CARASTAN</v>
      </c>
      <c r="U937" s="20" t="str">
        <f>UPPER(' turmas sistema atual'!AB937)</f>
        <v/>
      </c>
      <c r="V937" s="20" t="str">
        <f>UPPER(' turmas sistema atual'!AE937)</f>
        <v/>
      </c>
    </row>
    <row r="938" spans="1:22" ht="48" customHeight="1" thickBot="1">
      <c r="A938" s="20" t="str">
        <f>' turmas sistema atual'!A938</f>
        <v>ENGENHARIAS</v>
      </c>
      <c r="B938" s="20" t="str">
        <f>' turmas sistema atual'!B938</f>
        <v>NA2ESTO008-17SA</v>
      </c>
      <c r="C938" s="20" t="str">
        <f>' turmas sistema atual'!C938</f>
        <v>MECÂNICA DOS SÓLIDOS I A2-Noturno (SA)</v>
      </c>
      <c r="D938" s="20" t="str">
        <f>' turmas sistema atual'!D938</f>
        <v>ENGENHARIAS</v>
      </c>
      <c r="E938" s="20" t="str">
        <f>' turmas sistema atual'!F938</f>
        <v>NA2ESTO008-17SA</v>
      </c>
      <c r="F938" s="20" t="str">
        <f>' turmas sistema atual'!G938</f>
        <v>ESTO008-17</v>
      </c>
      <c r="G938" s="20" t="str">
        <f>' turmas sistema atual'!AO938</f>
        <v xml:space="preserve">segunda das 19:00 às 21:00, semanal ; quarta das 21:00 às 23:00, semanal </v>
      </c>
      <c r="H938" s="20" t="str">
        <f>' turmas sistema atual'!AP938</f>
        <v/>
      </c>
      <c r="I938" s="21" t="str">
        <f>' turmas sistema atual'!I938</f>
        <v xml:space="preserve">segunda das 19:00 às 21:00, sala S-302-2, semanal , quarta das 21:00 às 23:00, sala S-302-2, semanal </v>
      </c>
      <c r="J938" s="21">
        <f>' turmas sistema atual'!J938</f>
        <v>0</v>
      </c>
      <c r="K938" s="21" t="str">
        <f>' turmas sistema atual'!K938</f>
        <v>SA</v>
      </c>
      <c r="L938" s="21" t="str">
        <f>' turmas sistema atual'!L938</f>
        <v>Noturno</v>
      </c>
      <c r="M938" s="21" t="str">
        <f>' turmas sistema atual'!M938</f>
        <v>3-1-5</v>
      </c>
      <c r="N938" s="21">
        <f>' turmas sistema atual'!N938</f>
        <v>63</v>
      </c>
      <c r="O938" s="21">
        <f>' turmas sistema atual'!O938</f>
        <v>0</v>
      </c>
      <c r="P938" s="21">
        <f t="shared" si="14"/>
        <v>63</v>
      </c>
      <c r="Q938" s="20" t="str">
        <f>UPPER(' turmas sistema atual'!P938)</f>
        <v>DANILO JUSTINO CARASTAN</v>
      </c>
      <c r="R938" s="20" t="str">
        <f>UPPER(' turmas sistema atual'!S938)</f>
        <v/>
      </c>
      <c r="S938" s="20" t="str">
        <f>UPPER(' turmas sistema atual'!V938)</f>
        <v/>
      </c>
      <c r="T938" s="20" t="str">
        <f>UPPER(' turmas sistema atual'!Y938)</f>
        <v>DANILO JUSTINO CARASTAN</v>
      </c>
      <c r="U938" s="20" t="str">
        <f>UPPER(' turmas sistema atual'!AB938)</f>
        <v/>
      </c>
      <c r="V938" s="20" t="str">
        <f>UPPER(' turmas sistema atual'!AE938)</f>
        <v/>
      </c>
    </row>
    <row r="939" spans="1:22" ht="48" customHeight="1" thickBot="1">
      <c r="A939" s="20" t="str">
        <f>' turmas sistema atual'!A939</f>
        <v>ENGENHARIAS</v>
      </c>
      <c r="B939" s="20" t="str">
        <f>' turmas sistema atual'!B939</f>
        <v>DA1ESTO012-17SA</v>
      </c>
      <c r="C939" s="20" t="str">
        <f>' turmas sistema atual'!C939</f>
        <v>PRINCÍPIOS DE ADMINISTRAÇÃO A1-Matutino (SA)</v>
      </c>
      <c r="D939" s="20" t="str">
        <f>' turmas sistema atual'!D939</f>
        <v>ENGENHARIAS</v>
      </c>
      <c r="E939" s="20" t="str">
        <f>' turmas sistema atual'!F939</f>
        <v>DA1ESTO012-17SA</v>
      </c>
      <c r="F939" s="20" t="str">
        <f>' turmas sistema atual'!G939</f>
        <v>ESTO012-17</v>
      </c>
      <c r="G939" s="20" t="str">
        <f>' turmas sistema atual'!AO939</f>
        <v xml:space="preserve">quinta das 08:00 às 10:00, semanal </v>
      </c>
      <c r="H939" s="20" t="str">
        <f>' turmas sistema atual'!AP939</f>
        <v/>
      </c>
      <c r="I939" s="21" t="str">
        <f>' turmas sistema atual'!I939</f>
        <v xml:space="preserve">quinta das 08:00 às 10:00, sala S-301-1, semanal </v>
      </c>
      <c r="J939" s="21">
        <f>' turmas sistema atual'!J939</f>
        <v>0</v>
      </c>
      <c r="K939" s="21" t="str">
        <f>' turmas sistema atual'!K939</f>
        <v>SA</v>
      </c>
      <c r="L939" s="21" t="str">
        <f>' turmas sistema atual'!L939</f>
        <v>Matutino</v>
      </c>
      <c r="M939" s="21" t="str">
        <f>' turmas sistema atual'!M939</f>
        <v>2-0-4</v>
      </c>
      <c r="N939" s="21">
        <f>' turmas sistema atual'!N939</f>
        <v>63</v>
      </c>
      <c r="O939" s="21">
        <f>' turmas sistema atual'!O939</f>
        <v>0</v>
      </c>
      <c r="P939" s="21">
        <f t="shared" si="14"/>
        <v>63</v>
      </c>
      <c r="Q939" s="20" t="str">
        <f>UPPER(' turmas sistema atual'!P939)</f>
        <v>PATRICIA MORILHA MURITIBA</v>
      </c>
      <c r="R939" s="20" t="str">
        <f>UPPER(' turmas sistema atual'!S939)</f>
        <v/>
      </c>
      <c r="S939" s="20" t="str">
        <f>UPPER(' turmas sistema atual'!V939)</f>
        <v/>
      </c>
      <c r="T939" s="20" t="str">
        <f>UPPER(' turmas sistema atual'!Y939)</f>
        <v/>
      </c>
      <c r="U939" s="20" t="str">
        <f>UPPER(' turmas sistema atual'!AB939)</f>
        <v/>
      </c>
      <c r="V939" s="20" t="str">
        <f>UPPER(' turmas sistema atual'!AE939)</f>
        <v/>
      </c>
    </row>
    <row r="940" spans="1:22" ht="48" customHeight="1" thickBot="1">
      <c r="A940" s="20" t="str">
        <f>' turmas sistema atual'!A940</f>
        <v>ENGENHARIAS</v>
      </c>
      <c r="B940" s="20" t="str">
        <f>' turmas sistema atual'!B940</f>
        <v>DA1ESTO012-17SB</v>
      </c>
      <c r="C940" s="20" t="str">
        <f>' turmas sistema atual'!C940</f>
        <v>PRINCÍPIOS DE ADMINISTRAÇÃO A1-Matutino (SB)</v>
      </c>
      <c r="D940" s="20" t="str">
        <f>' turmas sistema atual'!D940</f>
        <v>ENGENHARIAS</v>
      </c>
      <c r="E940" s="20" t="str">
        <f>' turmas sistema atual'!F940</f>
        <v>DA1ESTO012-17SB</v>
      </c>
      <c r="F940" s="20" t="str">
        <f>' turmas sistema atual'!G940</f>
        <v>ESTO012-17</v>
      </c>
      <c r="G940" s="20" t="str">
        <f>' turmas sistema atual'!AO940</f>
        <v xml:space="preserve">segunda das 08:00 às 10:00, semanal </v>
      </c>
      <c r="H940" s="20" t="str">
        <f>' turmas sistema atual'!AP940</f>
        <v/>
      </c>
      <c r="I940" s="21" t="str">
        <f>' turmas sistema atual'!I940</f>
        <v xml:space="preserve">segunda das 08:00 às 10:00, sala A2-S203-SB, semanal </v>
      </c>
      <c r="J940" s="21">
        <f>' turmas sistema atual'!J940</f>
        <v>0</v>
      </c>
      <c r="K940" s="21" t="str">
        <f>' turmas sistema atual'!K940</f>
        <v>SB</v>
      </c>
      <c r="L940" s="21" t="str">
        <f>' turmas sistema atual'!L940</f>
        <v>Matutino</v>
      </c>
      <c r="M940" s="21" t="str">
        <f>' turmas sistema atual'!M940</f>
        <v>2-0-4</v>
      </c>
      <c r="N940" s="21">
        <f>' turmas sistema atual'!N940</f>
        <v>60</v>
      </c>
      <c r="O940" s="21">
        <f>' turmas sistema atual'!O940</f>
        <v>0</v>
      </c>
      <c r="P940" s="21">
        <f t="shared" si="14"/>
        <v>60</v>
      </c>
      <c r="Q940" s="20" t="str">
        <f>UPPER(' turmas sistema atual'!P940)</f>
        <v>FRANCIANE FREITAS SILVEIRA</v>
      </c>
      <c r="R940" s="20" t="str">
        <f>UPPER(' turmas sistema atual'!S940)</f>
        <v/>
      </c>
      <c r="S940" s="20" t="str">
        <f>UPPER(' turmas sistema atual'!V940)</f>
        <v/>
      </c>
      <c r="T940" s="20" t="str">
        <f>UPPER(' turmas sistema atual'!Y940)</f>
        <v/>
      </c>
      <c r="U940" s="20" t="str">
        <f>UPPER(' turmas sistema atual'!AB940)</f>
        <v/>
      </c>
      <c r="V940" s="20" t="str">
        <f>UPPER(' turmas sistema atual'!AE940)</f>
        <v/>
      </c>
    </row>
    <row r="941" spans="1:22" ht="48" customHeight="1" thickBot="1">
      <c r="A941" s="20" t="str">
        <f>' turmas sistema atual'!A941</f>
        <v>ENGENHARIAS</v>
      </c>
      <c r="B941" s="20" t="str">
        <f>' turmas sistema atual'!B941</f>
        <v>NA1ESTO012-17SA</v>
      </c>
      <c r="C941" s="20" t="str">
        <f>' turmas sistema atual'!C941</f>
        <v>PRINCÍPIOS DE ADMINISTRAÇÃO A1-Noturno (SA)</v>
      </c>
      <c r="D941" s="20" t="str">
        <f>' turmas sistema atual'!D941</f>
        <v>ENGENHARIAS</v>
      </c>
      <c r="E941" s="20" t="str">
        <f>' turmas sistema atual'!F941</f>
        <v>NA1ESTO012-17SA</v>
      </c>
      <c r="F941" s="20" t="str">
        <f>' turmas sistema atual'!G941</f>
        <v>ESTO012-17</v>
      </c>
      <c r="G941" s="20" t="str">
        <f>' turmas sistema atual'!AO941</f>
        <v xml:space="preserve">quinta das 19:00 às 21:00, semanal </v>
      </c>
      <c r="H941" s="20" t="str">
        <f>' turmas sistema atual'!AP941</f>
        <v/>
      </c>
      <c r="I941" s="21" t="str">
        <f>' turmas sistema atual'!I941</f>
        <v xml:space="preserve">quinta das 19:00 às 21:00, sala S-301-1, semanal </v>
      </c>
      <c r="J941" s="21">
        <f>' turmas sistema atual'!J941</f>
        <v>0</v>
      </c>
      <c r="K941" s="21" t="str">
        <f>' turmas sistema atual'!K941</f>
        <v>SA</v>
      </c>
      <c r="L941" s="21" t="str">
        <f>' turmas sistema atual'!L941</f>
        <v>Noturno</v>
      </c>
      <c r="M941" s="21" t="str">
        <f>' turmas sistema atual'!M941</f>
        <v>2-0-4</v>
      </c>
      <c r="N941" s="21">
        <f>' turmas sistema atual'!N941</f>
        <v>63</v>
      </c>
      <c r="O941" s="21">
        <f>' turmas sistema atual'!O941</f>
        <v>0</v>
      </c>
      <c r="P941" s="21">
        <f t="shared" si="14"/>
        <v>63</v>
      </c>
      <c r="Q941" s="20" t="str">
        <f>UPPER(' turmas sistema atual'!P941)</f>
        <v>PATRICIA MORILHA MURITIBA</v>
      </c>
      <c r="R941" s="20" t="str">
        <f>UPPER(' turmas sistema atual'!S941)</f>
        <v/>
      </c>
      <c r="S941" s="20" t="str">
        <f>UPPER(' turmas sistema atual'!V941)</f>
        <v/>
      </c>
      <c r="T941" s="20" t="str">
        <f>UPPER(' turmas sistema atual'!Y941)</f>
        <v/>
      </c>
      <c r="U941" s="20" t="str">
        <f>UPPER(' turmas sistema atual'!AB941)</f>
        <v/>
      </c>
      <c r="V941" s="20" t="str">
        <f>UPPER(' turmas sistema atual'!AE941)</f>
        <v/>
      </c>
    </row>
    <row r="942" spans="1:22" ht="48" customHeight="1" thickBot="1">
      <c r="A942" s="20" t="str">
        <f>' turmas sistema atual'!A942</f>
        <v>ENGENHARIAS</v>
      </c>
      <c r="B942" s="20" t="str">
        <f>' turmas sistema atual'!B942</f>
        <v>NA1ESTO012-17SB</v>
      </c>
      <c r="C942" s="20" t="str">
        <f>' turmas sistema atual'!C942</f>
        <v>PRINCÍPIOS DE ADMINISTRAÇÃO A1-Noturno (SB)</v>
      </c>
      <c r="D942" s="20" t="str">
        <f>' turmas sistema atual'!D942</f>
        <v>ENGENHARIAS</v>
      </c>
      <c r="E942" s="20" t="str">
        <f>' turmas sistema atual'!F942</f>
        <v>NA1ESTO012-17SB</v>
      </c>
      <c r="F942" s="20" t="str">
        <f>' turmas sistema atual'!G942</f>
        <v>ESTO012-17</v>
      </c>
      <c r="G942" s="20" t="str">
        <f>' turmas sistema atual'!AO942</f>
        <v xml:space="preserve">segunda das 19:00 às 21:00, semanal </v>
      </c>
      <c r="H942" s="20" t="str">
        <f>' turmas sistema atual'!AP942</f>
        <v/>
      </c>
      <c r="I942" s="21" t="str">
        <f>' turmas sistema atual'!I942</f>
        <v xml:space="preserve">segunda das 19:00 às 21:00, sala A2-S203-SB, semanal </v>
      </c>
      <c r="J942" s="21">
        <f>' turmas sistema atual'!J942</f>
        <v>0</v>
      </c>
      <c r="K942" s="21" t="str">
        <f>' turmas sistema atual'!K942</f>
        <v>SB</v>
      </c>
      <c r="L942" s="21" t="str">
        <f>' turmas sistema atual'!L942</f>
        <v>Noturno</v>
      </c>
      <c r="M942" s="21" t="str">
        <f>' turmas sistema atual'!M942</f>
        <v>2-0-4</v>
      </c>
      <c r="N942" s="21">
        <f>' turmas sistema atual'!N942</f>
        <v>60</v>
      </c>
      <c r="O942" s="21">
        <f>' turmas sistema atual'!O942</f>
        <v>0</v>
      </c>
      <c r="P942" s="21">
        <f t="shared" si="14"/>
        <v>60</v>
      </c>
      <c r="Q942" s="20" t="str">
        <f>UPPER(' turmas sistema atual'!P942)</f>
        <v>PATRICIA MORILHA MURITIBA</v>
      </c>
      <c r="R942" s="20" t="str">
        <f>UPPER(' turmas sistema atual'!S942)</f>
        <v/>
      </c>
      <c r="S942" s="20" t="str">
        <f>UPPER(' turmas sistema atual'!V942)</f>
        <v/>
      </c>
      <c r="T942" s="20" t="str">
        <f>UPPER(' turmas sistema atual'!Y942)</f>
        <v/>
      </c>
      <c r="U942" s="20" t="str">
        <f>UPPER(' turmas sistema atual'!AB942)</f>
        <v/>
      </c>
      <c r="V942" s="20" t="str">
        <f>UPPER(' turmas sistema atual'!AE942)</f>
        <v/>
      </c>
    </row>
    <row r="943" spans="1:22" ht="48" customHeight="1" thickBot="1">
      <c r="A943" s="20" t="str">
        <f>' turmas sistema atual'!A943</f>
        <v>ENGENHARIAS</v>
      </c>
      <c r="B943" s="20" t="str">
        <f>' turmas sistema atual'!B943</f>
        <v>DB1ESTO012-17SA</v>
      </c>
      <c r="C943" s="20" t="str">
        <f>' turmas sistema atual'!C943</f>
        <v>PRINCÍPIOS DE ADMINISTRAÇÃO B1-Matutino (SA)</v>
      </c>
      <c r="D943" s="20" t="str">
        <f>' turmas sistema atual'!D943</f>
        <v>ENGENHARIAS</v>
      </c>
      <c r="E943" s="20" t="str">
        <f>' turmas sistema atual'!F943</f>
        <v>DB1ESTO012-17SA</v>
      </c>
      <c r="F943" s="20" t="str">
        <f>' turmas sistema atual'!G943</f>
        <v>ESTO012-17</v>
      </c>
      <c r="G943" s="20" t="str">
        <f>' turmas sistema atual'!AO943</f>
        <v xml:space="preserve">terça das 10:00 às 12:00, semanal </v>
      </c>
      <c r="H943" s="20" t="str">
        <f>' turmas sistema atual'!AP943</f>
        <v/>
      </c>
      <c r="I943" s="21" t="str">
        <f>' turmas sistema atual'!I943</f>
        <v xml:space="preserve">terça das 10:00 às 12:00, sala S-302-1, semanal </v>
      </c>
      <c r="J943" s="21">
        <f>' turmas sistema atual'!J943</f>
        <v>0</v>
      </c>
      <c r="K943" s="21" t="str">
        <f>' turmas sistema atual'!K943</f>
        <v>SA</v>
      </c>
      <c r="L943" s="21" t="str">
        <f>' turmas sistema atual'!L943</f>
        <v>Matutino</v>
      </c>
      <c r="M943" s="21" t="str">
        <f>' turmas sistema atual'!M943</f>
        <v>2-0-4</v>
      </c>
      <c r="N943" s="21">
        <f>' turmas sistema atual'!N943</f>
        <v>63</v>
      </c>
      <c r="O943" s="21">
        <f>' turmas sistema atual'!O943</f>
        <v>0</v>
      </c>
      <c r="P943" s="21">
        <f t="shared" si="14"/>
        <v>63</v>
      </c>
      <c r="Q943" s="20" t="str">
        <f>UPPER(' turmas sistema atual'!P943)</f>
        <v>SILVIA NOVAES ZILBER TURRI</v>
      </c>
      <c r="R943" s="20" t="str">
        <f>UPPER(' turmas sistema atual'!S943)</f>
        <v/>
      </c>
      <c r="S943" s="20" t="str">
        <f>UPPER(' turmas sistema atual'!V943)</f>
        <v/>
      </c>
      <c r="T943" s="20" t="str">
        <f>UPPER(' turmas sistema atual'!Y943)</f>
        <v/>
      </c>
      <c r="U943" s="20" t="str">
        <f>UPPER(' turmas sistema atual'!AB943)</f>
        <v/>
      </c>
      <c r="V943" s="20" t="str">
        <f>UPPER(' turmas sistema atual'!AE943)</f>
        <v/>
      </c>
    </row>
    <row r="944" spans="1:22" ht="48" customHeight="1" thickBot="1">
      <c r="A944" s="20" t="str">
        <f>' turmas sistema atual'!A944</f>
        <v>ENGENHARIAS</v>
      </c>
      <c r="B944" s="20" t="str">
        <f>' turmas sistema atual'!B944</f>
        <v>DB1ESTO012-17SB</v>
      </c>
      <c r="C944" s="20" t="str">
        <f>' turmas sistema atual'!C944</f>
        <v>PRINCÍPIOS DE ADMINISTRAÇÃO B1-Matutino (SB)</v>
      </c>
      <c r="D944" s="20" t="str">
        <f>' turmas sistema atual'!D944</f>
        <v>ENGENHARIAS</v>
      </c>
      <c r="E944" s="20" t="str">
        <f>' turmas sistema atual'!F944</f>
        <v>DB1ESTO012-17SB</v>
      </c>
      <c r="F944" s="20" t="str">
        <f>' turmas sistema atual'!G944</f>
        <v>ESTO012-17</v>
      </c>
      <c r="G944" s="20" t="str">
        <f>' turmas sistema atual'!AO944</f>
        <v xml:space="preserve">segunda das 10:00 às 12:00, semanal </v>
      </c>
      <c r="H944" s="20" t="str">
        <f>' turmas sistema atual'!AP944</f>
        <v/>
      </c>
      <c r="I944" s="21" t="str">
        <f>' turmas sistema atual'!I944</f>
        <v xml:space="preserve">segunda das 10:00 às 12:00, sala A2-S203-SB, semanal </v>
      </c>
      <c r="J944" s="21">
        <f>' turmas sistema atual'!J944</f>
        <v>0</v>
      </c>
      <c r="K944" s="21" t="str">
        <f>' turmas sistema atual'!K944</f>
        <v>SB</v>
      </c>
      <c r="L944" s="21" t="str">
        <f>' turmas sistema atual'!L944</f>
        <v>Matutino</v>
      </c>
      <c r="M944" s="21" t="str">
        <f>' turmas sistema atual'!M944</f>
        <v>2-0-4</v>
      </c>
      <c r="N944" s="21">
        <f>' turmas sistema atual'!N944</f>
        <v>60</v>
      </c>
      <c r="O944" s="21">
        <f>' turmas sistema atual'!O944</f>
        <v>0</v>
      </c>
      <c r="P944" s="21">
        <f t="shared" si="14"/>
        <v>60</v>
      </c>
      <c r="Q944" s="20" t="str">
        <f>UPPER(' turmas sistema atual'!P944)</f>
        <v>FRANCIANE FREITAS SILVEIRA</v>
      </c>
      <c r="R944" s="20" t="str">
        <f>UPPER(' turmas sistema atual'!S944)</f>
        <v/>
      </c>
      <c r="S944" s="20" t="str">
        <f>UPPER(' turmas sistema atual'!V944)</f>
        <v/>
      </c>
      <c r="T944" s="20" t="str">
        <f>UPPER(' turmas sistema atual'!Y944)</f>
        <v/>
      </c>
      <c r="U944" s="20" t="str">
        <f>UPPER(' turmas sistema atual'!AB944)</f>
        <v/>
      </c>
      <c r="V944" s="20" t="str">
        <f>UPPER(' turmas sistema atual'!AE944)</f>
        <v/>
      </c>
    </row>
    <row r="945" spans="1:22" ht="48" customHeight="1" thickBot="1">
      <c r="A945" s="20" t="str">
        <f>' turmas sistema atual'!A945</f>
        <v>ENGENHARIAS</v>
      </c>
      <c r="B945" s="20" t="str">
        <f>' turmas sistema atual'!B945</f>
        <v>NB1ESTO012-17SA</v>
      </c>
      <c r="C945" s="20" t="str">
        <f>' turmas sistema atual'!C945</f>
        <v>PRINCÍPIOS DE ADMINISTRAÇÃO B1-Noturno (SA)</v>
      </c>
      <c r="D945" s="20" t="str">
        <f>' turmas sistema atual'!D945</f>
        <v>ENGENHARIAS</v>
      </c>
      <c r="E945" s="20" t="str">
        <f>' turmas sistema atual'!F945</f>
        <v>NB1ESTO012-17SA</v>
      </c>
      <c r="F945" s="20" t="str">
        <f>' turmas sistema atual'!G945</f>
        <v>ESTO012-17</v>
      </c>
      <c r="G945" s="20" t="str">
        <f>' turmas sistema atual'!AO945</f>
        <v xml:space="preserve">terça das 21:00 às 23:00, semanal </v>
      </c>
      <c r="H945" s="20" t="str">
        <f>' turmas sistema atual'!AP945</f>
        <v/>
      </c>
      <c r="I945" s="21" t="str">
        <f>' turmas sistema atual'!I945</f>
        <v xml:space="preserve">terça das 21:00 às 23:00, sala S-302-1, semanal </v>
      </c>
      <c r="J945" s="21">
        <f>' turmas sistema atual'!J945</f>
        <v>0</v>
      </c>
      <c r="K945" s="21" t="str">
        <f>' turmas sistema atual'!K945</f>
        <v>SA</v>
      </c>
      <c r="L945" s="21" t="str">
        <f>' turmas sistema atual'!L945</f>
        <v>Noturno</v>
      </c>
      <c r="M945" s="21" t="str">
        <f>' turmas sistema atual'!M945</f>
        <v>2-0-4</v>
      </c>
      <c r="N945" s="21">
        <f>' turmas sistema atual'!N945</f>
        <v>63</v>
      </c>
      <c r="O945" s="21">
        <f>' turmas sistema atual'!O945</f>
        <v>0</v>
      </c>
      <c r="P945" s="21">
        <f t="shared" si="14"/>
        <v>63</v>
      </c>
      <c r="Q945" s="20" t="str">
        <f>UPPER(' turmas sistema atual'!P945)</f>
        <v>FRANCIANE FREITAS SILVEIRA</v>
      </c>
      <c r="R945" s="20" t="str">
        <f>UPPER(' turmas sistema atual'!S945)</f>
        <v/>
      </c>
      <c r="S945" s="20" t="str">
        <f>UPPER(' turmas sistema atual'!V945)</f>
        <v/>
      </c>
      <c r="T945" s="20" t="str">
        <f>UPPER(' turmas sistema atual'!Y945)</f>
        <v/>
      </c>
      <c r="U945" s="20" t="str">
        <f>UPPER(' turmas sistema atual'!AB945)</f>
        <v/>
      </c>
      <c r="V945" s="20" t="str">
        <f>UPPER(' turmas sistema atual'!AE945)</f>
        <v/>
      </c>
    </row>
    <row r="946" spans="1:22" ht="48" customHeight="1" thickBot="1">
      <c r="A946" s="20" t="str">
        <f>' turmas sistema atual'!A946</f>
        <v>ENGENHARIAS</v>
      </c>
      <c r="B946" s="20" t="str">
        <f>' turmas sistema atual'!B946</f>
        <v>NB1ESTO012-17SB</v>
      </c>
      <c r="C946" s="20" t="str">
        <f>' turmas sistema atual'!C946</f>
        <v>PRINCÍPIOS DE ADMINISTRAÇÃO B1-Noturno (SB)</v>
      </c>
      <c r="D946" s="20" t="str">
        <f>' turmas sistema atual'!D946</f>
        <v>ENGENHARIAS</v>
      </c>
      <c r="E946" s="20" t="str">
        <f>' turmas sistema atual'!F946</f>
        <v>NB1ESTO012-17SB</v>
      </c>
      <c r="F946" s="20" t="str">
        <f>' turmas sistema atual'!G946</f>
        <v>ESTO012-17</v>
      </c>
      <c r="G946" s="20" t="str">
        <f>' turmas sistema atual'!AO946</f>
        <v xml:space="preserve">segunda das 21:00 às 23:00, semanal </v>
      </c>
      <c r="H946" s="20" t="str">
        <f>' turmas sistema atual'!AP946</f>
        <v/>
      </c>
      <c r="I946" s="21" t="str">
        <f>' turmas sistema atual'!I946</f>
        <v xml:space="preserve">segunda das 21:00 às 23:00, sala A2-S203-SB, semanal </v>
      </c>
      <c r="J946" s="21">
        <f>' turmas sistema atual'!J946</f>
        <v>0</v>
      </c>
      <c r="K946" s="21" t="str">
        <f>' turmas sistema atual'!K946</f>
        <v>SB</v>
      </c>
      <c r="L946" s="21" t="str">
        <f>' turmas sistema atual'!L946</f>
        <v>Noturno</v>
      </c>
      <c r="M946" s="21" t="str">
        <f>' turmas sistema atual'!M946</f>
        <v>2-0-4</v>
      </c>
      <c r="N946" s="21">
        <f>' turmas sistema atual'!N946</f>
        <v>60</v>
      </c>
      <c r="O946" s="21">
        <f>' turmas sistema atual'!O946</f>
        <v>0</v>
      </c>
      <c r="P946" s="21">
        <f t="shared" si="14"/>
        <v>60</v>
      </c>
      <c r="Q946" s="20" t="str">
        <f>UPPER(' turmas sistema atual'!P946)</f>
        <v>PATRICIA MORILHA MURITIBA</v>
      </c>
      <c r="R946" s="20" t="str">
        <f>UPPER(' turmas sistema atual'!S946)</f>
        <v/>
      </c>
      <c r="S946" s="20" t="str">
        <f>UPPER(' turmas sistema atual'!V946)</f>
        <v/>
      </c>
      <c r="T946" s="20" t="str">
        <f>UPPER(' turmas sistema atual'!Y946)</f>
        <v/>
      </c>
      <c r="U946" s="20" t="str">
        <f>UPPER(' turmas sistema atual'!AB946)</f>
        <v/>
      </c>
      <c r="V946" s="20" t="str">
        <f>UPPER(' turmas sistema atual'!AE946)</f>
        <v/>
      </c>
    </row>
    <row r="947" spans="1:22" ht="48" customHeight="1" thickBot="1">
      <c r="A947" s="20" t="str">
        <f>' turmas sistema atual'!A947</f>
        <v>ENGENHARIAS</v>
      </c>
      <c r="B947" s="20" t="str">
        <f>' turmas sistema atual'!B947</f>
        <v>DC1ESTO012-17SA</v>
      </c>
      <c r="C947" s="20" t="str">
        <f>' turmas sistema atual'!C947</f>
        <v>PRINCÍPIOS DE ADMINISTRAÇÃO C1-Matutino (SA)</v>
      </c>
      <c r="D947" s="20" t="str">
        <f>' turmas sistema atual'!D947</f>
        <v>ENGENHARIAS</v>
      </c>
      <c r="E947" s="20" t="str">
        <f>' turmas sistema atual'!F947</f>
        <v>DC1ESTO012-17SA</v>
      </c>
      <c r="F947" s="20" t="str">
        <f>' turmas sistema atual'!G947</f>
        <v>ESTO012-17</v>
      </c>
      <c r="G947" s="20" t="str">
        <f>' turmas sistema atual'!AO947</f>
        <v xml:space="preserve">terça das 08:00 às 10:00, semanal </v>
      </c>
      <c r="H947" s="20" t="str">
        <f>' turmas sistema atual'!AP947</f>
        <v/>
      </c>
      <c r="I947" s="21" t="str">
        <f>' turmas sistema atual'!I947</f>
        <v xml:space="preserve">terça das 08:00 às 10:00, sala S-302-2, semanal </v>
      </c>
      <c r="J947" s="21">
        <f>' turmas sistema atual'!J947</f>
        <v>0</v>
      </c>
      <c r="K947" s="21" t="str">
        <f>' turmas sistema atual'!K947</f>
        <v>SA</v>
      </c>
      <c r="L947" s="21" t="str">
        <f>' turmas sistema atual'!L947</f>
        <v>Matutino</v>
      </c>
      <c r="M947" s="21" t="str">
        <f>' turmas sistema atual'!M947</f>
        <v>2-0-4</v>
      </c>
      <c r="N947" s="21">
        <f>' turmas sistema atual'!N947</f>
        <v>63</v>
      </c>
      <c r="O947" s="21">
        <f>' turmas sistema atual'!O947</f>
        <v>0</v>
      </c>
      <c r="P947" s="21">
        <f t="shared" si="14"/>
        <v>63</v>
      </c>
      <c r="Q947" s="20" t="str">
        <f>UPPER(' turmas sistema atual'!P947)</f>
        <v>SILVIA NOVAES ZILBER TURRI</v>
      </c>
      <c r="R947" s="20" t="str">
        <f>UPPER(' turmas sistema atual'!S947)</f>
        <v/>
      </c>
      <c r="S947" s="20" t="str">
        <f>UPPER(' turmas sistema atual'!V947)</f>
        <v/>
      </c>
      <c r="T947" s="20" t="str">
        <f>UPPER(' turmas sistema atual'!Y947)</f>
        <v/>
      </c>
      <c r="U947" s="20" t="str">
        <f>UPPER(' turmas sistema atual'!AB947)</f>
        <v/>
      </c>
      <c r="V947" s="20" t="str">
        <f>UPPER(' turmas sistema atual'!AE947)</f>
        <v/>
      </c>
    </row>
    <row r="948" spans="1:22" ht="48" customHeight="1" thickBot="1">
      <c r="A948" s="20" t="str">
        <f>' turmas sistema atual'!A948</f>
        <v>ENGENHARIAS</v>
      </c>
      <c r="B948" s="20" t="str">
        <f>' turmas sistema atual'!B948</f>
        <v>NC1ESTO012-17SA</v>
      </c>
      <c r="C948" s="20" t="str">
        <f>' turmas sistema atual'!C948</f>
        <v>PRINCÍPIOS DE ADMINISTRAÇÃO C1-Noturno (SA)</v>
      </c>
      <c r="D948" s="20" t="str">
        <f>' turmas sistema atual'!D948</f>
        <v>ENGENHARIAS</v>
      </c>
      <c r="E948" s="20" t="str">
        <f>' turmas sistema atual'!F948</f>
        <v>NC1ESTO012-17SA</v>
      </c>
      <c r="F948" s="20" t="str">
        <f>' turmas sistema atual'!G948</f>
        <v>ESTO012-17</v>
      </c>
      <c r="G948" s="20" t="str">
        <f>' turmas sistema atual'!AO948</f>
        <v xml:space="preserve">terça das 19:00 às 21:00, semanal </v>
      </c>
      <c r="H948" s="20" t="str">
        <f>' turmas sistema atual'!AP948</f>
        <v/>
      </c>
      <c r="I948" s="21" t="str">
        <f>' turmas sistema atual'!I948</f>
        <v xml:space="preserve">terça das 19:00 às 21:00, sala S-302-2, semanal </v>
      </c>
      <c r="J948" s="21">
        <f>' turmas sistema atual'!J948</f>
        <v>0</v>
      </c>
      <c r="K948" s="21" t="str">
        <f>' turmas sistema atual'!K948</f>
        <v>SA</v>
      </c>
      <c r="L948" s="21" t="str">
        <f>' turmas sistema atual'!L948</f>
        <v>Noturno</v>
      </c>
      <c r="M948" s="21" t="str">
        <f>' turmas sistema atual'!M948</f>
        <v>2-0-4</v>
      </c>
      <c r="N948" s="21">
        <f>' turmas sistema atual'!N948</f>
        <v>63</v>
      </c>
      <c r="O948" s="21">
        <f>' turmas sistema atual'!O948</f>
        <v>0</v>
      </c>
      <c r="P948" s="21">
        <f t="shared" si="14"/>
        <v>63</v>
      </c>
      <c r="Q948" s="20" t="str">
        <f>UPPER(' turmas sistema atual'!P948)</f>
        <v>FRANCIANE FREITAS SILVEIRA</v>
      </c>
      <c r="R948" s="20" t="str">
        <f>UPPER(' turmas sistema atual'!S948)</f>
        <v/>
      </c>
      <c r="S948" s="20" t="str">
        <f>UPPER(' turmas sistema atual'!V948)</f>
        <v/>
      </c>
      <c r="T948" s="20" t="str">
        <f>UPPER(' turmas sistema atual'!Y948)</f>
        <v/>
      </c>
      <c r="U948" s="20" t="str">
        <f>UPPER(' turmas sistema atual'!AB948)</f>
        <v/>
      </c>
      <c r="V948" s="20" t="str">
        <f>UPPER(' turmas sistema atual'!AE948)</f>
        <v/>
      </c>
    </row>
    <row r="949" spans="1:22" ht="48" customHeight="1" thickBot="1">
      <c r="A949" s="20" t="str">
        <f>' turmas sistema atual'!A949</f>
        <v>ENGENHARIAS</v>
      </c>
      <c r="B949" s="20" t="str">
        <f>' turmas sistema atual'!B949</f>
        <v>DA1ESMA001-23SA</v>
      </c>
      <c r="C949" s="20" t="str">
        <f>' turmas sistema atual'!C949</f>
        <v>SOLUÇÕES PARA DESAFIOS EM ENGENHARIA A1-Matutino (SA)</v>
      </c>
      <c r="D949" s="20" t="str">
        <f>' turmas sistema atual'!D949</f>
        <v>ENGENHARIAS</v>
      </c>
      <c r="E949" s="20" t="str">
        <f>' turmas sistema atual'!F949</f>
        <v>DA1ESMA001-23SA</v>
      </c>
      <c r="F949" s="20" t="str">
        <f>' turmas sistema atual'!G949</f>
        <v>ESMA001-23</v>
      </c>
      <c r="G949" s="20" t="str">
        <f>' turmas sistema atual'!AO949</f>
        <v/>
      </c>
      <c r="H949" s="20" t="str">
        <f>' turmas sistema atual'!AP949</f>
        <v xml:space="preserve">terça das 08:00 às 10:00, semanal </v>
      </c>
      <c r="I949" s="21">
        <f>' turmas sistema atual'!I949</f>
        <v>0</v>
      </c>
      <c r="J949" s="21" t="str">
        <f>' turmas sistema atual'!J949</f>
        <v xml:space="preserve">terça das 08:00 às 10:00, sala 502-1, semanal </v>
      </c>
      <c r="K949" s="21" t="str">
        <f>' turmas sistema atual'!K949</f>
        <v>SA</v>
      </c>
      <c r="L949" s="21" t="str">
        <f>' turmas sistema atual'!L949</f>
        <v>Matutino</v>
      </c>
      <c r="M949" s="21" t="str">
        <f>' turmas sistema atual'!M949</f>
        <v>0-2-5</v>
      </c>
      <c r="N949" s="21">
        <f>' turmas sistema atual'!N949</f>
        <v>30</v>
      </c>
      <c r="O949" s="21">
        <f>' turmas sistema atual'!O949</f>
        <v>0</v>
      </c>
      <c r="P949" s="21">
        <f t="shared" si="14"/>
        <v>30</v>
      </c>
      <c r="Q949" s="20" t="str">
        <f>UPPER(' turmas sistema atual'!P949)</f>
        <v/>
      </c>
      <c r="R949" s="20" t="str">
        <f>UPPER(' turmas sistema atual'!S949)</f>
        <v/>
      </c>
      <c r="S949" s="20" t="str">
        <f>UPPER(' turmas sistema atual'!V949)</f>
        <v/>
      </c>
      <c r="T949" s="20" t="str">
        <f>UPPER(' turmas sistema atual'!Y949)</f>
        <v>RICARDO CARANICOLA CALEFFO</v>
      </c>
      <c r="U949" s="20" t="str">
        <f>UPPER(' turmas sistema atual'!AB949)</f>
        <v/>
      </c>
      <c r="V949" s="20" t="str">
        <f>UPPER(' turmas sistema atual'!AE949)</f>
        <v/>
      </c>
    </row>
    <row r="950" spans="1:22" ht="48" customHeight="1" thickBot="1">
      <c r="A950" s="20" t="str">
        <f>' turmas sistema atual'!A950</f>
        <v>ENGENHARIAS</v>
      </c>
      <c r="B950" s="20" t="str">
        <f>' turmas sistema atual'!B950</f>
        <v>NA1ESMA001-23SA</v>
      </c>
      <c r="C950" s="20" t="str">
        <f>' turmas sistema atual'!C950</f>
        <v>SOLUÇÕES PARA DESAFIOS EM ENGENHARIA A1-Noturno (SA)</v>
      </c>
      <c r="D950" s="20" t="str">
        <f>' turmas sistema atual'!D950</f>
        <v>ENGENHARIAS</v>
      </c>
      <c r="E950" s="20" t="str">
        <f>' turmas sistema atual'!F950</f>
        <v>NA1ESMA001-23SA</v>
      </c>
      <c r="F950" s="20" t="str">
        <f>' turmas sistema atual'!G950</f>
        <v>ESMA001-23</v>
      </c>
      <c r="G950" s="20" t="str">
        <f>' turmas sistema atual'!AO950</f>
        <v/>
      </c>
      <c r="H950" s="20" t="str">
        <f>' turmas sistema atual'!AP950</f>
        <v xml:space="preserve">terça das 19:00 às 21:00, semanal </v>
      </c>
      <c r="I950" s="21">
        <f>' turmas sistema atual'!I950</f>
        <v>0</v>
      </c>
      <c r="J950" s="21" t="str">
        <f>' turmas sistema atual'!J950</f>
        <v xml:space="preserve">terça das 19:00 às 21:00, sala 502-1, semanal </v>
      </c>
      <c r="K950" s="21" t="str">
        <f>' turmas sistema atual'!K950</f>
        <v>SA</v>
      </c>
      <c r="L950" s="21" t="str">
        <f>' turmas sistema atual'!L950</f>
        <v>Noturno</v>
      </c>
      <c r="M950" s="21" t="str">
        <f>' turmas sistema atual'!M950</f>
        <v>0-2-5</v>
      </c>
      <c r="N950" s="21">
        <f>' turmas sistema atual'!N950</f>
        <v>30</v>
      </c>
      <c r="O950" s="21">
        <f>' turmas sistema atual'!O950</f>
        <v>0</v>
      </c>
      <c r="P950" s="21">
        <f t="shared" si="14"/>
        <v>30</v>
      </c>
      <c r="Q950" s="20" t="str">
        <f>UPPER(' turmas sistema atual'!P950)</f>
        <v/>
      </c>
      <c r="R950" s="20" t="str">
        <f>UPPER(' turmas sistema atual'!S950)</f>
        <v/>
      </c>
      <c r="S950" s="20" t="str">
        <f>UPPER(' turmas sistema atual'!V950)</f>
        <v/>
      </c>
      <c r="T950" s="20" t="str">
        <f>UPPER(' turmas sistema atual'!Y950)</f>
        <v>MARISSOL RODRIGUES FELEZ</v>
      </c>
      <c r="U950" s="20" t="str">
        <f>UPPER(' turmas sistema atual'!AB950)</f>
        <v/>
      </c>
      <c r="V950" s="20" t="str">
        <f>UPPER(' turmas sistema atual'!AE950)</f>
        <v/>
      </c>
    </row>
    <row r="951" spans="1:22" ht="48" customHeight="1" thickBot="1">
      <c r="A951" s="20" t="str">
        <f>' turmas sistema atual'!A951</f>
        <v>ENGENHARIAS</v>
      </c>
      <c r="B951" s="20" t="str">
        <f>' turmas sistema atual'!B951</f>
        <v>DA2ESMA001-23SA</v>
      </c>
      <c r="C951" s="20" t="str">
        <f>' turmas sistema atual'!C951</f>
        <v>SOLUÇÕES PARA DESAFIOS EM ENGENHARIA A2-Matutino (SA)</v>
      </c>
      <c r="D951" s="20" t="str">
        <f>' turmas sistema atual'!D951</f>
        <v>ENGENHARIAS</v>
      </c>
      <c r="E951" s="20" t="str">
        <f>' turmas sistema atual'!F951</f>
        <v>DA2ESMA001-23SA</v>
      </c>
      <c r="F951" s="20" t="str">
        <f>' turmas sistema atual'!G951</f>
        <v>ESMA001-23</v>
      </c>
      <c r="G951" s="20" t="str">
        <f>' turmas sistema atual'!AO951</f>
        <v/>
      </c>
      <c r="H951" s="20" t="str">
        <f>' turmas sistema atual'!AP951</f>
        <v xml:space="preserve">terça das 08:00 às 10:00, semanal </v>
      </c>
      <c r="I951" s="21">
        <f>' turmas sistema atual'!I951</f>
        <v>0</v>
      </c>
      <c r="J951" s="21" t="str">
        <f>' turmas sistema atual'!J951</f>
        <v xml:space="preserve">terça das 08:00 às 10:00, sala 504-1, semanal </v>
      </c>
      <c r="K951" s="21" t="str">
        <f>' turmas sistema atual'!K951</f>
        <v>SA</v>
      </c>
      <c r="L951" s="21" t="str">
        <f>' turmas sistema atual'!L951</f>
        <v>Matutino</v>
      </c>
      <c r="M951" s="21" t="str">
        <f>' turmas sistema atual'!M951</f>
        <v>0-2-5</v>
      </c>
      <c r="N951" s="21">
        <f>' turmas sistema atual'!N951</f>
        <v>30</v>
      </c>
      <c r="O951" s="21">
        <f>' turmas sistema atual'!O951</f>
        <v>0</v>
      </c>
      <c r="P951" s="21">
        <f t="shared" si="14"/>
        <v>30</v>
      </c>
      <c r="Q951" s="20" t="str">
        <f>UPPER(' turmas sistema atual'!P951)</f>
        <v/>
      </c>
      <c r="R951" s="20" t="str">
        <f>UPPER(' turmas sistema atual'!S951)</f>
        <v/>
      </c>
      <c r="S951" s="20" t="str">
        <f>UPPER(' turmas sistema atual'!V951)</f>
        <v/>
      </c>
      <c r="T951" s="20" t="str">
        <f>UPPER(' turmas sistema atual'!Y951)</f>
        <v>KATIA FRANKLIN ALBERTIN TORRES</v>
      </c>
      <c r="U951" s="20" t="str">
        <f>UPPER(' turmas sistema atual'!AB951)</f>
        <v/>
      </c>
      <c r="V951" s="20" t="str">
        <f>UPPER(' turmas sistema atual'!AE951)</f>
        <v/>
      </c>
    </row>
    <row r="952" spans="1:22" ht="48" customHeight="1" thickBot="1">
      <c r="A952" s="20" t="str">
        <f>' turmas sistema atual'!A952</f>
        <v>ENGENHARIAS</v>
      </c>
      <c r="B952" s="20" t="str">
        <f>' turmas sistema atual'!B952</f>
        <v>NA2ESMA001-23SA</v>
      </c>
      <c r="C952" s="20" t="str">
        <f>' turmas sistema atual'!C952</f>
        <v>SOLUÇÕES PARA DESAFIOS EM ENGENHARIA A2-Noturno (SA)</v>
      </c>
      <c r="D952" s="20" t="str">
        <f>' turmas sistema atual'!D952</f>
        <v>ENGENHARIAS</v>
      </c>
      <c r="E952" s="20" t="str">
        <f>' turmas sistema atual'!F952</f>
        <v>NA2ESMA001-23SA</v>
      </c>
      <c r="F952" s="20" t="str">
        <f>' turmas sistema atual'!G952</f>
        <v>ESMA001-23</v>
      </c>
      <c r="G952" s="20" t="str">
        <f>' turmas sistema atual'!AO952</f>
        <v/>
      </c>
      <c r="H952" s="20" t="str">
        <f>' turmas sistema atual'!AP952</f>
        <v xml:space="preserve">terça das 19:00 às 21:00, semanal </v>
      </c>
      <c r="I952" s="21">
        <f>' turmas sistema atual'!I952</f>
        <v>0</v>
      </c>
      <c r="J952" s="21" t="str">
        <f>' turmas sistema atual'!J952</f>
        <v xml:space="preserve">terça das 19:00 às 21:00, sala 504-1, semanal </v>
      </c>
      <c r="K952" s="21" t="str">
        <f>' turmas sistema atual'!K952</f>
        <v>SA</v>
      </c>
      <c r="L952" s="21" t="str">
        <f>' turmas sistema atual'!L952</f>
        <v>Noturno</v>
      </c>
      <c r="M952" s="21" t="str">
        <f>' turmas sistema atual'!M952</f>
        <v>0-2-5</v>
      </c>
      <c r="N952" s="21">
        <f>' turmas sistema atual'!N952</f>
        <v>30</v>
      </c>
      <c r="O952" s="21">
        <f>' turmas sistema atual'!O952</f>
        <v>0</v>
      </c>
      <c r="P952" s="21">
        <f t="shared" si="14"/>
        <v>30</v>
      </c>
      <c r="Q952" s="20" t="str">
        <f>UPPER(' turmas sistema atual'!P952)</f>
        <v/>
      </c>
      <c r="R952" s="20" t="str">
        <f>UPPER(' turmas sistema atual'!S952)</f>
        <v/>
      </c>
      <c r="S952" s="20" t="str">
        <f>UPPER(' turmas sistema atual'!V952)</f>
        <v/>
      </c>
      <c r="T952" s="20" t="str">
        <f>UPPER(' turmas sistema atual'!Y952)</f>
        <v>RICARDO SUYAMA</v>
      </c>
      <c r="U952" s="20" t="str">
        <f>UPPER(' turmas sistema atual'!AB952)</f>
        <v/>
      </c>
      <c r="V952" s="20" t="str">
        <f>UPPER(' turmas sistema atual'!AE952)</f>
        <v/>
      </c>
    </row>
    <row r="953" spans="1:22" ht="48" customHeight="1" thickBot="1">
      <c r="A953" s="20" t="str">
        <f>' turmas sistema atual'!A953</f>
        <v>LICENCIATURA EM CIÊNCIAS BIOLÓGICAS</v>
      </c>
      <c r="B953" s="20" t="str">
        <f>' turmas sistema atual'!B953</f>
        <v>DA1ESZU025-17SA</v>
      </c>
      <c r="C953" s="20" t="str">
        <f>' turmas sistema atual'!C953</f>
        <v>EDUCAÇÃO AMBIENTAL A1-Matutino (SA)</v>
      </c>
      <c r="D953" s="20" t="str">
        <f>' turmas sistema atual'!D953</f>
        <v>LICENCIATURA EM CIÊNCIAS BIOLÓGICAS</v>
      </c>
      <c r="E953" s="20" t="str">
        <f>' turmas sistema atual'!F953</f>
        <v>DA1ESZU025-17SA</v>
      </c>
      <c r="F953" s="20" t="str">
        <f>' turmas sistema atual'!G953</f>
        <v>ESZU025-17</v>
      </c>
      <c r="G953" s="20" t="str">
        <f>' turmas sistema atual'!AO953</f>
        <v xml:space="preserve">quarta das 08:00 às 10:00, semanal ; sexta das 10:00 às 12:00, semanal </v>
      </c>
      <c r="H953" s="20" t="str">
        <f>' turmas sistema atual'!AP953</f>
        <v/>
      </c>
      <c r="I953" s="21" t="str">
        <f>' turmas sistema atual'!I953</f>
        <v xml:space="preserve">quarta das 08:00 às 10:00, sala S - 305-1, semanal , sexta das 10:00 às 12:00, sala S - 305-1, semanal </v>
      </c>
      <c r="J953" s="21">
        <f>' turmas sistema atual'!J953</f>
        <v>0</v>
      </c>
      <c r="K953" s="21" t="str">
        <f>' turmas sistema atual'!K953</f>
        <v>SA</v>
      </c>
      <c r="L953" s="21" t="str">
        <f>' turmas sistema atual'!L953</f>
        <v>Matutino</v>
      </c>
      <c r="M953" s="21" t="str">
        <f>' turmas sistema atual'!M953</f>
        <v>2-2-4</v>
      </c>
      <c r="N953" s="21">
        <f>' turmas sistema atual'!N953</f>
        <v>30</v>
      </c>
      <c r="O953" s="21">
        <f>' turmas sistema atual'!O953</f>
        <v>0</v>
      </c>
      <c r="P953" s="21">
        <f t="shared" si="14"/>
        <v>30</v>
      </c>
      <c r="Q953" s="20" t="str">
        <f>UPPER(' turmas sistema atual'!P953)</f>
        <v>PATRICIA DA SILVA SESSA</v>
      </c>
      <c r="R953" s="20" t="str">
        <f>UPPER(' turmas sistema atual'!S953)</f>
        <v/>
      </c>
      <c r="S953" s="20" t="str">
        <f>UPPER(' turmas sistema atual'!V953)</f>
        <v/>
      </c>
      <c r="T953" s="20" t="str">
        <f>UPPER(' turmas sistema atual'!Y953)</f>
        <v>PATRICIA DA SILVA SESSA</v>
      </c>
      <c r="U953" s="20" t="str">
        <f>UPPER(' turmas sistema atual'!AB953)</f>
        <v/>
      </c>
      <c r="V953" s="20" t="str">
        <f>UPPER(' turmas sistema atual'!AE953)</f>
        <v/>
      </c>
    </row>
    <row r="954" spans="1:22" ht="48" customHeight="1" thickBot="1">
      <c r="A954" s="20" t="str">
        <f>' turmas sistema atual'!A954</f>
        <v>LICENCIATURA EM CIÊNCIAS BIOLÓGICAS</v>
      </c>
      <c r="B954" s="20" t="str">
        <f>' turmas sistema atual'!B954</f>
        <v>NA1ESZU025-17SA</v>
      </c>
      <c r="C954" s="20" t="str">
        <f>' turmas sistema atual'!C954</f>
        <v>EDUCAÇÃO AMBIENTAL A1-Noturno (SA)</v>
      </c>
      <c r="D954" s="20" t="str">
        <f>' turmas sistema atual'!D954</f>
        <v>LICENCIATURA EM CIÊNCIAS BIOLÓGICAS</v>
      </c>
      <c r="E954" s="20" t="str">
        <f>' turmas sistema atual'!F954</f>
        <v>NA1ESZU025-17SA</v>
      </c>
      <c r="F954" s="20" t="str">
        <f>' turmas sistema atual'!G954</f>
        <v>ESZU025-17</v>
      </c>
      <c r="G954" s="20" t="str">
        <f>' turmas sistema atual'!AO954</f>
        <v xml:space="preserve">segunda das 21:00 às 23:00, semanal ; quinta das 19:00 às 21:00, semanal </v>
      </c>
      <c r="H954" s="20" t="str">
        <f>' turmas sistema atual'!AP954</f>
        <v/>
      </c>
      <c r="I954" s="21" t="str">
        <f>' turmas sistema atual'!I954</f>
        <v xml:space="preserve">segunda das 21:00 às 23:00, sala S - 305-3, semanal , quinta das 19:00 às 21:00, sala S - 305-3, semanal </v>
      </c>
      <c r="J954" s="21">
        <f>' turmas sistema atual'!J954</f>
        <v>0</v>
      </c>
      <c r="K954" s="21" t="str">
        <f>' turmas sistema atual'!K954</f>
        <v>SA</v>
      </c>
      <c r="L954" s="21" t="str">
        <f>' turmas sistema atual'!L954</f>
        <v>Noturno</v>
      </c>
      <c r="M954" s="21" t="str">
        <f>' turmas sistema atual'!M954</f>
        <v>2-2-4</v>
      </c>
      <c r="N954" s="21">
        <f>' turmas sistema atual'!N954</f>
        <v>30</v>
      </c>
      <c r="O954" s="21">
        <f>' turmas sistema atual'!O954</f>
        <v>0</v>
      </c>
      <c r="P954" s="21">
        <f t="shared" si="14"/>
        <v>30</v>
      </c>
      <c r="Q954" s="20" t="str">
        <f>UPPER(' turmas sistema atual'!P954)</f>
        <v>LORENA OLIVEIRA DE SOUSA</v>
      </c>
      <c r="R954" s="20" t="str">
        <f>UPPER(' turmas sistema atual'!S954)</f>
        <v/>
      </c>
      <c r="S954" s="20" t="str">
        <f>UPPER(' turmas sistema atual'!V954)</f>
        <v/>
      </c>
      <c r="T954" s="20" t="str">
        <f>UPPER(' turmas sistema atual'!Y954)</f>
        <v>LORENA OLIVEIRA DE SOUSA</v>
      </c>
      <c r="U954" s="20" t="str">
        <f>UPPER(' turmas sistema atual'!AB954)</f>
        <v/>
      </c>
      <c r="V954" s="20" t="str">
        <f>UPPER(' turmas sistema atual'!AE954)</f>
        <v/>
      </c>
    </row>
    <row r="955" spans="1:22" ht="48" customHeight="1" thickBot="1">
      <c r="A955" s="20" t="str">
        <f>' turmas sistema atual'!A955</f>
        <v>LICENCIATURA EM CIÊNCIAS BIOLÓGICAS</v>
      </c>
      <c r="B955" s="20" t="str">
        <f>' turmas sistema atual'!B955</f>
        <v>DA1NHT1020-13SA</v>
      </c>
      <c r="C955" s="20" t="str">
        <f>' turmas sistema atual'!C955</f>
        <v>ESTÁGIO SUPERVISIONADO EM BIOLOGIA I (NÍVEL MÉDIO) A1-Matutino (SA)</v>
      </c>
      <c r="D955" s="20" t="str">
        <f>' turmas sistema atual'!D955</f>
        <v>LICENCIATURA EM CIÊNCIAS BIOLÓGICAS</v>
      </c>
      <c r="E955" s="20" t="str">
        <f>' turmas sistema atual'!F955</f>
        <v>DA1NHT1020-13SA</v>
      </c>
      <c r="F955" s="20" t="str">
        <f>' turmas sistema atual'!G955</f>
        <v>NHT1020-13</v>
      </c>
      <c r="G955" s="20" t="str">
        <f>' turmas sistema atual'!AO955</f>
        <v xml:space="preserve">quarta das 10:00 às 12:00, semanal </v>
      </c>
      <c r="H955" s="20" t="str">
        <f>' turmas sistema atual'!AP955</f>
        <v/>
      </c>
      <c r="I955" s="21" t="str">
        <f>' turmas sistema atual'!I955</f>
        <v xml:space="preserve">quarta das 10:00 às 12:00, sala S-309-1, semanal </v>
      </c>
      <c r="J955" s="21">
        <f>' turmas sistema atual'!J955</f>
        <v>0</v>
      </c>
      <c r="K955" s="21" t="str">
        <f>' turmas sistema atual'!K955</f>
        <v>SA</v>
      </c>
      <c r="L955" s="21" t="str">
        <f>' turmas sistema atual'!L955</f>
        <v>Matutino</v>
      </c>
      <c r="M955" s="21" t="str">
        <f>' turmas sistema atual'!M955</f>
        <v>0-6-3</v>
      </c>
      <c r="N955" s="21">
        <f>' turmas sistema atual'!N955</f>
        <v>15</v>
      </c>
      <c r="O955" s="21">
        <f>' turmas sistema atual'!O955</f>
        <v>0</v>
      </c>
      <c r="P955" s="21">
        <f t="shared" si="14"/>
        <v>15</v>
      </c>
      <c r="Q955" s="20" t="str">
        <f>UPPER(' turmas sistema atual'!P955)</f>
        <v/>
      </c>
      <c r="R955" s="20" t="str">
        <f>UPPER(' turmas sistema atual'!S955)</f>
        <v/>
      </c>
      <c r="S955" s="20" t="str">
        <f>UPPER(' turmas sistema atual'!V955)</f>
        <v/>
      </c>
      <c r="T955" s="20" t="str">
        <f>UPPER(' turmas sistema atual'!Y955)</f>
        <v>PATRICIA DA SILVA SESSA</v>
      </c>
      <c r="U955" s="20" t="str">
        <f>UPPER(' turmas sistema atual'!AB955)</f>
        <v/>
      </c>
      <c r="V955" s="20" t="str">
        <f>UPPER(' turmas sistema atual'!AE955)</f>
        <v/>
      </c>
    </row>
    <row r="956" spans="1:22" ht="48" customHeight="1" thickBot="1">
      <c r="A956" s="20" t="str">
        <f>' turmas sistema atual'!A956</f>
        <v>LICENCIATURA EM CIÊNCIAS BIOLÓGICAS</v>
      </c>
      <c r="B956" s="20" t="str">
        <f>' turmas sistema atual'!B956</f>
        <v>NA1NHT1020-13SA</v>
      </c>
      <c r="C956" s="20" t="str">
        <f>' turmas sistema atual'!C956</f>
        <v>ESTÁGIO SUPERVISIONADO EM BIOLOGIA I (NÍVEL MÉDIO) A1-Noturno (SA)</v>
      </c>
      <c r="D956" s="20" t="str">
        <f>' turmas sistema atual'!D956</f>
        <v>LICENCIATURA EM CIÊNCIAS BIOLÓGICAS</v>
      </c>
      <c r="E956" s="20" t="str">
        <f>' turmas sistema atual'!F956</f>
        <v>NA1NHT1020-13SA</v>
      </c>
      <c r="F956" s="20" t="str">
        <f>' turmas sistema atual'!G956</f>
        <v>NHT1020-13</v>
      </c>
      <c r="G956" s="20" t="str">
        <f>' turmas sistema atual'!AO956</f>
        <v xml:space="preserve">quarta das 21:00 às 23:00, semanal </v>
      </c>
      <c r="H956" s="20" t="str">
        <f>' turmas sistema atual'!AP956</f>
        <v/>
      </c>
      <c r="I956" s="21" t="str">
        <f>' turmas sistema atual'!I956</f>
        <v xml:space="preserve">quarta das 21:00 às 23:00, sala S-309-3, semanal </v>
      </c>
      <c r="J956" s="21">
        <f>' turmas sistema atual'!J956</f>
        <v>0</v>
      </c>
      <c r="K956" s="21" t="str">
        <f>' turmas sistema atual'!K956</f>
        <v>SA</v>
      </c>
      <c r="L956" s="21" t="str">
        <f>' turmas sistema atual'!L956</f>
        <v>Noturno</v>
      </c>
      <c r="M956" s="21" t="str">
        <f>' turmas sistema atual'!M956</f>
        <v>0-6-3</v>
      </c>
      <c r="N956" s="21">
        <f>' turmas sistema atual'!N956</f>
        <v>15</v>
      </c>
      <c r="O956" s="21">
        <f>' turmas sistema atual'!O956</f>
        <v>0</v>
      </c>
      <c r="P956" s="21">
        <f t="shared" ref="P956:P994" si="15">N956-O956</f>
        <v>15</v>
      </c>
      <c r="Q956" s="20" t="str">
        <f>UPPER(' turmas sistema atual'!P956)</f>
        <v/>
      </c>
      <c r="R956" s="20" t="str">
        <f>UPPER(' turmas sistema atual'!S956)</f>
        <v/>
      </c>
      <c r="S956" s="20" t="str">
        <f>UPPER(' turmas sistema atual'!V956)</f>
        <v/>
      </c>
      <c r="T956" s="20" t="str">
        <f>UPPER(' turmas sistema atual'!Y956)</f>
        <v>JOAO RODRIGO SANTOS DA SILVA</v>
      </c>
      <c r="U956" s="20" t="str">
        <f>UPPER(' turmas sistema atual'!AB956)</f>
        <v/>
      </c>
      <c r="V956" s="20" t="str">
        <f>UPPER(' turmas sistema atual'!AE956)</f>
        <v/>
      </c>
    </row>
    <row r="957" spans="1:22" ht="48" customHeight="1" thickBot="1">
      <c r="A957" s="20" t="str">
        <f>' turmas sistema atual'!A957</f>
        <v>LICENCIATURA EM CIÊNCIAS BIOLÓGICAS</v>
      </c>
      <c r="B957" s="20" t="str">
        <f>' turmas sistema atual'!B957</f>
        <v>DA1NHZ1095-19SA</v>
      </c>
      <c r="C957" s="20" t="str">
        <f>' turmas sistema atual'!C957</f>
        <v>LIVRO DIDÁTICO NO ENSINO DE CONHECIMENTOS BIOLÓGICOS A1-Matutino (SA)</v>
      </c>
      <c r="D957" s="20" t="str">
        <f>' turmas sistema atual'!D957</f>
        <v>LICENCIATURA EM CIÊNCIAS BIOLÓGICAS</v>
      </c>
      <c r="E957" s="20" t="str">
        <f>' turmas sistema atual'!F957</f>
        <v>DA1NHZ1095-19SA</v>
      </c>
      <c r="F957" s="20" t="str">
        <f>' turmas sistema atual'!G957</f>
        <v>NHZ1095-19</v>
      </c>
      <c r="G957" s="20" t="str">
        <f>' turmas sistema atual'!AO957</f>
        <v xml:space="preserve">terça das 10:00 às 12:00, semanal ; sexta das 08:00 às 10:00, semanal </v>
      </c>
      <c r="H957" s="20" t="str">
        <f>' turmas sistema atual'!AP957</f>
        <v/>
      </c>
      <c r="I957" s="21" t="str">
        <f>' turmas sistema atual'!I957</f>
        <v xml:space="preserve">terça das 10:00 às 12:00, sala S - 305-2, semanal , sexta das 08:00 às 10:00, sala S - 305-2, semanal </v>
      </c>
      <c r="J957" s="21">
        <f>' turmas sistema atual'!J957</f>
        <v>0</v>
      </c>
      <c r="K957" s="21" t="str">
        <f>' turmas sistema atual'!K957</f>
        <v>SA</v>
      </c>
      <c r="L957" s="21" t="str">
        <f>' turmas sistema atual'!L957</f>
        <v>Matutino</v>
      </c>
      <c r="M957" s="21" t="str">
        <f>' turmas sistema atual'!M957</f>
        <v>2-2-4</v>
      </c>
      <c r="N957" s="21">
        <f>' turmas sistema atual'!N957</f>
        <v>30</v>
      </c>
      <c r="O957" s="21">
        <f>' turmas sistema atual'!O957</f>
        <v>0</v>
      </c>
      <c r="P957" s="21">
        <f t="shared" si="15"/>
        <v>30</v>
      </c>
      <c r="Q957" s="20" t="str">
        <f>UPPER(' turmas sistema atual'!P957)</f>
        <v>FERNANDA FRANZOLIN</v>
      </c>
      <c r="R957" s="20" t="str">
        <f>UPPER(' turmas sistema atual'!S957)</f>
        <v/>
      </c>
      <c r="S957" s="20" t="str">
        <f>UPPER(' turmas sistema atual'!V957)</f>
        <v/>
      </c>
      <c r="T957" s="20" t="str">
        <f>UPPER(' turmas sistema atual'!Y957)</f>
        <v>FERNANDA FRANZOLIN</v>
      </c>
      <c r="U957" s="20" t="str">
        <f>UPPER(' turmas sistema atual'!AB957)</f>
        <v/>
      </c>
      <c r="V957" s="20" t="str">
        <f>UPPER(' turmas sistema atual'!AE957)</f>
        <v/>
      </c>
    </row>
    <row r="958" spans="1:22" ht="48" customHeight="1" thickBot="1">
      <c r="A958" s="20" t="str">
        <f>' turmas sistema atual'!A958</f>
        <v>LICENCIATURA EM CIÊNCIAS BIOLÓGICAS</v>
      </c>
      <c r="B958" s="20" t="str">
        <f>' turmas sistema atual'!B958</f>
        <v>NA1NHZ1095-19SA</v>
      </c>
      <c r="C958" s="20" t="str">
        <f>' turmas sistema atual'!C958</f>
        <v>LIVRO DIDÁTICO NO ENSINO DE CONHECIMENTOS BIOLÓGICOS A1-Noturno (SA)</v>
      </c>
      <c r="D958" s="20" t="str">
        <f>' turmas sistema atual'!D958</f>
        <v>LICENCIATURA EM CIÊNCIAS BIOLÓGICAS</v>
      </c>
      <c r="E958" s="20" t="str">
        <f>' turmas sistema atual'!F958</f>
        <v>NA1NHZ1095-19SA</v>
      </c>
      <c r="F958" s="20" t="str">
        <f>' turmas sistema atual'!G958</f>
        <v>NHZ1095-19</v>
      </c>
      <c r="G958" s="20" t="str">
        <f>' turmas sistema atual'!AO958</f>
        <v xml:space="preserve">terça das 21:00 às 23:00, semanal ; sexta das 19:00 às 21:00, semanal </v>
      </c>
      <c r="H958" s="20" t="str">
        <f>' turmas sistema atual'!AP958</f>
        <v/>
      </c>
      <c r="I958" s="21" t="str">
        <f>' turmas sistema atual'!I958</f>
        <v xml:space="preserve">terça das 21:00 às 23:00, sala S - 305-2, semanal , sexta das 19:00 às 21:00, sala S - 305-2, semanal </v>
      </c>
      <c r="J958" s="21">
        <f>' turmas sistema atual'!J958</f>
        <v>0</v>
      </c>
      <c r="K958" s="21" t="str">
        <f>' turmas sistema atual'!K958</f>
        <v>SA</v>
      </c>
      <c r="L958" s="21" t="str">
        <f>' turmas sistema atual'!L958</f>
        <v>Noturno</v>
      </c>
      <c r="M958" s="21" t="str">
        <f>' turmas sistema atual'!M958</f>
        <v>2-2-4</v>
      </c>
      <c r="N958" s="21">
        <f>' turmas sistema atual'!N958</f>
        <v>30</v>
      </c>
      <c r="O958" s="21">
        <f>' turmas sistema atual'!O958</f>
        <v>0</v>
      </c>
      <c r="P958" s="21">
        <f t="shared" si="15"/>
        <v>30</v>
      </c>
      <c r="Q958" s="20" t="str">
        <f>UPPER(' turmas sistema atual'!P958)</f>
        <v>FERNANDA FRANZOLIN</v>
      </c>
      <c r="R958" s="20" t="str">
        <f>UPPER(' turmas sistema atual'!S958)</f>
        <v/>
      </c>
      <c r="S958" s="20" t="str">
        <f>UPPER(' turmas sistema atual'!V958)</f>
        <v/>
      </c>
      <c r="T958" s="20" t="str">
        <f>UPPER(' turmas sistema atual'!Y958)</f>
        <v>FERNANDA FRANZOLIN</v>
      </c>
      <c r="U958" s="20" t="str">
        <f>UPPER(' turmas sistema atual'!AB958)</f>
        <v/>
      </c>
      <c r="V958" s="20" t="str">
        <f>UPPER(' turmas sistema atual'!AE958)</f>
        <v/>
      </c>
    </row>
    <row r="959" spans="1:22" ht="48" customHeight="1" thickBot="1">
      <c r="A959" s="20" t="str">
        <f>' turmas sistema atual'!A959</f>
        <v>LICENCIATURA EM CIÊNCIAS BIOLÓGICAS</v>
      </c>
      <c r="B959" s="20" t="str">
        <f>' turmas sistema atual'!B959</f>
        <v>DA1NHLB004-23SA</v>
      </c>
      <c r="C959" s="20" t="str">
        <f>' turmas sistema atual'!C959</f>
        <v>PRÁTICAS DE ENSINO DE BIOLOGIA E PLANEJAMENTO A1-Matutino (SA) - Carga Horária Extensionista</v>
      </c>
      <c r="D959" s="20" t="str">
        <f>' turmas sistema atual'!D959</f>
        <v>LICENCIATURA EM CIÊNCIAS BIOLÓGICAS</v>
      </c>
      <c r="E959" s="20" t="str">
        <f>' turmas sistema atual'!F959</f>
        <v>DA1NHLB004-23SA</v>
      </c>
      <c r="F959" s="20" t="str">
        <f>' turmas sistema atual'!G959</f>
        <v>NHLB004-23</v>
      </c>
      <c r="G959" s="20" t="str">
        <f>' turmas sistema atual'!AO959</f>
        <v xml:space="preserve">segunda das 10:00 às 13:00, semanal </v>
      </c>
      <c r="H959" s="20" t="str">
        <f>' turmas sistema atual'!AP959</f>
        <v/>
      </c>
      <c r="I959" s="21" t="str">
        <f>' turmas sistema atual'!I959</f>
        <v xml:space="preserve">segunda das 10:00 às 13:00, sala S - 305-1, semanal </v>
      </c>
      <c r="J959" s="21">
        <f>' turmas sistema atual'!J959</f>
        <v>0</v>
      </c>
      <c r="K959" s="21" t="str">
        <f>' turmas sistema atual'!K959</f>
        <v>SA</v>
      </c>
      <c r="L959" s="21" t="str">
        <f>' turmas sistema atual'!L959</f>
        <v>Matutino</v>
      </c>
      <c r="M959" s="21" t="str">
        <f>' turmas sistema atual'!M959</f>
        <v>2-1-4</v>
      </c>
      <c r="N959" s="21">
        <f>' turmas sistema atual'!N959</f>
        <v>30</v>
      </c>
      <c r="O959" s="21">
        <f>' turmas sistema atual'!O959</f>
        <v>0</v>
      </c>
      <c r="P959" s="21">
        <f t="shared" si="15"/>
        <v>30</v>
      </c>
      <c r="Q959" s="20" t="str">
        <f>UPPER(' turmas sistema atual'!P959)</f>
        <v>MEIRI APARECIDA GURGEL DE CAMPOS MIRANDA</v>
      </c>
      <c r="R959" s="20" t="str">
        <f>UPPER(' turmas sistema atual'!S959)</f>
        <v/>
      </c>
      <c r="S959" s="20" t="str">
        <f>UPPER(' turmas sistema atual'!V959)</f>
        <v/>
      </c>
      <c r="T959" s="20" t="str">
        <f>UPPER(' turmas sistema atual'!Y959)</f>
        <v>MEIRI APARECIDA GURGEL DE CAMPOS MIRANDA</v>
      </c>
      <c r="U959" s="20" t="str">
        <f>UPPER(' turmas sistema atual'!AB959)</f>
        <v/>
      </c>
      <c r="V959" s="20" t="str">
        <f>UPPER(' turmas sistema atual'!AE959)</f>
        <v/>
      </c>
    </row>
    <row r="960" spans="1:22" ht="48" customHeight="1" thickBot="1">
      <c r="A960" s="20" t="str">
        <f>' turmas sistema atual'!A960</f>
        <v>LICENCIATURA EM CIÊNCIAS BIOLÓGICAS</v>
      </c>
      <c r="B960" s="20" t="str">
        <f>' turmas sistema atual'!B960</f>
        <v>NA1NHLB004-23SA</v>
      </c>
      <c r="C960" s="20" t="str">
        <f>' turmas sistema atual'!C960</f>
        <v>PRÁTICAS DE ENSINO DE BIOLOGIA E PLANEJAMENTO A1-Noturno (SA) - Carga Horária Extensionista</v>
      </c>
      <c r="D960" s="20" t="str">
        <f>' turmas sistema atual'!D960</f>
        <v>LICENCIATURA EM CIÊNCIAS BIOLÓGICAS</v>
      </c>
      <c r="E960" s="20" t="str">
        <f>' turmas sistema atual'!F960</f>
        <v>NA1NHLB004-23SA</v>
      </c>
      <c r="F960" s="20" t="str">
        <f>' turmas sistema atual'!G960</f>
        <v>NHLB004-23</v>
      </c>
      <c r="G960" s="20" t="str">
        <f>' turmas sistema atual'!AO960</f>
        <v xml:space="preserve">segunda das 18:00 às 21:00, semanal </v>
      </c>
      <c r="H960" s="20" t="str">
        <f>' turmas sistema atual'!AP960</f>
        <v/>
      </c>
      <c r="I960" s="21" t="str">
        <f>' turmas sistema atual'!I960</f>
        <v xml:space="preserve">segunda das 18:00 às 21:00, sala S-306-2, semanal </v>
      </c>
      <c r="J960" s="21">
        <f>' turmas sistema atual'!J960</f>
        <v>0</v>
      </c>
      <c r="K960" s="21" t="str">
        <f>' turmas sistema atual'!K960</f>
        <v>SA</v>
      </c>
      <c r="L960" s="21" t="str">
        <f>' turmas sistema atual'!L960</f>
        <v>Noturno</v>
      </c>
      <c r="M960" s="21" t="str">
        <f>' turmas sistema atual'!M960</f>
        <v>2-1-4</v>
      </c>
      <c r="N960" s="21">
        <f>' turmas sistema atual'!N960</f>
        <v>30</v>
      </c>
      <c r="O960" s="21">
        <f>' turmas sistema atual'!O960</f>
        <v>0</v>
      </c>
      <c r="P960" s="21">
        <f t="shared" si="15"/>
        <v>30</v>
      </c>
      <c r="Q960" s="20" t="str">
        <f>UPPER(' turmas sistema atual'!P960)</f>
        <v>MEIRI APARECIDA GURGEL DE CAMPOS MIRANDA</v>
      </c>
      <c r="R960" s="20" t="str">
        <f>UPPER(' turmas sistema atual'!S960)</f>
        <v/>
      </c>
      <c r="S960" s="20" t="str">
        <f>UPPER(' turmas sistema atual'!V960)</f>
        <v/>
      </c>
      <c r="T960" s="20" t="str">
        <f>UPPER(' turmas sistema atual'!Y960)</f>
        <v>MEIRI APARECIDA GURGEL DE CAMPOS MIRANDA</v>
      </c>
      <c r="U960" s="20" t="str">
        <f>UPPER(' turmas sistema atual'!AB960)</f>
        <v/>
      </c>
      <c r="V960" s="20" t="str">
        <f>UPPER(' turmas sistema atual'!AE960)</f>
        <v/>
      </c>
    </row>
    <row r="961" spans="1:22" ht="48" customHeight="1" thickBot="1">
      <c r="A961" s="20" t="str">
        <f>' turmas sistema atual'!A961</f>
        <v>LICENCIATURA EM CIÊNCIAS BIOLÓGICAS</v>
      </c>
      <c r="B961" s="20" t="str">
        <f>' turmas sistema atual'!B961</f>
        <v>DA1NHZ1096-19SA</v>
      </c>
      <c r="C961" s="20" t="str">
        <f>' turmas sistema atual'!C961</f>
        <v>PRÁTICAS DISCURSIVAS DA CIÊNCIA E EDUCAÇÃO EM CIÊNCIAS A1-Matutino (SA)</v>
      </c>
      <c r="D961" s="20" t="str">
        <f>' turmas sistema atual'!D961</f>
        <v>LICENCIATURA EM CIÊNCIAS BIOLÓGICAS</v>
      </c>
      <c r="E961" s="20" t="str">
        <f>' turmas sistema atual'!F961</f>
        <v>DA1NHZ1096-19SA</v>
      </c>
      <c r="F961" s="20" t="str">
        <f>' turmas sistema atual'!G961</f>
        <v>NHZ1096-19</v>
      </c>
      <c r="G961" s="20" t="str">
        <f>' turmas sistema atual'!AO961</f>
        <v xml:space="preserve">quarta das 10:00 às 12:00, semanal </v>
      </c>
      <c r="H961" s="20" t="str">
        <f>' turmas sistema atual'!AP961</f>
        <v/>
      </c>
      <c r="I961" s="21" t="str">
        <f>' turmas sistema atual'!I961</f>
        <v xml:space="preserve">quarta das 10:00 às 12:00, sala S - 305-2, semanal </v>
      </c>
      <c r="J961" s="21">
        <f>' turmas sistema atual'!J961</f>
        <v>0</v>
      </c>
      <c r="K961" s="21" t="str">
        <f>' turmas sistema atual'!K961</f>
        <v>SA</v>
      </c>
      <c r="L961" s="21" t="str">
        <f>' turmas sistema atual'!L961</f>
        <v>Matutino</v>
      </c>
      <c r="M961" s="21" t="str">
        <f>' turmas sistema atual'!M961</f>
        <v>0-2-2</v>
      </c>
      <c r="N961" s="21">
        <f>' turmas sistema atual'!N961</f>
        <v>30</v>
      </c>
      <c r="O961" s="21">
        <f>' turmas sistema atual'!O961</f>
        <v>0</v>
      </c>
      <c r="P961" s="21">
        <f t="shared" si="15"/>
        <v>30</v>
      </c>
      <c r="Q961" s="20" t="str">
        <f>UPPER(' turmas sistema atual'!P961)</f>
        <v/>
      </c>
      <c r="R961" s="20" t="str">
        <f>UPPER(' turmas sistema atual'!S961)</f>
        <v/>
      </c>
      <c r="S961" s="20" t="str">
        <f>UPPER(' turmas sistema atual'!V961)</f>
        <v/>
      </c>
      <c r="T961" s="20" t="str">
        <f>UPPER(' turmas sistema atual'!Y961)</f>
        <v>DANUSA MUNFORD</v>
      </c>
      <c r="U961" s="20" t="str">
        <f>UPPER(' turmas sistema atual'!AB961)</f>
        <v/>
      </c>
      <c r="V961" s="20" t="str">
        <f>UPPER(' turmas sistema atual'!AE961)</f>
        <v/>
      </c>
    </row>
    <row r="962" spans="1:22" ht="48" customHeight="1" thickBot="1">
      <c r="A962" s="20" t="str">
        <f>' turmas sistema atual'!A962</f>
        <v>LICENCIATURA EM CIÊNCIAS BIOLÓGICAS</v>
      </c>
      <c r="B962" s="20" t="str">
        <f>' turmas sistema atual'!B962</f>
        <v>NA1NHZ1096-19SA</v>
      </c>
      <c r="C962" s="20" t="str">
        <f>' turmas sistema atual'!C962</f>
        <v>PRÁTICAS DISCURSIVAS DA CIÊNCIA E EDUCAÇÃO EM CIÊNCIAS A1-Noturno (SA)</v>
      </c>
      <c r="D962" s="20" t="str">
        <f>' turmas sistema atual'!D962</f>
        <v>LICENCIATURA EM CIÊNCIAS BIOLÓGICAS</v>
      </c>
      <c r="E962" s="20" t="str">
        <f>' turmas sistema atual'!F962</f>
        <v>NA1NHZ1096-19SA</v>
      </c>
      <c r="F962" s="20" t="str">
        <f>' turmas sistema atual'!G962</f>
        <v>NHZ1096-19</v>
      </c>
      <c r="G962" s="20" t="str">
        <f>' turmas sistema atual'!AO962</f>
        <v xml:space="preserve">quarta das 19:00 às 21:00, semanal </v>
      </c>
      <c r="H962" s="20" t="str">
        <f>' turmas sistema atual'!AP962</f>
        <v/>
      </c>
      <c r="I962" s="21" t="str">
        <f>' turmas sistema atual'!I962</f>
        <v xml:space="preserve">quarta das 19:00 às 21:00, sala S - 305-2, semanal </v>
      </c>
      <c r="J962" s="21">
        <f>' turmas sistema atual'!J962</f>
        <v>0</v>
      </c>
      <c r="K962" s="21" t="str">
        <f>' turmas sistema atual'!K962</f>
        <v>SA</v>
      </c>
      <c r="L962" s="21" t="str">
        <f>' turmas sistema atual'!L962</f>
        <v>Noturno</v>
      </c>
      <c r="M962" s="21" t="str">
        <f>' turmas sistema atual'!M962</f>
        <v>0-2-2</v>
      </c>
      <c r="N962" s="21">
        <f>' turmas sistema atual'!N962</f>
        <v>30</v>
      </c>
      <c r="O962" s="21">
        <f>' turmas sistema atual'!O962</f>
        <v>0</v>
      </c>
      <c r="P962" s="21">
        <f t="shared" si="15"/>
        <v>30</v>
      </c>
      <c r="Q962" s="20" t="str">
        <f>UPPER(' turmas sistema atual'!P962)</f>
        <v/>
      </c>
      <c r="R962" s="20" t="str">
        <f>UPPER(' turmas sistema atual'!S962)</f>
        <v/>
      </c>
      <c r="S962" s="20" t="str">
        <f>UPPER(' turmas sistema atual'!V962)</f>
        <v/>
      </c>
      <c r="T962" s="20" t="str">
        <f>UPPER(' turmas sistema atual'!Y962)</f>
        <v>DANUSA MUNFORD</v>
      </c>
      <c r="U962" s="20" t="str">
        <f>UPPER(' turmas sistema atual'!AB962)</f>
        <v/>
      </c>
      <c r="V962" s="20" t="str">
        <f>UPPER(' turmas sistema atual'!AE962)</f>
        <v/>
      </c>
    </row>
    <row r="963" spans="1:22" ht="48" customHeight="1" thickBot="1">
      <c r="A963" s="20" t="str">
        <f>' turmas sistema atual'!A963</f>
        <v>LICENCIATURA EM CIÊNCIAS BIOLÓGICAS</v>
      </c>
      <c r="B963" s="20" t="str">
        <f>' turmas sistema atual'!B963</f>
        <v>DA1NHZ5014-15SA</v>
      </c>
      <c r="C963" s="20" t="str">
        <f>' turmas sistema atual'!C963</f>
        <v>QUESTÕES ATUAIS NO ENSINO DE CIÊNCIAS A1-Matutino (SA)</v>
      </c>
      <c r="D963" s="20" t="str">
        <f>' turmas sistema atual'!D963</f>
        <v>LICENCIATURA EM CIÊNCIAS BIOLÓGICAS</v>
      </c>
      <c r="E963" s="20" t="str">
        <f>' turmas sistema atual'!F963</f>
        <v>DA1NHZ5014-15SA</v>
      </c>
      <c r="F963" s="20" t="str">
        <f>' turmas sistema atual'!G963</f>
        <v>NHZ5014-15</v>
      </c>
      <c r="G963" s="20" t="str">
        <f>' turmas sistema atual'!AO963</f>
        <v xml:space="preserve">quarta das 10:00 às 12:00, semanal </v>
      </c>
      <c r="H963" s="20" t="str">
        <f>' turmas sistema atual'!AP963</f>
        <v/>
      </c>
      <c r="I963" s="21" t="str">
        <f>' turmas sistema atual'!I963</f>
        <v xml:space="preserve">quarta das 10:00 às 12:00, sala S-306-3, semanal </v>
      </c>
      <c r="J963" s="21">
        <f>' turmas sistema atual'!J963</f>
        <v>0</v>
      </c>
      <c r="K963" s="21" t="str">
        <f>' turmas sistema atual'!K963</f>
        <v>SA</v>
      </c>
      <c r="L963" s="21" t="str">
        <f>' turmas sistema atual'!L963</f>
        <v>Matutino</v>
      </c>
      <c r="M963" s="21" t="str">
        <f>' turmas sistema atual'!M963</f>
        <v>2-0-2</v>
      </c>
      <c r="N963" s="21">
        <f>' turmas sistema atual'!N963</f>
        <v>30</v>
      </c>
      <c r="O963" s="21">
        <f>' turmas sistema atual'!O963</f>
        <v>0</v>
      </c>
      <c r="P963" s="21">
        <f t="shared" si="15"/>
        <v>30</v>
      </c>
      <c r="Q963" s="20" t="str">
        <f>UPPER(' turmas sistema atual'!P963)</f>
        <v>JOAO RODRIGO SANTOS DA SILVA</v>
      </c>
      <c r="R963" s="20" t="str">
        <f>UPPER(' turmas sistema atual'!S963)</f>
        <v/>
      </c>
      <c r="S963" s="20" t="str">
        <f>UPPER(' turmas sistema atual'!V963)</f>
        <v/>
      </c>
      <c r="T963" s="20" t="str">
        <f>UPPER(' turmas sistema atual'!Y963)</f>
        <v/>
      </c>
      <c r="U963" s="20" t="str">
        <f>UPPER(' turmas sistema atual'!AB963)</f>
        <v/>
      </c>
      <c r="V963" s="20" t="str">
        <f>UPPER(' turmas sistema atual'!AE963)</f>
        <v/>
      </c>
    </row>
    <row r="964" spans="1:22" ht="48" customHeight="1" thickBot="1">
      <c r="A964" s="20" t="str">
        <f>' turmas sistema atual'!A964</f>
        <v>LICENCIATURA EM CIÊNCIAS BIOLÓGICAS</v>
      </c>
      <c r="B964" s="20" t="str">
        <f>' turmas sistema atual'!B964</f>
        <v>NA1NHZ5014-15SA</v>
      </c>
      <c r="C964" s="20" t="str">
        <f>' turmas sistema atual'!C964</f>
        <v>QUESTÕES ATUAIS NO ENSINO DE CIÊNCIAS A1-Noturno (SA)</v>
      </c>
      <c r="D964" s="20" t="str">
        <f>' turmas sistema atual'!D964</f>
        <v>LICENCIATURA EM CIÊNCIAS BIOLÓGICAS</v>
      </c>
      <c r="E964" s="20" t="str">
        <f>' turmas sistema atual'!F964</f>
        <v>NA1NHZ5014-15SA</v>
      </c>
      <c r="F964" s="20" t="str">
        <f>' turmas sistema atual'!G964</f>
        <v>NHZ5014-15</v>
      </c>
      <c r="G964" s="20" t="str">
        <f>' turmas sistema atual'!AO964</f>
        <v xml:space="preserve">quarta das 19:00 às 21:00, semanal </v>
      </c>
      <c r="H964" s="20" t="str">
        <f>' turmas sistema atual'!AP964</f>
        <v/>
      </c>
      <c r="I964" s="21" t="str">
        <f>' turmas sistema atual'!I964</f>
        <v xml:space="preserve">quarta das 19:00 às 21:00, sala S-306-3, semanal </v>
      </c>
      <c r="J964" s="21">
        <f>' turmas sistema atual'!J964</f>
        <v>0</v>
      </c>
      <c r="K964" s="21" t="str">
        <f>' turmas sistema atual'!K964</f>
        <v>SA</v>
      </c>
      <c r="L964" s="21" t="str">
        <f>' turmas sistema atual'!L964</f>
        <v>Noturno</v>
      </c>
      <c r="M964" s="21" t="str">
        <f>' turmas sistema atual'!M964</f>
        <v>2-0-2</v>
      </c>
      <c r="N964" s="21">
        <f>' turmas sistema atual'!N964</f>
        <v>30</v>
      </c>
      <c r="O964" s="21">
        <f>' turmas sistema atual'!O964</f>
        <v>0</v>
      </c>
      <c r="P964" s="21">
        <f t="shared" si="15"/>
        <v>30</v>
      </c>
      <c r="Q964" s="20" t="str">
        <f>UPPER(' turmas sistema atual'!P964)</f>
        <v>JOAO RODRIGO SANTOS DA SILVA</v>
      </c>
      <c r="R964" s="20" t="str">
        <f>UPPER(' turmas sistema atual'!S964)</f>
        <v/>
      </c>
      <c r="S964" s="20" t="str">
        <f>UPPER(' turmas sistema atual'!V964)</f>
        <v/>
      </c>
      <c r="T964" s="20" t="str">
        <f>UPPER(' turmas sistema atual'!Y964)</f>
        <v/>
      </c>
      <c r="U964" s="20" t="str">
        <f>UPPER(' turmas sistema atual'!AB964)</f>
        <v/>
      </c>
      <c r="V964" s="20" t="str">
        <f>UPPER(' turmas sistema atual'!AE964)</f>
        <v/>
      </c>
    </row>
    <row r="965" spans="1:22" ht="48" customHeight="1" thickBot="1">
      <c r="A965" s="20" t="str">
        <f>' turmas sistema atual'!A965</f>
        <v>LICENCIATURA EM CIÊNCIAS HUMANAS</v>
      </c>
      <c r="B965" s="20" t="str">
        <f>' turmas sistema atual'!B965</f>
        <v>DB1BIR0004-15SB</v>
      </c>
      <c r="C965" s="20" t="str">
        <f>' turmas sistema atual'!C965</f>
        <v>BASES EPISTEMOLÓGICAS DA CIÊNCIA MODERNA B1-Matutino (SB)</v>
      </c>
      <c r="D965" s="20" t="str">
        <f>' turmas sistema atual'!D965</f>
        <v>LICENCIATURA EM CIÊNCIAS HUMANAS</v>
      </c>
      <c r="E965" s="20" t="str">
        <f>' turmas sistema atual'!F965</f>
        <v>DB1BIR0004-15SB</v>
      </c>
      <c r="F965" s="20" t="str">
        <f>' turmas sistema atual'!G965</f>
        <v>BIR0004-15</v>
      </c>
      <c r="G965" s="20" t="str">
        <f>' turmas sistema atual'!AO965</f>
        <v>segunda das 10:00 às 12:00, semanal ; quarta das 08:00 às 10:00, quinzenal II</v>
      </c>
      <c r="H965" s="20" t="str">
        <f>' turmas sistema atual'!AP965</f>
        <v/>
      </c>
      <c r="I965" s="21" t="str">
        <f>' turmas sistema atual'!I965</f>
        <v>segunda das 10:00 às 12:00, sala B-A004-SB, semanal , quarta das 08:00 às 10:00, sala B-A004-SB, quinzenal II</v>
      </c>
      <c r="J965" s="21">
        <f>' turmas sistema atual'!J965</f>
        <v>0</v>
      </c>
      <c r="K965" s="21" t="str">
        <f>' turmas sistema atual'!K965</f>
        <v>SB</v>
      </c>
      <c r="L965" s="21" t="str">
        <f>' turmas sistema atual'!L965</f>
        <v>Matutino</v>
      </c>
      <c r="M965" s="21" t="str">
        <f>' turmas sistema atual'!M965</f>
        <v>3-0-4</v>
      </c>
      <c r="N965" s="21">
        <f>' turmas sistema atual'!N965</f>
        <v>90</v>
      </c>
      <c r="O965" s="21">
        <f>' turmas sistema atual'!O965</f>
        <v>60</v>
      </c>
      <c r="P965" s="21">
        <f t="shared" si="15"/>
        <v>30</v>
      </c>
      <c r="Q965" s="20" t="str">
        <f>UPPER(' turmas sistema atual'!P965)</f>
        <v>VICTOR XIMENES MARQUES</v>
      </c>
      <c r="R965" s="20" t="str">
        <f>UPPER(' turmas sistema atual'!S965)</f>
        <v/>
      </c>
      <c r="S965" s="20" t="str">
        <f>UPPER(' turmas sistema atual'!V965)</f>
        <v/>
      </c>
      <c r="T965" s="20" t="str">
        <f>UPPER(' turmas sistema atual'!Y965)</f>
        <v/>
      </c>
      <c r="U965" s="20" t="str">
        <f>UPPER(' turmas sistema atual'!AB965)</f>
        <v/>
      </c>
      <c r="V965" s="20" t="str">
        <f>UPPER(' turmas sistema atual'!AE965)</f>
        <v/>
      </c>
    </row>
    <row r="966" spans="1:22" ht="48" customHeight="1" thickBot="1">
      <c r="A966" s="20" t="str">
        <f>' turmas sistema atual'!A966</f>
        <v>LICENCIATURA EM CIÊNCIAS HUMANAS</v>
      </c>
      <c r="B966" s="20" t="str">
        <f>' turmas sistema atual'!B966</f>
        <v>NB1BIR0004-15SB</v>
      </c>
      <c r="C966" s="20" t="str">
        <f>' turmas sistema atual'!C966</f>
        <v>BASES EPISTEMOLÓGICAS DA CIÊNCIA MODERNA B1-Noturno (SB)</v>
      </c>
      <c r="D966" s="20" t="str">
        <f>' turmas sistema atual'!D966</f>
        <v>LICENCIATURA EM CIÊNCIAS HUMANAS</v>
      </c>
      <c r="E966" s="20" t="str">
        <f>' turmas sistema atual'!F966</f>
        <v>NB1BIR0004-15SB</v>
      </c>
      <c r="F966" s="20" t="str">
        <f>' turmas sistema atual'!G966</f>
        <v>BIR0004-15</v>
      </c>
      <c r="G966" s="20" t="str">
        <f>' turmas sistema atual'!AO966</f>
        <v>segunda das 21:00 às 23:00, semanal ; quarta das 19:00 às 21:00, quinzenal II</v>
      </c>
      <c r="H966" s="20" t="str">
        <f>' turmas sistema atual'!AP966</f>
        <v/>
      </c>
      <c r="I966" s="21" t="str">
        <f>' turmas sistema atual'!I966</f>
        <v>segunda das 21:00 às 23:00, sala B-A004-SB, semanal , quarta das 19:00 às 21:00, sala B-A004-SB, quinzenal II</v>
      </c>
      <c r="J966" s="21">
        <f>' turmas sistema atual'!J966</f>
        <v>0</v>
      </c>
      <c r="K966" s="21" t="str">
        <f>' turmas sistema atual'!K966</f>
        <v>SB</v>
      </c>
      <c r="L966" s="21" t="str">
        <f>' turmas sistema atual'!L966</f>
        <v>Noturno</v>
      </c>
      <c r="M966" s="21" t="str">
        <f>' turmas sistema atual'!M966</f>
        <v>3-0-4</v>
      </c>
      <c r="N966" s="21">
        <f>' turmas sistema atual'!N966</f>
        <v>90</v>
      </c>
      <c r="O966" s="21">
        <f>' turmas sistema atual'!O966</f>
        <v>60</v>
      </c>
      <c r="P966" s="21">
        <f t="shared" si="15"/>
        <v>30</v>
      </c>
      <c r="Q966" s="20" t="str">
        <f>UPPER(' turmas sistema atual'!P966)</f>
        <v>WILLIAM JOSE STEINLE</v>
      </c>
      <c r="R966" s="20" t="str">
        <f>UPPER(' turmas sistema atual'!S966)</f>
        <v/>
      </c>
      <c r="S966" s="20" t="str">
        <f>UPPER(' turmas sistema atual'!V966)</f>
        <v/>
      </c>
      <c r="T966" s="20" t="str">
        <f>UPPER(' turmas sistema atual'!Y966)</f>
        <v/>
      </c>
      <c r="U966" s="20" t="str">
        <f>UPPER(' turmas sistema atual'!AB966)</f>
        <v/>
      </c>
      <c r="V966" s="20" t="str">
        <f>UPPER(' turmas sistema atual'!AE966)</f>
        <v/>
      </c>
    </row>
    <row r="967" spans="1:22" ht="48" customHeight="1" thickBot="1">
      <c r="A967" s="20" t="str">
        <f>' turmas sistema atual'!A967</f>
        <v>LICENCIATURA EM CIÊNCIAS HUMANAS</v>
      </c>
      <c r="B967" s="20" t="str">
        <f>' turmas sistema atual'!B967</f>
        <v>DB2BCL0306-15SB</v>
      </c>
      <c r="C967" s="20" t="str">
        <f>' turmas sistema atual'!C967</f>
        <v>BIODIVERSIDADE: INTERAÇÕES ENTRE ORGANISMOS E AMBIENTE B2-Matutino (SB)</v>
      </c>
      <c r="D967" s="20" t="str">
        <f>' turmas sistema atual'!D967</f>
        <v>LICENCIATURA EM CIÊNCIAS HUMANAS</v>
      </c>
      <c r="E967" s="20" t="str">
        <f>' turmas sistema atual'!F967</f>
        <v>DB2BCL0306-15SB</v>
      </c>
      <c r="F967" s="20" t="str">
        <f>' turmas sistema atual'!G967</f>
        <v>BCL0306-15</v>
      </c>
      <c r="G967" s="20" t="str">
        <f>' turmas sistema atual'!AO967</f>
        <v xml:space="preserve">terça das 10:00 às 12:00, quinzenal I; quinta das 08:00 às 10:00, semanal </v>
      </c>
      <c r="H967" s="20" t="str">
        <f>' turmas sistema atual'!AP967</f>
        <v/>
      </c>
      <c r="I967" s="21" t="str">
        <f>' turmas sistema atual'!I967</f>
        <v xml:space="preserve">terça das 10:00 às 12:00, sala A2-S204-SB, quinzenal I, quinta das 08:00 às 10:00, sala A2-S204-SB, semanal </v>
      </c>
      <c r="J967" s="21">
        <f>' turmas sistema atual'!J967</f>
        <v>0</v>
      </c>
      <c r="K967" s="21" t="str">
        <f>' turmas sistema atual'!K967</f>
        <v>SB</v>
      </c>
      <c r="L967" s="21" t="str">
        <f>' turmas sistema atual'!L967</f>
        <v>Matutino</v>
      </c>
      <c r="M967" s="21" t="str">
        <f>' turmas sistema atual'!M967</f>
        <v>3-0-4</v>
      </c>
      <c r="N967" s="21">
        <f>' turmas sistema atual'!N967</f>
        <v>60</v>
      </c>
      <c r="O967" s="21">
        <f>' turmas sistema atual'!O967</f>
        <v>60</v>
      </c>
      <c r="P967" s="21">
        <f t="shared" si="15"/>
        <v>0</v>
      </c>
      <c r="Q967" s="20" t="str">
        <f>UPPER(' turmas sistema atual'!P967)</f>
        <v>NATALIA PIRANI GHILARDI LOPES</v>
      </c>
      <c r="R967" s="20" t="str">
        <f>UPPER(' turmas sistema atual'!S967)</f>
        <v/>
      </c>
      <c r="S967" s="20" t="str">
        <f>UPPER(' turmas sistema atual'!V967)</f>
        <v/>
      </c>
      <c r="T967" s="20" t="str">
        <f>UPPER(' turmas sistema atual'!Y967)</f>
        <v/>
      </c>
      <c r="U967" s="20" t="str">
        <f>UPPER(' turmas sistema atual'!AB967)</f>
        <v/>
      </c>
      <c r="V967" s="20" t="str">
        <f>UPPER(' turmas sistema atual'!AE967)</f>
        <v/>
      </c>
    </row>
    <row r="968" spans="1:22" ht="48" customHeight="1" thickBot="1">
      <c r="A968" s="20" t="str">
        <f>' turmas sistema atual'!A968</f>
        <v>LICENCIATURA EM CIÊNCIAS HUMANAS</v>
      </c>
      <c r="B968" s="20" t="str">
        <f>' turmas sistema atual'!B968</f>
        <v>NB2BCL0306-15SB</v>
      </c>
      <c r="C968" s="20" t="str">
        <f>' turmas sistema atual'!C968</f>
        <v>BIODIVERSIDADE: INTERAÇÕES ENTRE ORGANISMOS E AMBIENTE B2-Noturno (SB)</v>
      </c>
      <c r="D968" s="20" t="str">
        <f>' turmas sistema atual'!D968</f>
        <v>LICENCIATURA EM CIÊNCIAS HUMANAS</v>
      </c>
      <c r="E968" s="20" t="str">
        <f>' turmas sistema atual'!F968</f>
        <v>NB2BCL0306-15SB</v>
      </c>
      <c r="F968" s="20" t="str">
        <f>' turmas sistema atual'!G968</f>
        <v>BCL0306-15</v>
      </c>
      <c r="G968" s="20" t="str">
        <f>' turmas sistema atual'!AO968</f>
        <v xml:space="preserve">terça das 21:00 às 23:00, quinzenal I; quinta das 19:00 às 21:00, semanal </v>
      </c>
      <c r="H968" s="20" t="str">
        <f>' turmas sistema atual'!AP968</f>
        <v/>
      </c>
      <c r="I968" s="21" t="str">
        <f>' turmas sistema atual'!I968</f>
        <v xml:space="preserve">terça das 21:00 às 23:00, sala A2-S204-SB, quinzenal I, quinta das 19:00 às 21:00, sala A2-S204-SB, semanal </v>
      </c>
      <c r="J968" s="21">
        <f>' turmas sistema atual'!J968</f>
        <v>0</v>
      </c>
      <c r="K968" s="21" t="str">
        <f>' turmas sistema atual'!K968</f>
        <v>SB</v>
      </c>
      <c r="L968" s="21" t="str">
        <f>' turmas sistema atual'!L968</f>
        <v>Noturno</v>
      </c>
      <c r="M968" s="21" t="str">
        <f>' turmas sistema atual'!M968</f>
        <v>3-0-4</v>
      </c>
      <c r="N968" s="21">
        <f>' turmas sistema atual'!N968</f>
        <v>60</v>
      </c>
      <c r="O968" s="21">
        <f>' turmas sistema atual'!O968</f>
        <v>60</v>
      </c>
      <c r="P968" s="21">
        <f t="shared" si="15"/>
        <v>0</v>
      </c>
      <c r="Q968" s="20" t="str">
        <f>UPPER(' turmas sistema atual'!P968)</f>
        <v>CIBELE BIONDO</v>
      </c>
      <c r="R968" s="20" t="str">
        <f>UPPER(' turmas sistema atual'!S968)</f>
        <v/>
      </c>
      <c r="S968" s="20" t="str">
        <f>UPPER(' turmas sistema atual'!V968)</f>
        <v/>
      </c>
      <c r="T968" s="20" t="str">
        <f>UPPER(' turmas sistema atual'!Y968)</f>
        <v/>
      </c>
      <c r="U968" s="20" t="str">
        <f>UPPER(' turmas sistema atual'!AB968)</f>
        <v/>
      </c>
      <c r="V968" s="20" t="str">
        <f>UPPER(' turmas sistema atual'!AE968)</f>
        <v/>
      </c>
    </row>
    <row r="969" spans="1:22" ht="48" customHeight="1" thickBot="1">
      <c r="A969" s="20" t="str">
        <f>' turmas sistema atual'!A969</f>
        <v>LICENCIATURA EM CIÊNCIAS HUMANAS</v>
      </c>
      <c r="B969" s="20" t="str">
        <f>' turmas sistema atual'!B969</f>
        <v>DA1LHT1001-19SB</v>
      </c>
      <c r="C969" s="20" t="str">
        <f>' turmas sistema atual'!C969</f>
        <v>ESTÁGIO SUPERVISIONADO EM CH I A1-Matutino (SB)</v>
      </c>
      <c r="D969" s="20" t="str">
        <f>' turmas sistema atual'!D969</f>
        <v>LICENCIATURA EM CIÊNCIAS HUMANAS</v>
      </c>
      <c r="E969" s="20" t="str">
        <f>' turmas sistema atual'!F969</f>
        <v>DA1LHT1001-19SB</v>
      </c>
      <c r="F969" s="20" t="str">
        <f>' turmas sistema atual'!G969</f>
        <v>LHT1001-19</v>
      </c>
      <c r="G969" s="20" t="str">
        <f>' turmas sistema atual'!AO969</f>
        <v/>
      </c>
      <c r="H969" s="20" t="str">
        <f>' turmas sistema atual'!AP969</f>
        <v xml:space="preserve">quarta das 08:00 às 10:00, semanal </v>
      </c>
      <c r="I969" s="21">
        <f>' turmas sistema atual'!I969</f>
        <v>0</v>
      </c>
      <c r="J969" s="21" t="str">
        <f>' turmas sistema atual'!J969</f>
        <v xml:space="preserve">quarta das 08:00 às 10:00, sala A2-S001-SB, semanal </v>
      </c>
      <c r="K969" s="21" t="str">
        <f>' turmas sistema atual'!K969</f>
        <v>SB</v>
      </c>
      <c r="L969" s="21" t="str">
        <f>' turmas sistema atual'!L969</f>
        <v>Matutino</v>
      </c>
      <c r="M969" s="21" t="str">
        <f>' turmas sistema atual'!M969</f>
        <v>0-6-3</v>
      </c>
      <c r="N969" s="21">
        <f>' turmas sistema atual'!N969</f>
        <v>15</v>
      </c>
      <c r="O969" s="21">
        <f>' turmas sistema atual'!O969</f>
        <v>0</v>
      </c>
      <c r="P969" s="21">
        <f t="shared" si="15"/>
        <v>15</v>
      </c>
      <c r="Q969" s="20" t="str">
        <f>UPPER(' turmas sistema atual'!P969)</f>
        <v/>
      </c>
      <c r="R969" s="20" t="str">
        <f>UPPER(' turmas sistema atual'!S969)</f>
        <v/>
      </c>
      <c r="S969" s="20" t="str">
        <f>UPPER(' turmas sistema atual'!V969)</f>
        <v/>
      </c>
      <c r="T969" s="20" t="str">
        <f>UPPER(' turmas sistema atual'!Y969)</f>
        <v>JULIANA ROSSI DUCI</v>
      </c>
      <c r="U969" s="20" t="str">
        <f>UPPER(' turmas sistema atual'!AB969)</f>
        <v/>
      </c>
      <c r="V969" s="20" t="str">
        <f>UPPER(' turmas sistema atual'!AE969)</f>
        <v/>
      </c>
    </row>
    <row r="970" spans="1:22" ht="48" customHeight="1" thickBot="1">
      <c r="A970" s="20" t="str">
        <f>' turmas sistema atual'!A970</f>
        <v>LICENCIATURA EM CIÊNCIAS HUMANAS</v>
      </c>
      <c r="B970" s="20" t="str">
        <f>' turmas sistema atual'!B970</f>
        <v>DA1LHT1008-25SB</v>
      </c>
      <c r="C970" s="20" t="str">
        <f>' turmas sistema atual'!C970</f>
        <v>ESTÁGIO SUPERVISIONADO EM CH I A1-Matutino (SB)</v>
      </c>
      <c r="D970" s="20" t="str">
        <f>' turmas sistema atual'!D970</f>
        <v>LICENCIATURA EM CIÊNCIAS HUMANAS</v>
      </c>
      <c r="E970" s="20" t="str">
        <f>' turmas sistema atual'!F970</f>
        <v>DA1LHT1008-25SB</v>
      </c>
      <c r="F970" s="20" t="str">
        <f>' turmas sistema atual'!G970</f>
        <v>LHT008-25</v>
      </c>
      <c r="G970" s="20" t="str">
        <f>' turmas sistema atual'!AO970</f>
        <v/>
      </c>
      <c r="H970" s="20" t="str">
        <f>' turmas sistema atual'!AP970</f>
        <v xml:space="preserve">quarta das 10:00 às 12:00, semanal </v>
      </c>
      <c r="I970" s="21">
        <f>' turmas sistema atual'!I970</f>
        <v>0</v>
      </c>
      <c r="J970" s="21" t="str">
        <f>' turmas sistema atual'!J970</f>
        <v xml:space="preserve">quarta das 10:00 às 12:00, sala A2-S311-SB, semanal </v>
      </c>
      <c r="K970" s="21" t="str">
        <f>' turmas sistema atual'!K970</f>
        <v>SB</v>
      </c>
      <c r="L970" s="21" t="str">
        <f>' turmas sistema atual'!L970</f>
        <v>Matutino</v>
      </c>
      <c r="M970" s="21" t="str">
        <f>' turmas sistema atual'!M970</f>
        <v>0-6-3</v>
      </c>
      <c r="N970" s="21">
        <f>' turmas sistema atual'!N970</f>
        <v>15</v>
      </c>
      <c r="O970" s="21">
        <f>' turmas sistema atual'!O970</f>
        <v>15</v>
      </c>
      <c r="P970" s="21">
        <f t="shared" si="15"/>
        <v>0</v>
      </c>
      <c r="Q970" s="20" t="str">
        <f>UPPER(' turmas sistema atual'!P970)</f>
        <v/>
      </c>
      <c r="R970" s="20" t="str">
        <f>UPPER(' turmas sistema atual'!S970)</f>
        <v/>
      </c>
      <c r="S970" s="20" t="str">
        <f>UPPER(' turmas sistema atual'!V970)</f>
        <v/>
      </c>
      <c r="T970" s="20" t="str">
        <f>UPPER(' turmas sistema atual'!Y970)</f>
        <v>EDEN CORREIA CARLI</v>
      </c>
      <c r="U970" s="20" t="str">
        <f>UPPER(' turmas sistema atual'!AB970)</f>
        <v/>
      </c>
      <c r="V970" s="20" t="str">
        <f>UPPER(' turmas sistema atual'!AE970)</f>
        <v/>
      </c>
    </row>
    <row r="971" spans="1:22" ht="48" customHeight="1" thickBot="1">
      <c r="A971" s="20" t="str">
        <f>' turmas sistema atual'!A971</f>
        <v>LICENCIATURA EM CIÊNCIAS HUMANAS</v>
      </c>
      <c r="B971" s="20" t="str">
        <f>' turmas sistema atual'!B971</f>
        <v>NA1LHT1001-19SB</v>
      </c>
      <c r="C971" s="20" t="str">
        <f>' turmas sistema atual'!C971</f>
        <v>ESTÁGIO SUPERVISIONADO EM CH I A1-Noturno (SB)</v>
      </c>
      <c r="D971" s="20" t="str">
        <f>' turmas sistema atual'!D971</f>
        <v>LICENCIATURA EM CIÊNCIAS HUMANAS</v>
      </c>
      <c r="E971" s="20" t="str">
        <f>' turmas sistema atual'!F971</f>
        <v>NA1LHT1001-19SB</v>
      </c>
      <c r="F971" s="20" t="str">
        <f>' turmas sistema atual'!G971</f>
        <v>LHT1001-19</v>
      </c>
      <c r="G971" s="20" t="str">
        <f>' turmas sistema atual'!AO971</f>
        <v/>
      </c>
      <c r="H971" s="20" t="str">
        <f>' turmas sistema atual'!AP971</f>
        <v xml:space="preserve">segunda das 21:00 às 23:00, semanal </v>
      </c>
      <c r="I971" s="21">
        <f>' turmas sistema atual'!I971</f>
        <v>0</v>
      </c>
      <c r="J971" s="21" t="str">
        <f>' turmas sistema atual'!J971</f>
        <v xml:space="preserve">segunda das 21:00 às 23:00, sala A2-S001-SB, semanal </v>
      </c>
      <c r="K971" s="21" t="str">
        <f>' turmas sistema atual'!K971</f>
        <v>SB</v>
      </c>
      <c r="L971" s="21" t="str">
        <f>' turmas sistema atual'!L971</f>
        <v>Noturno</v>
      </c>
      <c r="M971" s="21" t="str">
        <f>' turmas sistema atual'!M971</f>
        <v>0-6-3</v>
      </c>
      <c r="N971" s="21">
        <f>' turmas sistema atual'!N971</f>
        <v>15</v>
      </c>
      <c r="O971" s="21">
        <f>' turmas sistema atual'!O971</f>
        <v>0</v>
      </c>
      <c r="P971" s="21">
        <f t="shared" si="15"/>
        <v>15</v>
      </c>
      <c r="Q971" s="20" t="str">
        <f>UPPER(' turmas sistema atual'!P971)</f>
        <v/>
      </c>
      <c r="R971" s="20" t="str">
        <f>UPPER(' turmas sistema atual'!S971)</f>
        <v/>
      </c>
      <c r="S971" s="20" t="str">
        <f>UPPER(' turmas sistema atual'!V971)</f>
        <v/>
      </c>
      <c r="T971" s="20" t="str">
        <f>UPPER(' turmas sistema atual'!Y971)</f>
        <v>DANIEL MENDES GOMES</v>
      </c>
      <c r="U971" s="20" t="str">
        <f>UPPER(' turmas sistema atual'!AB971)</f>
        <v/>
      </c>
      <c r="V971" s="20" t="str">
        <f>UPPER(' turmas sistema atual'!AE971)</f>
        <v/>
      </c>
    </row>
    <row r="972" spans="1:22" ht="48" customHeight="1" thickBot="1">
      <c r="A972" s="20" t="str">
        <f>' turmas sistema atual'!A972</f>
        <v>LICENCIATURA EM CIÊNCIAS HUMANAS</v>
      </c>
      <c r="B972" s="20" t="str">
        <f>' turmas sistema atual'!B972</f>
        <v>NA1LHT1008-25SB</v>
      </c>
      <c r="C972" s="20" t="str">
        <f>' turmas sistema atual'!C972</f>
        <v>ESTÁGIO SUPERVISIONADO EM CH I A1-Noturno (SB)</v>
      </c>
      <c r="D972" s="20" t="str">
        <f>' turmas sistema atual'!D972</f>
        <v>LICENCIATURA EM CIÊNCIAS HUMANAS</v>
      </c>
      <c r="E972" s="20" t="str">
        <f>' turmas sistema atual'!F972</f>
        <v>NA1LHT1008-25SB</v>
      </c>
      <c r="F972" s="20" t="str">
        <f>' turmas sistema atual'!G972</f>
        <v>LHT008-25</v>
      </c>
      <c r="G972" s="20" t="str">
        <f>' turmas sistema atual'!AO972</f>
        <v/>
      </c>
      <c r="H972" s="20" t="str">
        <f>' turmas sistema atual'!AP972</f>
        <v xml:space="preserve">segunda das 19:00 às 21:00, semanal </v>
      </c>
      <c r="I972" s="21">
        <f>' turmas sistema atual'!I972</f>
        <v>0</v>
      </c>
      <c r="J972" s="21" t="str">
        <f>' turmas sistema atual'!J972</f>
        <v xml:space="preserve">segunda das 19:00 às 21:00, sala A2-S001-SB, semanal </v>
      </c>
      <c r="K972" s="21" t="str">
        <f>' turmas sistema atual'!K972</f>
        <v>SB</v>
      </c>
      <c r="L972" s="21" t="str">
        <f>' turmas sistema atual'!L972</f>
        <v>Noturno</v>
      </c>
      <c r="M972" s="21" t="str">
        <f>' turmas sistema atual'!M972</f>
        <v>0-6-3</v>
      </c>
      <c r="N972" s="21">
        <f>' turmas sistema atual'!N972</f>
        <v>15</v>
      </c>
      <c r="O972" s="21">
        <f>' turmas sistema atual'!O972</f>
        <v>15</v>
      </c>
      <c r="P972" s="21">
        <f t="shared" si="15"/>
        <v>0</v>
      </c>
      <c r="Q972" s="20" t="str">
        <f>UPPER(' turmas sistema atual'!P972)</f>
        <v/>
      </c>
      <c r="R972" s="20" t="str">
        <f>UPPER(' turmas sistema atual'!S972)</f>
        <v/>
      </c>
      <c r="S972" s="20" t="str">
        <f>UPPER(' turmas sistema atual'!V972)</f>
        <v/>
      </c>
      <c r="T972" s="20" t="str">
        <f>UPPER(' turmas sistema atual'!Y972)</f>
        <v>DANIEL MENDES GOMES</v>
      </c>
      <c r="U972" s="20" t="str">
        <f>UPPER(' turmas sistema atual'!AB972)</f>
        <v/>
      </c>
      <c r="V972" s="20" t="str">
        <f>UPPER(' turmas sistema atual'!AE972)</f>
        <v/>
      </c>
    </row>
    <row r="973" spans="1:22" ht="48" customHeight="1" thickBot="1">
      <c r="A973" s="20" t="str">
        <f>' turmas sistema atual'!A973</f>
        <v>LICENCIATURA EM CIÊNCIAS HUMANAS</v>
      </c>
      <c r="B973" s="20" t="str">
        <f>' turmas sistema atual'!B973</f>
        <v>DA2LHT1001-19SB</v>
      </c>
      <c r="C973" s="20" t="str">
        <f>' turmas sistema atual'!C973</f>
        <v>ESTÁGIO SUPERVISIONADO EM CH I A2-Matutino (SB)</v>
      </c>
      <c r="D973" s="20" t="str">
        <f>' turmas sistema atual'!D973</f>
        <v>LICENCIATURA EM CIÊNCIAS HUMANAS</v>
      </c>
      <c r="E973" s="20" t="str">
        <f>' turmas sistema atual'!F973</f>
        <v>DA2LHT1001-19SB</v>
      </c>
      <c r="F973" s="20" t="str">
        <f>' turmas sistema atual'!G973</f>
        <v>LHT1001-19</v>
      </c>
      <c r="G973" s="20" t="str">
        <f>' turmas sistema atual'!AO973</f>
        <v xml:space="preserve">quarta das 08:00 às 10:00, semanal </v>
      </c>
      <c r="H973" s="20" t="str">
        <f>' turmas sistema atual'!AP973</f>
        <v/>
      </c>
      <c r="I973" s="21" t="str">
        <f>' turmas sistema atual'!I973</f>
        <v xml:space="preserve">quarta das 08:00 às 10:00, sala S205, semanal </v>
      </c>
      <c r="J973" s="21">
        <f>' turmas sistema atual'!J973</f>
        <v>0</v>
      </c>
      <c r="K973" s="21" t="str">
        <f>' turmas sistema atual'!K973</f>
        <v>SB</v>
      </c>
      <c r="L973" s="21" t="str">
        <f>' turmas sistema atual'!L973</f>
        <v>Matutino</v>
      </c>
      <c r="M973" s="21" t="str">
        <f>' turmas sistema atual'!M973</f>
        <v>0-6-3</v>
      </c>
      <c r="N973" s="21">
        <f>' turmas sistema atual'!N973</f>
        <v>15</v>
      </c>
      <c r="O973" s="21">
        <f>' turmas sistema atual'!O973</f>
        <v>0</v>
      </c>
      <c r="P973" s="21">
        <f t="shared" si="15"/>
        <v>15</v>
      </c>
      <c r="Q973" s="20" t="str">
        <f>UPPER(' turmas sistema atual'!P973)</f>
        <v/>
      </c>
      <c r="R973" s="20" t="str">
        <f>UPPER(' turmas sistema atual'!S973)</f>
        <v/>
      </c>
      <c r="S973" s="20" t="str">
        <f>UPPER(' turmas sistema atual'!V973)</f>
        <v/>
      </c>
      <c r="T973" s="20" t="str">
        <f>UPPER(' turmas sistema atual'!Y973)</f>
        <v>EDEN CORREIA CARLI</v>
      </c>
      <c r="U973" s="20" t="str">
        <f>UPPER(' turmas sistema atual'!AB973)</f>
        <v/>
      </c>
      <c r="V973" s="20" t="str">
        <f>UPPER(' turmas sistema atual'!AE973)</f>
        <v/>
      </c>
    </row>
    <row r="974" spans="1:22" ht="48" customHeight="1" thickBot="1">
      <c r="A974" s="20" t="str">
        <f>' turmas sistema atual'!A974</f>
        <v>LICENCIATURA EM CIÊNCIAS HUMANAS</v>
      </c>
      <c r="B974" s="20" t="str">
        <f>' turmas sistema atual'!B974</f>
        <v>DA2LHT1008-25SB</v>
      </c>
      <c r="C974" s="20" t="str">
        <f>' turmas sistema atual'!C974</f>
        <v>ESTÁGIO SUPERVISIONADO EM CH I A2-Matutino (SB)</v>
      </c>
      <c r="D974" s="20" t="str">
        <f>' turmas sistema atual'!D974</f>
        <v>LICENCIATURA EM CIÊNCIAS HUMANAS</v>
      </c>
      <c r="E974" s="20" t="str">
        <f>' turmas sistema atual'!F974</f>
        <v>DA2LHT1008-25SB</v>
      </c>
      <c r="F974" s="20" t="str">
        <f>' turmas sistema atual'!G974</f>
        <v>LHT008-25</v>
      </c>
      <c r="G974" s="20" t="str">
        <f>' turmas sistema atual'!AO974</f>
        <v/>
      </c>
      <c r="H974" s="20" t="str">
        <f>' turmas sistema atual'!AP974</f>
        <v xml:space="preserve">quarta das 10:00 às 12:00, semanal </v>
      </c>
      <c r="I974" s="21">
        <f>' turmas sistema atual'!I974</f>
        <v>0</v>
      </c>
      <c r="J974" s="21" t="str">
        <f>' turmas sistema atual'!J974</f>
        <v xml:space="preserve">quarta das 10:00 às 12:00, sala A2-S001-SB, semanal </v>
      </c>
      <c r="K974" s="21" t="str">
        <f>' turmas sistema atual'!K974</f>
        <v>SB</v>
      </c>
      <c r="L974" s="21" t="str">
        <f>' turmas sistema atual'!L974</f>
        <v>Matutino</v>
      </c>
      <c r="M974" s="21" t="str">
        <f>' turmas sistema atual'!M974</f>
        <v>0-6-3</v>
      </c>
      <c r="N974" s="21">
        <f>' turmas sistema atual'!N974</f>
        <v>15</v>
      </c>
      <c r="O974" s="21">
        <f>' turmas sistema atual'!O974</f>
        <v>15</v>
      </c>
      <c r="P974" s="21">
        <f t="shared" si="15"/>
        <v>0</v>
      </c>
      <c r="Q974" s="20" t="str">
        <f>UPPER(' turmas sistema atual'!P974)</f>
        <v/>
      </c>
      <c r="R974" s="20" t="str">
        <f>UPPER(' turmas sistema atual'!S974)</f>
        <v/>
      </c>
      <c r="S974" s="20" t="str">
        <f>UPPER(' turmas sistema atual'!V974)</f>
        <v/>
      </c>
      <c r="T974" s="20" t="str">
        <f>UPPER(' turmas sistema atual'!Y974)</f>
        <v>ANDRE LUIS LA SALVIA</v>
      </c>
      <c r="U974" s="20" t="str">
        <f>UPPER(' turmas sistema atual'!AB974)</f>
        <v/>
      </c>
      <c r="V974" s="20" t="str">
        <f>UPPER(' turmas sistema atual'!AE974)</f>
        <v/>
      </c>
    </row>
    <row r="975" spans="1:22" ht="48" customHeight="1" thickBot="1">
      <c r="A975" s="20" t="str">
        <f>' turmas sistema atual'!A975</f>
        <v>LICENCIATURA EM CIÊNCIAS HUMANAS</v>
      </c>
      <c r="B975" s="20" t="str">
        <f>' turmas sistema atual'!B975</f>
        <v>NA2LHT1001-19SB</v>
      </c>
      <c r="C975" s="20" t="str">
        <f>' turmas sistema atual'!C975</f>
        <v>ESTÁGIO SUPERVISIONADO EM CH I A2-Noturno (SB)</v>
      </c>
      <c r="D975" s="20" t="str">
        <f>' turmas sistema atual'!D975</f>
        <v>LICENCIATURA EM CIÊNCIAS HUMANAS</v>
      </c>
      <c r="E975" s="20" t="str">
        <f>' turmas sistema atual'!F975</f>
        <v>NA2LHT1001-19SB</v>
      </c>
      <c r="F975" s="20" t="str">
        <f>' turmas sistema atual'!G975</f>
        <v>LHT1001-19</v>
      </c>
      <c r="G975" s="20" t="str">
        <f>' turmas sistema atual'!AO975</f>
        <v xml:space="preserve">segunda das 21:00 às 23:00, semanal </v>
      </c>
      <c r="H975" s="20" t="str">
        <f>' turmas sistema atual'!AP975</f>
        <v/>
      </c>
      <c r="I975" s="21" t="str">
        <f>' turmas sistema atual'!I975</f>
        <v xml:space="preserve">segunda das 21:00 às 23:00, sala S206, semanal </v>
      </c>
      <c r="J975" s="21">
        <f>' turmas sistema atual'!J975</f>
        <v>0</v>
      </c>
      <c r="K975" s="21" t="str">
        <f>' turmas sistema atual'!K975</f>
        <v>SB</v>
      </c>
      <c r="L975" s="21" t="str">
        <f>' turmas sistema atual'!L975</f>
        <v>Noturno</v>
      </c>
      <c r="M975" s="21" t="str">
        <f>' turmas sistema atual'!M975</f>
        <v>0-6-3</v>
      </c>
      <c r="N975" s="21">
        <f>' turmas sistema atual'!N975</f>
        <v>15</v>
      </c>
      <c r="O975" s="21">
        <f>' turmas sistema atual'!O975</f>
        <v>0</v>
      </c>
      <c r="P975" s="21">
        <f t="shared" si="15"/>
        <v>15</v>
      </c>
      <c r="Q975" s="20" t="str">
        <f>UPPER(' turmas sistema atual'!P975)</f>
        <v/>
      </c>
      <c r="R975" s="20" t="str">
        <f>UPPER(' turmas sistema atual'!S975)</f>
        <v/>
      </c>
      <c r="S975" s="20" t="str">
        <f>UPPER(' turmas sistema atual'!V975)</f>
        <v/>
      </c>
      <c r="T975" s="20" t="str">
        <f>UPPER(' turmas sistema atual'!Y975)</f>
        <v>MARCELO CARDOSO DE PAIVA</v>
      </c>
      <c r="U975" s="20" t="str">
        <f>UPPER(' turmas sistema atual'!AB975)</f>
        <v/>
      </c>
      <c r="V975" s="20" t="str">
        <f>UPPER(' turmas sistema atual'!AE975)</f>
        <v/>
      </c>
    </row>
    <row r="976" spans="1:22" ht="48" customHeight="1" thickBot="1">
      <c r="A976" s="20" t="str">
        <f>' turmas sistema atual'!A976</f>
        <v>LICENCIATURA EM CIÊNCIAS HUMANAS</v>
      </c>
      <c r="B976" s="20" t="str">
        <f>' turmas sistema atual'!B976</f>
        <v>NA2LHT1008-25SB</v>
      </c>
      <c r="C976" s="20" t="str">
        <f>' turmas sistema atual'!C976</f>
        <v>ESTÁGIO SUPERVISIONADO EM CH I A2-Noturno (SB)</v>
      </c>
      <c r="D976" s="20" t="str">
        <f>' turmas sistema atual'!D976</f>
        <v>LICENCIATURA EM CIÊNCIAS HUMANAS</v>
      </c>
      <c r="E976" s="20" t="str">
        <f>' turmas sistema atual'!F976</f>
        <v>NA2LHT1008-25SB</v>
      </c>
      <c r="F976" s="20" t="str">
        <f>' turmas sistema atual'!G976</f>
        <v>LHT008-25</v>
      </c>
      <c r="G976" s="20" t="str">
        <f>' turmas sistema atual'!AO976</f>
        <v xml:space="preserve">segunda das 19:00 às 21:00, semanal </v>
      </c>
      <c r="H976" s="20" t="str">
        <f>' turmas sistema atual'!AP976</f>
        <v/>
      </c>
      <c r="I976" s="21" t="str">
        <f>' turmas sistema atual'!I976</f>
        <v xml:space="preserve">segunda das 19:00 às 21:00, sala A2-S204-SB, semanal </v>
      </c>
      <c r="J976" s="21">
        <f>' turmas sistema atual'!J976</f>
        <v>0</v>
      </c>
      <c r="K976" s="21" t="str">
        <f>' turmas sistema atual'!K976</f>
        <v>SB</v>
      </c>
      <c r="L976" s="21" t="str">
        <f>' turmas sistema atual'!L976</f>
        <v>Noturno</v>
      </c>
      <c r="M976" s="21" t="str">
        <f>' turmas sistema atual'!M976</f>
        <v>0-6-3</v>
      </c>
      <c r="N976" s="21">
        <f>' turmas sistema atual'!N976</f>
        <v>15</v>
      </c>
      <c r="O976" s="21">
        <f>' turmas sistema atual'!O976</f>
        <v>15</v>
      </c>
      <c r="P976" s="21">
        <f t="shared" si="15"/>
        <v>0</v>
      </c>
      <c r="Q976" s="20" t="str">
        <f>UPPER(' turmas sistema atual'!P976)</f>
        <v/>
      </c>
      <c r="R976" s="20" t="str">
        <f>UPPER(' turmas sistema atual'!S976)</f>
        <v/>
      </c>
      <c r="S976" s="20" t="str">
        <f>UPPER(' turmas sistema atual'!V976)</f>
        <v/>
      </c>
      <c r="T976" s="20" t="str">
        <f>UPPER(' turmas sistema atual'!Y976)</f>
        <v>MARCELO CARDOSO DE PAIVA</v>
      </c>
      <c r="U976" s="20" t="str">
        <f>UPPER(' turmas sistema atual'!AB976)</f>
        <v/>
      </c>
      <c r="V976" s="20" t="str">
        <f>UPPER(' turmas sistema atual'!AE976)</f>
        <v/>
      </c>
    </row>
    <row r="977" spans="1:22" ht="48" customHeight="1" thickBot="1">
      <c r="A977" s="20" t="str">
        <f>' turmas sistema atual'!A977</f>
        <v>LICENCIATURA EM CIÊNCIAS HUMANAS</v>
      </c>
      <c r="B977" s="20" t="str">
        <f>' turmas sistema atual'!B977</f>
        <v>DA3LHT1008-25SB</v>
      </c>
      <c r="C977" s="20" t="str">
        <f>' turmas sistema atual'!C977</f>
        <v>ESTÁGIO SUPERVISIONADO EM CH I A3-Matutino (SB)</v>
      </c>
      <c r="D977" s="20" t="str">
        <f>' turmas sistema atual'!D977</f>
        <v>LICENCIATURA EM CIÊNCIAS HUMANAS</v>
      </c>
      <c r="E977" s="20" t="str">
        <f>' turmas sistema atual'!F977</f>
        <v>DA3LHT1008-25SB</v>
      </c>
      <c r="F977" s="20" t="str">
        <f>' turmas sistema atual'!G977</f>
        <v>LHT008-25</v>
      </c>
      <c r="G977" s="20" t="str">
        <f>' turmas sistema atual'!AO977</f>
        <v xml:space="preserve">quarta das 10:00 às 12:00, semanal </v>
      </c>
      <c r="H977" s="20" t="str">
        <f>' turmas sistema atual'!AP977</f>
        <v/>
      </c>
      <c r="I977" s="21" t="str">
        <f>' turmas sistema atual'!I977</f>
        <v xml:space="preserve">quarta das 10:00 às 12:00, sala A2-S308-SB, semanal </v>
      </c>
      <c r="J977" s="21">
        <f>' turmas sistema atual'!J977</f>
        <v>0</v>
      </c>
      <c r="K977" s="21" t="str">
        <f>' turmas sistema atual'!K977</f>
        <v>SB</v>
      </c>
      <c r="L977" s="21" t="str">
        <f>' turmas sistema atual'!L977</f>
        <v>Matutino</v>
      </c>
      <c r="M977" s="21" t="str">
        <f>' turmas sistema atual'!M977</f>
        <v>0-6-3</v>
      </c>
      <c r="N977" s="21">
        <f>' turmas sistema atual'!N977</f>
        <v>15</v>
      </c>
      <c r="O977" s="21">
        <f>' turmas sistema atual'!O977</f>
        <v>15</v>
      </c>
      <c r="P977" s="21">
        <f t="shared" si="15"/>
        <v>0</v>
      </c>
      <c r="Q977" s="20" t="str">
        <f>UPPER(' turmas sistema atual'!P977)</f>
        <v/>
      </c>
      <c r="R977" s="20" t="str">
        <f>UPPER(' turmas sistema atual'!S977)</f>
        <v/>
      </c>
      <c r="S977" s="20" t="str">
        <f>UPPER(' turmas sistema atual'!V977)</f>
        <v/>
      </c>
      <c r="T977" s="20" t="str">
        <f>UPPER(' turmas sistema atual'!Y977)</f>
        <v>JOSE PASCOAL MANTOVANI PEREIRA JUNIOR</v>
      </c>
      <c r="U977" s="20" t="str">
        <f>UPPER(' turmas sistema atual'!AB977)</f>
        <v/>
      </c>
      <c r="V977" s="20" t="str">
        <f>UPPER(' turmas sistema atual'!AE977)</f>
        <v/>
      </c>
    </row>
    <row r="978" spans="1:22" ht="48" customHeight="1" thickBot="1">
      <c r="A978" s="20" t="str">
        <f>' turmas sistema atual'!A978</f>
        <v>LICENCIATURA EM CIÊNCIAS HUMANAS</v>
      </c>
      <c r="B978" s="20" t="str">
        <f>' turmas sistema atual'!B978</f>
        <v>NA3LHT1008-25SB</v>
      </c>
      <c r="C978" s="20" t="str">
        <f>' turmas sistema atual'!C978</f>
        <v>ESTÁGIO SUPERVISIONADO EM CH I A3-Noturno (SB)</v>
      </c>
      <c r="D978" s="20" t="str">
        <f>' turmas sistema atual'!D978</f>
        <v>LICENCIATURA EM CIÊNCIAS HUMANAS</v>
      </c>
      <c r="E978" s="20" t="str">
        <f>' turmas sistema atual'!F978</f>
        <v>NA3LHT1008-25SB</v>
      </c>
      <c r="F978" s="20" t="str">
        <f>' turmas sistema atual'!G978</f>
        <v>LHT008-25</v>
      </c>
      <c r="G978" s="20" t="str">
        <f>' turmas sistema atual'!AO978</f>
        <v xml:space="preserve">segunda das 19:00 às 21:00, semanal </v>
      </c>
      <c r="H978" s="20" t="str">
        <f>' turmas sistema atual'!AP978</f>
        <v/>
      </c>
      <c r="I978" s="21" t="str">
        <f>' turmas sistema atual'!I978</f>
        <v xml:space="preserve">segunda das 19:00 às 21:00, sala S205, semanal </v>
      </c>
      <c r="J978" s="21">
        <f>' turmas sistema atual'!J978</f>
        <v>0</v>
      </c>
      <c r="K978" s="21" t="str">
        <f>' turmas sistema atual'!K978</f>
        <v>SB</v>
      </c>
      <c r="L978" s="21" t="str">
        <f>' turmas sistema atual'!L978</f>
        <v>Noturno</v>
      </c>
      <c r="M978" s="21" t="str">
        <f>' turmas sistema atual'!M978</f>
        <v>0-6-3</v>
      </c>
      <c r="N978" s="21">
        <f>' turmas sistema atual'!N978</f>
        <v>15</v>
      </c>
      <c r="O978" s="21">
        <f>' turmas sistema atual'!O978</f>
        <v>15</v>
      </c>
      <c r="P978" s="21">
        <f t="shared" si="15"/>
        <v>0</v>
      </c>
      <c r="Q978" s="20" t="str">
        <f>UPPER(' turmas sistema atual'!P978)</f>
        <v/>
      </c>
      <c r="R978" s="20" t="str">
        <f>UPPER(' turmas sistema atual'!S978)</f>
        <v/>
      </c>
      <c r="S978" s="20" t="str">
        <f>UPPER(' turmas sistema atual'!V978)</f>
        <v/>
      </c>
      <c r="T978" s="20" t="str">
        <f>UPPER(' turmas sistema atual'!Y978)</f>
        <v>LEA TOSOLD</v>
      </c>
      <c r="U978" s="20" t="str">
        <f>UPPER(' turmas sistema atual'!AB978)</f>
        <v/>
      </c>
      <c r="V978" s="20" t="str">
        <f>UPPER(' turmas sistema atual'!AE978)</f>
        <v/>
      </c>
    </row>
    <row r="979" spans="1:22" ht="48" customHeight="1" thickBot="1">
      <c r="A979" s="20" t="str">
        <f>' turmas sistema atual'!A979</f>
        <v>LICENCIATURA EM CIÊNCIAS HUMANAS</v>
      </c>
      <c r="B979" s="20" t="str">
        <f>' turmas sistema atual'!B979</f>
        <v>DA4LHT1008-25SB</v>
      </c>
      <c r="C979" s="20" t="str">
        <f>' turmas sistema atual'!C979</f>
        <v>ESTÁGIO SUPERVISIONADO EM CH I A4-Matutino (SB)</v>
      </c>
      <c r="D979" s="20" t="str">
        <f>' turmas sistema atual'!D979</f>
        <v>LICENCIATURA EM CIÊNCIAS HUMANAS</v>
      </c>
      <c r="E979" s="20" t="str">
        <f>' turmas sistema atual'!F979</f>
        <v>DA4LHT1008-25SB</v>
      </c>
      <c r="F979" s="20" t="str">
        <f>' turmas sistema atual'!G979</f>
        <v>LHT008-25</v>
      </c>
      <c r="G979" s="20" t="str">
        <f>' turmas sistema atual'!AO979</f>
        <v xml:space="preserve">quarta das 10:00 às 12:00, semanal </v>
      </c>
      <c r="H979" s="20" t="str">
        <f>' turmas sistema atual'!AP979</f>
        <v/>
      </c>
      <c r="I979" s="21" t="str">
        <f>' turmas sistema atual'!I979</f>
        <v xml:space="preserve">quarta das 10:00 às 12:00, sala A2-S307-SB, semanal </v>
      </c>
      <c r="J979" s="21">
        <f>' turmas sistema atual'!J979</f>
        <v>0</v>
      </c>
      <c r="K979" s="21" t="str">
        <f>' turmas sistema atual'!K979</f>
        <v>SB</v>
      </c>
      <c r="L979" s="21" t="str">
        <f>' turmas sistema atual'!L979</f>
        <v>Matutino</v>
      </c>
      <c r="M979" s="21" t="str">
        <f>' turmas sistema atual'!M979</f>
        <v>0-6-3</v>
      </c>
      <c r="N979" s="21">
        <f>' turmas sistema atual'!N979</f>
        <v>15</v>
      </c>
      <c r="O979" s="21">
        <f>' turmas sistema atual'!O979</f>
        <v>15</v>
      </c>
      <c r="P979" s="21">
        <f t="shared" si="15"/>
        <v>0</v>
      </c>
      <c r="Q979" s="20" t="str">
        <f>UPPER(' turmas sistema atual'!P979)</f>
        <v/>
      </c>
      <c r="R979" s="20" t="str">
        <f>UPPER(' turmas sistema atual'!S979)</f>
        <v/>
      </c>
      <c r="S979" s="20" t="str">
        <f>UPPER(' turmas sistema atual'!V979)</f>
        <v/>
      </c>
      <c r="T979" s="20" t="str">
        <f>UPPER(' turmas sistema atual'!Y979)</f>
        <v>JULIANA ROSSI DUCI</v>
      </c>
      <c r="U979" s="20" t="str">
        <f>UPPER(' turmas sistema atual'!AB979)</f>
        <v/>
      </c>
      <c r="V979" s="20" t="str">
        <f>UPPER(' turmas sistema atual'!AE979)</f>
        <v/>
      </c>
    </row>
    <row r="980" spans="1:22" ht="48" customHeight="1" thickBot="1">
      <c r="A980" s="20" t="str">
        <f>' turmas sistema atual'!A980</f>
        <v>LICENCIATURA EM CIÊNCIAS HUMANAS</v>
      </c>
      <c r="B980" s="20" t="str">
        <f>' turmas sistema atual'!B980</f>
        <v>NB1LHT1008-25SB</v>
      </c>
      <c r="C980" s="20" t="str">
        <f>' turmas sistema atual'!C980</f>
        <v>ESTÁGIO SUPERVISIONADO EM CH I B1-Noturno (SB)</v>
      </c>
      <c r="D980" s="20" t="str">
        <f>' turmas sistema atual'!D980</f>
        <v>LICENCIATURA EM CIÊNCIAS HUMANAS</v>
      </c>
      <c r="E980" s="20" t="str">
        <f>' turmas sistema atual'!F980</f>
        <v>NB1LHT1008-25SB</v>
      </c>
      <c r="F980" s="20" t="str">
        <f>' turmas sistema atual'!G980</f>
        <v>LHT008-25</v>
      </c>
      <c r="G980" s="20" t="str">
        <f>' turmas sistema atual'!AO980</f>
        <v xml:space="preserve">sexta das 19:00 às 21:00, semanal </v>
      </c>
      <c r="H980" s="20" t="str">
        <f>' turmas sistema atual'!AP980</f>
        <v/>
      </c>
      <c r="I980" s="21" t="str">
        <f>' turmas sistema atual'!I980</f>
        <v xml:space="preserve">sexta das 19:00 às 21:00, sala A2-S302-SB, semanal </v>
      </c>
      <c r="J980" s="21">
        <f>' turmas sistema atual'!J980</f>
        <v>0</v>
      </c>
      <c r="K980" s="21" t="str">
        <f>' turmas sistema atual'!K980</f>
        <v>SB</v>
      </c>
      <c r="L980" s="21" t="str">
        <f>' turmas sistema atual'!L980</f>
        <v>Noturno</v>
      </c>
      <c r="M980" s="21" t="str">
        <f>' turmas sistema atual'!M980</f>
        <v>0-6-3</v>
      </c>
      <c r="N980" s="21">
        <f>' turmas sistema atual'!N980</f>
        <v>15</v>
      </c>
      <c r="O980" s="21">
        <f>' turmas sistema atual'!O980</f>
        <v>15</v>
      </c>
      <c r="P980" s="21">
        <f t="shared" si="15"/>
        <v>0</v>
      </c>
      <c r="Q980" s="20" t="str">
        <f>UPPER(' turmas sistema atual'!P980)</f>
        <v/>
      </c>
      <c r="R980" s="20" t="str">
        <f>UPPER(' turmas sistema atual'!S980)</f>
        <v/>
      </c>
      <c r="S980" s="20" t="str">
        <f>UPPER(' turmas sistema atual'!V980)</f>
        <v/>
      </c>
      <c r="T980" s="20" t="str">
        <f>UPPER(' turmas sistema atual'!Y980)</f>
        <v>JOSE PASCOAL MANTOVANI PEREIRA JUNIOR</v>
      </c>
      <c r="U980" s="20" t="str">
        <f>UPPER(' turmas sistema atual'!AB980)</f>
        <v/>
      </c>
      <c r="V980" s="20" t="str">
        <f>UPPER(' turmas sistema atual'!AE980)</f>
        <v/>
      </c>
    </row>
    <row r="981" spans="1:22" ht="48" customHeight="1" thickBot="1">
      <c r="A981" s="20" t="str">
        <f>' turmas sistema atual'!A981</f>
        <v>LICENCIATURA EM CIÊNCIAS HUMANAS</v>
      </c>
      <c r="B981" s="20" t="str">
        <f>' turmas sistema atual'!B981</f>
        <v>DA1ESHT007-17SB</v>
      </c>
      <c r="C981" s="20" t="str">
        <f>' turmas sistema atual'!C981</f>
        <v>ESTUDOS DO MEIO FÍSICO A1-Matutino (SB)</v>
      </c>
      <c r="D981" s="20" t="str">
        <f>' turmas sistema atual'!D981</f>
        <v>LICENCIATURA EM CIÊNCIAS HUMANAS</v>
      </c>
      <c r="E981" s="20" t="str">
        <f>' turmas sistema atual'!F981</f>
        <v>DA1ESHT007-17SB</v>
      </c>
      <c r="F981" s="20" t="str">
        <f>' turmas sistema atual'!G981</f>
        <v>ESHT007-17</v>
      </c>
      <c r="G981" s="20" t="str">
        <f>' turmas sistema atual'!AO981</f>
        <v xml:space="preserve">terça das 10:00 às 12:00, semanal ; sexta das 08:00 às 10:00, semanal </v>
      </c>
      <c r="H981" s="20" t="str">
        <f>' turmas sistema atual'!AP981</f>
        <v/>
      </c>
      <c r="I981" s="21" t="str">
        <f>' turmas sistema atual'!I981</f>
        <v xml:space="preserve">terça das 10:00 às 12:00, sala A2-S205-SB, semanal , sexta das 08:00 às 10:00, sala A2-S205-SB, semanal </v>
      </c>
      <c r="J981" s="21">
        <f>' turmas sistema atual'!J981</f>
        <v>0</v>
      </c>
      <c r="K981" s="21" t="str">
        <f>' turmas sistema atual'!K981</f>
        <v>SB</v>
      </c>
      <c r="L981" s="21" t="str">
        <f>' turmas sistema atual'!L981</f>
        <v>Matutino</v>
      </c>
      <c r="M981" s="21" t="str">
        <f>' turmas sistema atual'!M981</f>
        <v>4-0-4</v>
      </c>
      <c r="N981" s="21">
        <f>' turmas sistema atual'!N981</f>
        <v>50</v>
      </c>
      <c r="O981" s="21">
        <f>' turmas sistema atual'!O981</f>
        <v>0</v>
      </c>
      <c r="P981" s="21">
        <f t="shared" si="15"/>
        <v>50</v>
      </c>
      <c r="Q981" s="20" t="str">
        <f>UPPER(' turmas sistema atual'!P981)</f>
        <v/>
      </c>
      <c r="R981" s="20" t="str">
        <f>UPPER(' turmas sistema atual'!S981)</f>
        <v/>
      </c>
      <c r="S981" s="20" t="str">
        <f>UPPER(' turmas sistema atual'!V981)</f>
        <v/>
      </c>
      <c r="T981" s="20" t="str">
        <f>UPPER(' turmas sistema atual'!Y981)</f>
        <v/>
      </c>
      <c r="U981" s="20" t="str">
        <f>UPPER(' turmas sistema atual'!AB981)</f>
        <v/>
      </c>
      <c r="V981" s="20" t="str">
        <f>UPPER(' turmas sistema atual'!AE981)</f>
        <v/>
      </c>
    </row>
    <row r="982" spans="1:22" ht="48" customHeight="1" thickBot="1">
      <c r="A982" s="20" t="str">
        <f>' turmas sistema atual'!A982</f>
        <v>LICENCIATURA EM CIÊNCIAS HUMANAS</v>
      </c>
      <c r="B982" s="20" t="str">
        <f>' turmas sistema atual'!B982</f>
        <v>NA1ESHT007-17SB</v>
      </c>
      <c r="C982" s="20" t="str">
        <f>' turmas sistema atual'!C982</f>
        <v>ESTUDOS DO MEIO FÍSICO A1-Noturno (SB)</v>
      </c>
      <c r="D982" s="20" t="str">
        <f>' turmas sistema atual'!D982</f>
        <v>LICENCIATURA EM CIÊNCIAS HUMANAS</v>
      </c>
      <c r="E982" s="20" t="str">
        <f>' turmas sistema atual'!F982</f>
        <v>NA1ESHT007-17SB</v>
      </c>
      <c r="F982" s="20" t="str">
        <f>' turmas sistema atual'!G982</f>
        <v>ESHT007-17</v>
      </c>
      <c r="G982" s="20" t="str">
        <f>' turmas sistema atual'!AO982</f>
        <v xml:space="preserve">terça das 21:00 às 23:00, semanal ; sexta das 19:00 às 21:00, semanal </v>
      </c>
      <c r="H982" s="20" t="str">
        <f>' turmas sistema atual'!AP982</f>
        <v/>
      </c>
      <c r="I982" s="21" t="str">
        <f>' turmas sistema atual'!I982</f>
        <v xml:space="preserve">terça das 21:00 às 23:00, sala A2-S205-SB, semanal , sexta das 19:00 às 21:00, sala A2-S205-SB, semanal </v>
      </c>
      <c r="J982" s="21">
        <f>' turmas sistema atual'!J982</f>
        <v>0</v>
      </c>
      <c r="K982" s="21" t="str">
        <f>' turmas sistema atual'!K982</f>
        <v>SB</v>
      </c>
      <c r="L982" s="21" t="str">
        <f>' turmas sistema atual'!L982</f>
        <v>Noturno</v>
      </c>
      <c r="M982" s="21" t="str">
        <f>' turmas sistema atual'!M982</f>
        <v>4-0-4</v>
      </c>
      <c r="N982" s="21">
        <f>' turmas sistema atual'!N982</f>
        <v>50</v>
      </c>
      <c r="O982" s="21">
        <f>' turmas sistema atual'!O982</f>
        <v>0</v>
      </c>
      <c r="P982" s="21">
        <f t="shared" si="15"/>
        <v>50</v>
      </c>
      <c r="Q982" s="20" t="str">
        <f>UPPER(' turmas sistema atual'!P982)</f>
        <v/>
      </c>
      <c r="R982" s="20" t="str">
        <f>UPPER(' turmas sistema atual'!S982)</f>
        <v/>
      </c>
      <c r="S982" s="20" t="str">
        <f>UPPER(' turmas sistema atual'!V982)</f>
        <v/>
      </c>
      <c r="T982" s="20" t="str">
        <f>UPPER(' turmas sistema atual'!Y982)</f>
        <v/>
      </c>
      <c r="U982" s="20" t="str">
        <f>UPPER(' turmas sistema atual'!AB982)</f>
        <v/>
      </c>
      <c r="V982" s="20" t="str">
        <f>UPPER(' turmas sistema atual'!AE982)</f>
        <v/>
      </c>
    </row>
    <row r="983" spans="1:22" ht="48" customHeight="1" thickBot="1">
      <c r="A983" s="20" t="str">
        <f>' turmas sistema atual'!A983</f>
        <v>LICENCIATURA EM CIÊNCIAS HUMANAS</v>
      </c>
      <c r="B983" s="20" t="str">
        <f>' turmas sistema atual'!B983</f>
        <v>DA1BHP0001-15SB</v>
      </c>
      <c r="C983" s="20" t="str">
        <f>' turmas sistema atual'!C983</f>
        <v>ÉTICA E JUSTIÇA A1-Matutino (SB)</v>
      </c>
      <c r="D983" s="20" t="str">
        <f>' turmas sistema atual'!D983</f>
        <v>LICENCIATURA EM CIÊNCIAS HUMANAS</v>
      </c>
      <c r="E983" s="20" t="str">
        <f>' turmas sistema atual'!F983</f>
        <v>DA1BHP0001-15SB</v>
      </c>
      <c r="F983" s="20" t="str">
        <f>' turmas sistema atual'!G983</f>
        <v>BHP0001-15</v>
      </c>
      <c r="G983" s="20" t="str">
        <f>' turmas sistema atual'!AO983</f>
        <v xml:space="preserve">segunda das 10:00 às 12:00, semanal ; quinta das 08:00 às 10:00, semanal </v>
      </c>
      <c r="H983" s="20" t="str">
        <f>' turmas sistema atual'!AP983</f>
        <v/>
      </c>
      <c r="I983" s="21" t="str">
        <f>' turmas sistema atual'!I983</f>
        <v xml:space="preserve">segunda das 10:00 às 12:00, sala A2-S103-SB, semanal , quinta das 08:00 às 10:00, sala A2-S103-SB, semanal </v>
      </c>
      <c r="J983" s="21">
        <f>' turmas sistema atual'!J983</f>
        <v>0</v>
      </c>
      <c r="K983" s="21" t="str">
        <f>' turmas sistema atual'!K983</f>
        <v>SB</v>
      </c>
      <c r="L983" s="21" t="str">
        <f>' turmas sistema atual'!L983</f>
        <v>Matutino</v>
      </c>
      <c r="M983" s="21" t="str">
        <f>' turmas sistema atual'!M983</f>
        <v>4-0-4</v>
      </c>
      <c r="N983" s="21">
        <f>' turmas sistema atual'!N983</f>
        <v>90</v>
      </c>
      <c r="O983" s="21">
        <f>' turmas sistema atual'!O983</f>
        <v>0</v>
      </c>
      <c r="P983" s="21">
        <f t="shared" si="15"/>
        <v>90</v>
      </c>
      <c r="Q983" s="20" t="str">
        <f>UPPER(' turmas sistema atual'!P983)</f>
        <v/>
      </c>
      <c r="R983" s="20" t="str">
        <f>UPPER(' turmas sistema atual'!S983)</f>
        <v/>
      </c>
      <c r="S983" s="20" t="str">
        <f>UPPER(' turmas sistema atual'!V983)</f>
        <v/>
      </c>
      <c r="T983" s="20" t="str">
        <f>UPPER(' turmas sistema atual'!Y983)</f>
        <v/>
      </c>
      <c r="U983" s="20" t="str">
        <f>UPPER(' turmas sistema atual'!AB983)</f>
        <v/>
      </c>
      <c r="V983" s="20" t="str">
        <f>UPPER(' turmas sistema atual'!AE983)</f>
        <v/>
      </c>
    </row>
    <row r="984" spans="1:22" ht="48" customHeight="1" thickBot="1">
      <c r="A984" s="20" t="str">
        <f>' turmas sistema atual'!A984</f>
        <v>LICENCIATURA EM CIÊNCIAS HUMANAS</v>
      </c>
      <c r="B984" s="20" t="str">
        <f>' turmas sistema atual'!B984</f>
        <v>NA1BHP0001-15SB</v>
      </c>
      <c r="C984" s="20" t="str">
        <f>' turmas sistema atual'!C984</f>
        <v>ÉTICA E JUSTIÇA A1-Noturno (SB)</v>
      </c>
      <c r="D984" s="20" t="str">
        <f>' turmas sistema atual'!D984</f>
        <v>LICENCIATURA EM CIÊNCIAS HUMANAS</v>
      </c>
      <c r="E984" s="20" t="str">
        <f>' turmas sistema atual'!F984</f>
        <v>NA1BHP0001-15SB</v>
      </c>
      <c r="F984" s="20" t="str">
        <f>' turmas sistema atual'!G984</f>
        <v>BHP0001-15</v>
      </c>
      <c r="G984" s="20" t="str">
        <f>' turmas sistema atual'!AO984</f>
        <v xml:space="preserve">segunda das 21:00 às 23:00, semanal ; quinta das 19:00 às 21:00, semanal </v>
      </c>
      <c r="H984" s="20" t="str">
        <f>' turmas sistema atual'!AP984</f>
        <v/>
      </c>
      <c r="I984" s="21" t="str">
        <f>' turmas sistema atual'!I984</f>
        <v xml:space="preserve">segunda das 21:00 às 23:00, sala A2-S103-SB, semanal , quinta das 19:00 às 21:00, sala A2-S103-SB, semanal </v>
      </c>
      <c r="J984" s="21">
        <f>' turmas sistema atual'!J984</f>
        <v>0</v>
      </c>
      <c r="K984" s="21" t="str">
        <f>' turmas sistema atual'!K984</f>
        <v>SB</v>
      </c>
      <c r="L984" s="21" t="str">
        <f>' turmas sistema atual'!L984</f>
        <v>Noturno</v>
      </c>
      <c r="M984" s="21" t="str">
        <f>' turmas sistema atual'!M984</f>
        <v>4-0-4</v>
      </c>
      <c r="N984" s="21">
        <f>' turmas sistema atual'!N984</f>
        <v>90</v>
      </c>
      <c r="O984" s="21">
        <f>' turmas sistema atual'!O984</f>
        <v>0</v>
      </c>
      <c r="P984" s="21">
        <f t="shared" si="15"/>
        <v>90</v>
      </c>
      <c r="Q984" s="20" t="str">
        <f>UPPER(' turmas sistema atual'!P984)</f>
        <v>LEA TOSOLD</v>
      </c>
      <c r="R984" s="20" t="str">
        <f>UPPER(' turmas sistema atual'!S984)</f>
        <v/>
      </c>
      <c r="S984" s="20" t="str">
        <f>UPPER(' turmas sistema atual'!V984)</f>
        <v/>
      </c>
      <c r="T984" s="20" t="str">
        <f>UPPER(' turmas sistema atual'!Y984)</f>
        <v/>
      </c>
      <c r="U984" s="20" t="str">
        <f>UPPER(' turmas sistema atual'!AB984)</f>
        <v/>
      </c>
      <c r="V984" s="20" t="str">
        <f>UPPER(' turmas sistema atual'!AE984)</f>
        <v/>
      </c>
    </row>
    <row r="985" spans="1:22" ht="48" customHeight="1" thickBot="1">
      <c r="A985" s="20" t="str">
        <f>' turmas sistema atual'!A985</f>
        <v>LICENCIATURA EM CIÊNCIAS HUMANAS</v>
      </c>
      <c r="B985" s="20" t="str">
        <f>' turmas sistema atual'!B985</f>
        <v>DA1LHE0001-19SB</v>
      </c>
      <c r="C985" s="20" t="str">
        <f>' turmas sistema atual'!C985</f>
        <v>HISTÓRIA, EUROCENTRISMO E PÓS-COLONIALISMO A1-Matutino (SB)</v>
      </c>
      <c r="D985" s="20" t="str">
        <f>' turmas sistema atual'!D985</f>
        <v>LICENCIATURA EM CIÊNCIAS HUMANAS</v>
      </c>
      <c r="E985" s="20" t="str">
        <f>' turmas sistema atual'!F985</f>
        <v>DA1LHE0001-19SB</v>
      </c>
      <c r="F985" s="20" t="str">
        <f>' turmas sistema atual'!G985</f>
        <v>LHE0001-19</v>
      </c>
      <c r="G985" s="20" t="str">
        <f>' turmas sistema atual'!AO985</f>
        <v xml:space="preserve">quarta das 08:00 às 10:00, semanal ; sexta das 10:00 às 12:00, semanal </v>
      </c>
      <c r="H985" s="20" t="str">
        <f>' turmas sistema atual'!AP985</f>
        <v/>
      </c>
      <c r="I985" s="21" t="str">
        <f>' turmas sistema atual'!I985</f>
        <v xml:space="preserve">quarta das 08:00 às 10:00, sala A2-S205-SB, semanal , sexta das 10:00 às 12:00, sala A2-S205-SB, semanal </v>
      </c>
      <c r="J985" s="21">
        <f>' turmas sistema atual'!J985</f>
        <v>0</v>
      </c>
      <c r="K985" s="21" t="str">
        <f>' turmas sistema atual'!K985</f>
        <v>SB</v>
      </c>
      <c r="L985" s="21" t="str">
        <f>' turmas sistema atual'!L985</f>
        <v>Matutino</v>
      </c>
      <c r="M985" s="21" t="str">
        <f>' turmas sistema atual'!M985</f>
        <v>4-0-4</v>
      </c>
      <c r="N985" s="21">
        <f>' turmas sistema atual'!N985</f>
        <v>50</v>
      </c>
      <c r="O985" s="21">
        <f>' turmas sistema atual'!O985</f>
        <v>0</v>
      </c>
      <c r="P985" s="21">
        <f t="shared" si="15"/>
        <v>50</v>
      </c>
      <c r="Q985" s="20" t="str">
        <f>UPPER(' turmas sistema atual'!P985)</f>
        <v>CAROLINA BEZERRA MACHADO</v>
      </c>
      <c r="R985" s="20" t="str">
        <f>UPPER(' turmas sistema atual'!S985)</f>
        <v/>
      </c>
      <c r="S985" s="20" t="str">
        <f>UPPER(' turmas sistema atual'!V985)</f>
        <v/>
      </c>
      <c r="T985" s="20" t="str">
        <f>UPPER(' turmas sistema atual'!Y985)</f>
        <v/>
      </c>
      <c r="U985" s="20" t="str">
        <f>UPPER(' turmas sistema atual'!AB985)</f>
        <v/>
      </c>
      <c r="V985" s="20" t="str">
        <f>UPPER(' turmas sistema atual'!AE985)</f>
        <v/>
      </c>
    </row>
    <row r="986" spans="1:22" ht="48" customHeight="1" thickBot="1">
      <c r="A986" s="20" t="str">
        <f>' turmas sistema atual'!A986</f>
        <v>LICENCIATURA EM CIÊNCIAS HUMANAS</v>
      </c>
      <c r="B986" s="20" t="str">
        <f>' turmas sistema atual'!B986</f>
        <v>NA1LHE0001-19SB</v>
      </c>
      <c r="C986" s="20" t="str">
        <f>' turmas sistema atual'!C986</f>
        <v>HISTÓRIA, EUROCENTRISMO E PÓS-COLONIALISMO A1-Noturno (SB)</v>
      </c>
      <c r="D986" s="20" t="str">
        <f>' turmas sistema atual'!D986</f>
        <v>LICENCIATURA EM CIÊNCIAS HUMANAS</v>
      </c>
      <c r="E986" s="20" t="str">
        <f>' turmas sistema atual'!F986</f>
        <v>NA1LHE0001-19SB</v>
      </c>
      <c r="F986" s="20" t="str">
        <f>' turmas sistema atual'!G986</f>
        <v>LHE0001-19</v>
      </c>
      <c r="G986" s="20" t="str">
        <f>' turmas sistema atual'!AO986</f>
        <v xml:space="preserve">quarta das 19:00 às 21:00, semanal ; sexta das 21:00 às 23:00, semanal </v>
      </c>
      <c r="H986" s="20" t="str">
        <f>' turmas sistema atual'!AP986</f>
        <v/>
      </c>
      <c r="I986" s="21" t="str">
        <f>' turmas sistema atual'!I986</f>
        <v xml:space="preserve">quarta das 19:00 às 21:00, sala A2-S205-SB, semanal , sexta das 21:00 às 23:00, sala A2-S205-SB, semanal </v>
      </c>
      <c r="J986" s="21">
        <f>' turmas sistema atual'!J986</f>
        <v>0</v>
      </c>
      <c r="K986" s="21" t="str">
        <f>' turmas sistema atual'!K986</f>
        <v>SB</v>
      </c>
      <c r="L986" s="21" t="str">
        <f>' turmas sistema atual'!L986</f>
        <v>Noturno</v>
      </c>
      <c r="M986" s="21" t="str">
        <f>' turmas sistema atual'!M986</f>
        <v>4-0-4</v>
      </c>
      <c r="N986" s="21">
        <f>' turmas sistema atual'!N986</f>
        <v>50</v>
      </c>
      <c r="O986" s="21">
        <f>' turmas sistema atual'!O986</f>
        <v>0</v>
      </c>
      <c r="P986" s="21">
        <f t="shared" si="15"/>
        <v>50</v>
      </c>
      <c r="Q986" s="20" t="str">
        <f>UPPER(' turmas sistema atual'!P986)</f>
        <v>SONIA ANDRE</v>
      </c>
      <c r="R986" s="20" t="str">
        <f>UPPER(' turmas sistema atual'!S986)</f>
        <v/>
      </c>
      <c r="S986" s="20" t="str">
        <f>UPPER(' turmas sistema atual'!V986)</f>
        <v/>
      </c>
      <c r="T986" s="20" t="str">
        <f>UPPER(' turmas sistema atual'!Y986)</f>
        <v/>
      </c>
      <c r="U986" s="20" t="str">
        <f>UPPER(' turmas sistema atual'!AB986)</f>
        <v/>
      </c>
      <c r="V986" s="20" t="str">
        <f>UPPER(' turmas sistema atual'!AE986)</f>
        <v/>
      </c>
    </row>
    <row r="987" spans="1:22" ht="48" customHeight="1" thickBot="1">
      <c r="A987" s="20" t="str">
        <f>' turmas sistema atual'!A987</f>
        <v>LICENCIATURA EM CIÊNCIAS HUMANAS</v>
      </c>
      <c r="B987" s="20" t="str">
        <f>' turmas sistema atual'!B987</f>
        <v>DA1LHE0003-22SB</v>
      </c>
      <c r="C987" s="20" t="str">
        <f>' turmas sistema atual'!C987</f>
        <v>LABORATÓRIO DE PRÁTICAS INTEGRADORAS II (PCC) A1-Matutino (SB) - Carga Horária Extensionista</v>
      </c>
      <c r="D987" s="20" t="str">
        <f>' turmas sistema atual'!D987</f>
        <v>LICENCIATURA EM CIÊNCIAS HUMANAS</v>
      </c>
      <c r="E987" s="20" t="str">
        <f>' turmas sistema atual'!F987</f>
        <v>DA1LHE0003-22SB</v>
      </c>
      <c r="F987" s="20" t="str">
        <f>' turmas sistema atual'!G987</f>
        <v>LHE0003-22</v>
      </c>
      <c r="G987" s="20" t="str">
        <f>' turmas sistema atual'!AO987</f>
        <v xml:space="preserve">segunda das 08:00 às 10:00, semanal ; quarta das 10:00 às 12:00, semanal </v>
      </c>
      <c r="H987" s="20" t="str">
        <f>' turmas sistema atual'!AP987</f>
        <v/>
      </c>
      <c r="I987" s="21" t="str">
        <f>' turmas sistema atual'!I987</f>
        <v xml:space="preserve">segunda das 08:00 às 10:00, sala A2-S205-SB, semanal , quarta das 10:00 às 12:00, sala A2-S205-SB, semanal </v>
      </c>
      <c r="J987" s="21">
        <f>' turmas sistema atual'!J987</f>
        <v>0</v>
      </c>
      <c r="K987" s="21" t="str">
        <f>' turmas sistema atual'!K987</f>
        <v>SB</v>
      </c>
      <c r="L987" s="21" t="str">
        <f>' turmas sistema atual'!L987</f>
        <v>Matutino</v>
      </c>
      <c r="M987" s="21" t="str">
        <f>' turmas sistema atual'!M987</f>
        <v>0-4-4</v>
      </c>
      <c r="N987" s="21">
        <f>' turmas sistema atual'!N987</f>
        <v>60</v>
      </c>
      <c r="O987" s="21">
        <f>' turmas sistema atual'!O987</f>
        <v>0</v>
      </c>
      <c r="P987" s="21">
        <f t="shared" si="15"/>
        <v>60</v>
      </c>
      <c r="Q987" s="20" t="str">
        <f>UPPER(' turmas sistema atual'!P987)</f>
        <v/>
      </c>
      <c r="R987" s="20" t="str">
        <f>UPPER(' turmas sistema atual'!S987)</f>
        <v/>
      </c>
      <c r="S987" s="20" t="str">
        <f>UPPER(' turmas sistema atual'!V987)</f>
        <v/>
      </c>
      <c r="T987" s="20" t="str">
        <f>UPPER(' turmas sistema atual'!Y987)</f>
        <v>BRUNA MENDES DE VASCONCELLOS</v>
      </c>
      <c r="U987" s="20" t="str">
        <f>UPPER(' turmas sistema atual'!AB987)</f>
        <v/>
      </c>
      <c r="V987" s="20" t="str">
        <f>UPPER(' turmas sistema atual'!AE987)</f>
        <v/>
      </c>
    </row>
    <row r="988" spans="1:22" ht="48" customHeight="1" thickBot="1">
      <c r="A988" s="20" t="str">
        <f>' turmas sistema atual'!A988</f>
        <v>LICENCIATURA EM CIÊNCIAS HUMANAS</v>
      </c>
      <c r="B988" s="20" t="str">
        <f>' turmas sistema atual'!B988</f>
        <v>NA1LHE0003-22SB</v>
      </c>
      <c r="C988" s="20" t="str">
        <f>' turmas sistema atual'!C988</f>
        <v>LABORATÓRIO DE PRÁTICAS INTEGRADORAS II (PCC) A1-Noturno (SB) - Carga Horária Extensionista</v>
      </c>
      <c r="D988" s="20" t="str">
        <f>' turmas sistema atual'!D988</f>
        <v>LICENCIATURA EM CIÊNCIAS HUMANAS</v>
      </c>
      <c r="E988" s="20" t="str">
        <f>' turmas sistema atual'!F988</f>
        <v>NA1LHE0003-22SB</v>
      </c>
      <c r="F988" s="20" t="str">
        <f>' turmas sistema atual'!G988</f>
        <v>LHE0003-22</v>
      </c>
      <c r="G988" s="20" t="str">
        <f>' turmas sistema atual'!AO988</f>
        <v xml:space="preserve">segunda das 19:00 às 21:00, semanal ; quarta das 21:00 às 23:00, semanal </v>
      </c>
      <c r="H988" s="20" t="str">
        <f>' turmas sistema atual'!AP988</f>
        <v/>
      </c>
      <c r="I988" s="21" t="str">
        <f>' turmas sistema atual'!I988</f>
        <v xml:space="preserve">segunda das 19:00 às 21:00, sala A2-S205-SB, semanal , quarta das 21:00 às 23:00, sala A2-S205-SB, semanal </v>
      </c>
      <c r="J988" s="21">
        <f>' turmas sistema atual'!J988</f>
        <v>0</v>
      </c>
      <c r="K988" s="21" t="str">
        <f>' turmas sistema atual'!K988</f>
        <v>SB</v>
      </c>
      <c r="L988" s="21" t="str">
        <f>' turmas sistema atual'!L988</f>
        <v>Noturno</v>
      </c>
      <c r="M988" s="21" t="str">
        <f>' turmas sistema atual'!M988</f>
        <v>0-4-4</v>
      </c>
      <c r="N988" s="21">
        <f>' turmas sistema atual'!N988</f>
        <v>60</v>
      </c>
      <c r="O988" s="21">
        <f>' turmas sistema atual'!O988</f>
        <v>0</v>
      </c>
      <c r="P988" s="21">
        <f t="shared" si="15"/>
        <v>60</v>
      </c>
      <c r="Q988" s="20" t="str">
        <f>UPPER(' turmas sistema atual'!P988)</f>
        <v/>
      </c>
      <c r="R988" s="20" t="str">
        <f>UPPER(' turmas sistema atual'!S988)</f>
        <v/>
      </c>
      <c r="S988" s="20" t="str">
        <f>UPPER(' turmas sistema atual'!V988)</f>
        <v/>
      </c>
      <c r="T988" s="20" t="str">
        <f>UPPER(' turmas sistema atual'!Y988)</f>
        <v>BRUNA MENDES DE VASCONCELLOS</v>
      </c>
      <c r="U988" s="20" t="str">
        <f>UPPER(' turmas sistema atual'!AB988)</f>
        <v/>
      </c>
      <c r="V988" s="20" t="str">
        <f>UPPER(' turmas sistema atual'!AE988)</f>
        <v/>
      </c>
    </row>
    <row r="989" spans="1:22" ht="48" customHeight="1" thickBot="1">
      <c r="A989" s="20" t="str">
        <f>' turmas sistema atual'!A989</f>
        <v>LICENCIATURA EM CIÊNCIAS HUMANAS</v>
      </c>
      <c r="B989" s="20" t="str">
        <f>' turmas sistema atual'!B989</f>
        <v>DA1NHI5011-13SB</v>
      </c>
      <c r="C989" s="20" t="str">
        <f>' turmas sistema atual'!C989</f>
        <v>POLÍTICAS EDUCACIONAIS A1-Matutino (SB)</v>
      </c>
      <c r="D989" s="20" t="str">
        <f>' turmas sistema atual'!D989</f>
        <v>LICENCIATURA EM CIÊNCIAS HUMANAS</v>
      </c>
      <c r="E989" s="20" t="str">
        <f>' turmas sistema atual'!F989</f>
        <v>DA1NHI5011-13SB</v>
      </c>
      <c r="F989" s="20" t="str">
        <f>' turmas sistema atual'!G989</f>
        <v>NHI5011-13</v>
      </c>
      <c r="G989" s="20" t="str">
        <f>' turmas sistema atual'!AO989</f>
        <v xml:space="preserve">quarta das 08:00 às 10:00, quinzenal I; sexta das 10:00 às 12:00, semanal </v>
      </c>
      <c r="H989" s="20" t="str">
        <f>' turmas sistema atual'!AP989</f>
        <v/>
      </c>
      <c r="I989" s="21" t="str">
        <f>' turmas sistema atual'!I989</f>
        <v xml:space="preserve">quarta das 08:00 às 10:00, sala A2-S204-SB, quinzenal I, sexta das 10:00 às 12:00, sala A2-S204-SB, semanal </v>
      </c>
      <c r="J989" s="21">
        <f>' turmas sistema atual'!J989</f>
        <v>0</v>
      </c>
      <c r="K989" s="21" t="str">
        <f>' turmas sistema atual'!K989</f>
        <v>SB</v>
      </c>
      <c r="L989" s="21" t="str">
        <f>' turmas sistema atual'!L989</f>
        <v>Matutino</v>
      </c>
      <c r="M989" s="21" t="str">
        <f>' turmas sistema atual'!M989</f>
        <v>3-0-3</v>
      </c>
      <c r="N989" s="21">
        <f>' turmas sistema atual'!N989</f>
        <v>60</v>
      </c>
      <c r="O989" s="21">
        <f>' turmas sistema atual'!O989</f>
        <v>60</v>
      </c>
      <c r="P989" s="21">
        <f t="shared" si="15"/>
        <v>0</v>
      </c>
      <c r="Q989" s="20" t="str">
        <f>UPPER(' turmas sistema atual'!P989)</f>
        <v>ALEXANDER DE FREITAS</v>
      </c>
      <c r="R989" s="20" t="str">
        <f>UPPER(' turmas sistema atual'!S989)</f>
        <v/>
      </c>
      <c r="S989" s="20" t="str">
        <f>UPPER(' turmas sistema atual'!V989)</f>
        <v/>
      </c>
      <c r="T989" s="20" t="str">
        <f>UPPER(' turmas sistema atual'!Y989)</f>
        <v/>
      </c>
      <c r="U989" s="20" t="str">
        <f>UPPER(' turmas sistema atual'!AB989)</f>
        <v/>
      </c>
      <c r="V989" s="20" t="str">
        <f>UPPER(' turmas sistema atual'!AE989)</f>
        <v/>
      </c>
    </row>
    <row r="990" spans="1:22" ht="48" customHeight="1" thickBot="1">
      <c r="A990" s="20" t="str">
        <f>' turmas sistema atual'!A990</f>
        <v>LICENCIATURA EM CIÊNCIAS HUMANAS</v>
      </c>
      <c r="B990" s="20" t="str">
        <f>' turmas sistema atual'!B990</f>
        <v>NA1NHI5011-13SB</v>
      </c>
      <c r="C990" s="20" t="str">
        <f>' turmas sistema atual'!C990</f>
        <v>POLÍTICAS EDUCACIONAIS A1-Noturno (SB)</v>
      </c>
      <c r="D990" s="20" t="str">
        <f>' turmas sistema atual'!D990</f>
        <v>LICENCIATURA EM CIÊNCIAS HUMANAS</v>
      </c>
      <c r="E990" s="20" t="str">
        <f>' turmas sistema atual'!F990</f>
        <v>NA1NHI5011-13SB</v>
      </c>
      <c r="F990" s="20" t="str">
        <f>' turmas sistema atual'!G990</f>
        <v>NHI5011-13</v>
      </c>
      <c r="G990" s="20" t="str">
        <f>' turmas sistema atual'!AO990</f>
        <v xml:space="preserve">quarta das 19:00 às 21:00, quinzenal I; sexta das 21:00 às 23:00, semanal </v>
      </c>
      <c r="H990" s="20" t="str">
        <f>' turmas sistema atual'!AP990</f>
        <v/>
      </c>
      <c r="I990" s="21" t="str">
        <f>' turmas sistema atual'!I990</f>
        <v xml:space="preserve">quarta das 19:00 às 21:00, sala A2-S204-SB, quinzenal I, sexta das 21:00 às 23:00, sala A2-S204-SB, semanal </v>
      </c>
      <c r="J990" s="21">
        <f>' turmas sistema atual'!J990</f>
        <v>0</v>
      </c>
      <c r="K990" s="21" t="str">
        <f>' turmas sistema atual'!K990</f>
        <v>SB</v>
      </c>
      <c r="L990" s="21" t="str">
        <f>' turmas sistema atual'!L990</f>
        <v>Noturno</v>
      </c>
      <c r="M990" s="21" t="str">
        <f>' turmas sistema atual'!M990</f>
        <v>3-0-3</v>
      </c>
      <c r="N990" s="21">
        <f>' turmas sistema atual'!N990</f>
        <v>60</v>
      </c>
      <c r="O990" s="21">
        <f>' turmas sistema atual'!O990</f>
        <v>60</v>
      </c>
      <c r="P990" s="21">
        <f t="shared" si="15"/>
        <v>0</v>
      </c>
      <c r="Q990" s="20" t="str">
        <f>UPPER(' turmas sistema atual'!P990)</f>
        <v>ALEXANDER DE FREITAS</v>
      </c>
      <c r="R990" s="20" t="str">
        <f>UPPER(' turmas sistema atual'!S990)</f>
        <v/>
      </c>
      <c r="S990" s="20" t="str">
        <f>UPPER(' turmas sistema atual'!V990)</f>
        <v/>
      </c>
      <c r="T990" s="20" t="str">
        <f>UPPER(' turmas sistema atual'!Y990)</f>
        <v/>
      </c>
      <c r="U990" s="20" t="str">
        <f>UPPER(' turmas sistema atual'!AB990)</f>
        <v/>
      </c>
      <c r="V990" s="20" t="str">
        <f>UPPER(' turmas sistema atual'!AE990)</f>
        <v/>
      </c>
    </row>
    <row r="991" spans="1:22" ht="48" customHeight="1" thickBot="1">
      <c r="A991" s="20" t="str">
        <f>' turmas sistema atual'!A991</f>
        <v>LICENCIATURA EM CIÊNCIAS HUMANAS</v>
      </c>
      <c r="B991" s="20" t="str">
        <f>' turmas sistema atual'!B991</f>
        <v>DA1NHZ5023-18SB</v>
      </c>
      <c r="C991" s="20" t="str">
        <f>' turmas sistema atual'!C991</f>
        <v>PRÁTICAS ESCOLARES EM EDUCAÇÃO ESPECIAL E INCLUSIVA A1-Matutino (SB)</v>
      </c>
      <c r="D991" s="20" t="str">
        <f>' turmas sistema atual'!D991</f>
        <v>LICENCIATURA EM CIÊNCIAS HUMANAS</v>
      </c>
      <c r="E991" s="20" t="str">
        <f>' turmas sistema atual'!F991</f>
        <v>DA1NHZ5023-18SB</v>
      </c>
      <c r="F991" s="20" t="str">
        <f>' turmas sistema atual'!G991</f>
        <v>NHZ5023-18</v>
      </c>
      <c r="G991" s="20" t="str">
        <f>' turmas sistema atual'!AO991</f>
        <v xml:space="preserve">terça das 08:00 às 10:00, semanal ; quinta das 10:00 às 12:00, semanal </v>
      </c>
      <c r="H991" s="20" t="str">
        <f>' turmas sistema atual'!AP991</f>
        <v/>
      </c>
      <c r="I991" s="21" t="str">
        <f>' turmas sistema atual'!I991</f>
        <v xml:space="preserve">terça das 08:00 às 10:00, sala A2-S302-SB, semanal , quinta das 10:00 às 12:00, sala A2-S302-SB, semanal </v>
      </c>
      <c r="J991" s="21">
        <f>' turmas sistema atual'!J991</f>
        <v>0</v>
      </c>
      <c r="K991" s="21" t="str">
        <f>' turmas sistema atual'!K991</f>
        <v>SB</v>
      </c>
      <c r="L991" s="21" t="str">
        <f>' turmas sistema atual'!L991</f>
        <v>Matutino</v>
      </c>
      <c r="M991" s="21" t="str">
        <f>' turmas sistema atual'!M991</f>
        <v>2-2-4</v>
      </c>
      <c r="N991" s="21">
        <f>' turmas sistema atual'!N991</f>
        <v>40</v>
      </c>
      <c r="O991" s="21">
        <f>' turmas sistema atual'!O991</f>
        <v>30</v>
      </c>
      <c r="P991" s="21">
        <f t="shared" si="15"/>
        <v>10</v>
      </c>
      <c r="Q991" s="20" t="str">
        <f>UPPER(' turmas sistema atual'!P991)</f>
        <v>PRISCILA BENITEZ AFONSO(INATIVO)</v>
      </c>
      <c r="R991" s="20" t="str">
        <f>UPPER(' turmas sistema atual'!S991)</f>
        <v/>
      </c>
      <c r="S991" s="20" t="str">
        <f>UPPER(' turmas sistema atual'!V991)</f>
        <v/>
      </c>
      <c r="T991" s="20" t="str">
        <f>UPPER(' turmas sistema atual'!Y991)</f>
        <v>PRISCILA BENITEZ AFONSO(INATIVO)</v>
      </c>
      <c r="U991" s="20" t="str">
        <f>UPPER(' turmas sistema atual'!AB991)</f>
        <v/>
      </c>
      <c r="V991" s="20" t="str">
        <f>UPPER(' turmas sistema atual'!AE991)</f>
        <v/>
      </c>
    </row>
    <row r="992" spans="1:22" ht="48" customHeight="1" thickBot="1">
      <c r="A992" s="20" t="str">
        <f>' turmas sistema atual'!A992</f>
        <v>LICENCIATURA EM CIÊNCIAS HUMANAS</v>
      </c>
      <c r="B992" s="20" t="str">
        <f>' turmas sistema atual'!B992</f>
        <v>NA1NHZ5023-18SB</v>
      </c>
      <c r="C992" s="20" t="str">
        <f>' turmas sistema atual'!C992</f>
        <v>PRÁTICAS ESCOLARES EM EDUCAÇÃO ESPECIAL E INCLUSIVA A1-Noturno (SB)</v>
      </c>
      <c r="D992" s="20" t="str">
        <f>' turmas sistema atual'!D992</f>
        <v>LICENCIATURA EM CIÊNCIAS HUMANAS</v>
      </c>
      <c r="E992" s="20" t="str">
        <f>' turmas sistema atual'!F992</f>
        <v>NA1NHZ5023-18SB</v>
      </c>
      <c r="F992" s="20" t="str">
        <f>' turmas sistema atual'!G992</f>
        <v>NHZ5023-18</v>
      </c>
      <c r="G992" s="20" t="str">
        <f>' turmas sistema atual'!AO992</f>
        <v xml:space="preserve">terça das 19:00 às 21:00, semanal ; quinta das 21:00 às 23:00, semanal </v>
      </c>
      <c r="H992" s="20" t="str">
        <f>' turmas sistema atual'!AP992</f>
        <v/>
      </c>
      <c r="I992" s="21" t="str">
        <f>' turmas sistema atual'!I992</f>
        <v xml:space="preserve">terça das 19:00 às 21:00, sala A2-S302-SB, semanal , quinta das 21:00 às 23:00, sala A2-S302-SB, semanal </v>
      </c>
      <c r="J992" s="21">
        <f>' turmas sistema atual'!J992</f>
        <v>0</v>
      </c>
      <c r="K992" s="21" t="str">
        <f>' turmas sistema atual'!K992</f>
        <v>SB</v>
      </c>
      <c r="L992" s="21" t="str">
        <f>' turmas sistema atual'!L992</f>
        <v>Noturno</v>
      </c>
      <c r="M992" s="21" t="str">
        <f>' turmas sistema atual'!M992</f>
        <v>2-2-4</v>
      </c>
      <c r="N992" s="21">
        <f>' turmas sistema atual'!N992</f>
        <v>40</v>
      </c>
      <c r="O992" s="21">
        <f>' turmas sistema atual'!O992</f>
        <v>30</v>
      </c>
      <c r="P992" s="21">
        <f t="shared" si="15"/>
        <v>10</v>
      </c>
      <c r="Q992" s="20" t="str">
        <f>UPPER(' turmas sistema atual'!P992)</f>
        <v>PRISCILA BENITEZ AFONSO(INATIVO)</v>
      </c>
      <c r="R992" s="20" t="str">
        <f>UPPER(' turmas sistema atual'!S992)</f>
        <v/>
      </c>
      <c r="S992" s="20" t="str">
        <f>UPPER(' turmas sistema atual'!V992)</f>
        <v/>
      </c>
      <c r="T992" s="20" t="str">
        <f>UPPER(' turmas sistema atual'!Y992)</f>
        <v>PRISCILA BENITEZ AFONSO(INATIVO)</v>
      </c>
      <c r="U992" s="20" t="str">
        <f>UPPER(' turmas sistema atual'!AB992)</f>
        <v/>
      </c>
      <c r="V992" s="20" t="str">
        <f>UPPER(' turmas sistema atual'!AE992)</f>
        <v/>
      </c>
    </row>
    <row r="993" spans="1:22" ht="48" customHeight="1" thickBot="1">
      <c r="A993" s="20" t="str">
        <f>' turmas sistema atual'!A993</f>
        <v>LICENCIATURA EM CIÊNCIAS HUMANAS</v>
      </c>
      <c r="B993" s="20" t="str">
        <f>' turmas sistema atual'!B993</f>
        <v>DA2NHZ5023-18SB</v>
      </c>
      <c r="C993" s="20" t="str">
        <f>' turmas sistema atual'!C993</f>
        <v>PRÁTICAS ESCOLARES EM EDUCAÇÃO ESPECIAL E INCLUSIVA A2-Matutino (SB)</v>
      </c>
      <c r="D993" s="20" t="str">
        <f>' turmas sistema atual'!D993</f>
        <v>LICENCIATURA EM CIÊNCIAS HUMANAS</v>
      </c>
      <c r="E993" s="20" t="str">
        <f>' turmas sistema atual'!F993</f>
        <v>DA2NHZ5023-18SB</v>
      </c>
      <c r="F993" s="20" t="str">
        <f>' turmas sistema atual'!G993</f>
        <v>NHZ5023-18</v>
      </c>
      <c r="G993" s="20" t="str">
        <f>' turmas sistema atual'!AO993</f>
        <v xml:space="preserve">terça das 08:00 às 10:00, semanal ; quinta das 10:00 às 12:00, semanal </v>
      </c>
      <c r="H993" s="20" t="str">
        <f>' turmas sistema atual'!AP993</f>
        <v/>
      </c>
      <c r="I993" s="21" t="str">
        <f>' turmas sistema atual'!I993</f>
        <v xml:space="preserve">terça das 08:00 às 10:00, sala A2-S309-SB, semanal , quinta das 10:00 às 12:00, sala A2-S309-SB, semanal </v>
      </c>
      <c r="J993" s="21">
        <f>' turmas sistema atual'!J993</f>
        <v>0</v>
      </c>
      <c r="K993" s="21" t="str">
        <f>' turmas sistema atual'!K993</f>
        <v>SB</v>
      </c>
      <c r="L993" s="21" t="str">
        <f>' turmas sistema atual'!L993</f>
        <v>Matutino</v>
      </c>
      <c r="M993" s="21" t="str">
        <f>' turmas sistema atual'!M993</f>
        <v>2-2-4</v>
      </c>
      <c r="N993" s="21">
        <f>' turmas sistema atual'!N993</f>
        <v>40</v>
      </c>
      <c r="O993" s="21">
        <f>' turmas sistema atual'!O993</f>
        <v>30</v>
      </c>
      <c r="P993" s="21">
        <f t="shared" si="15"/>
        <v>10</v>
      </c>
      <c r="Q993" s="20" t="str">
        <f>UPPER(' turmas sistema atual'!P993)</f>
        <v>MARIANA OLIVEIRA ARANTES</v>
      </c>
      <c r="R993" s="20" t="str">
        <f>UPPER(' turmas sistema atual'!S993)</f>
        <v/>
      </c>
      <c r="S993" s="20" t="str">
        <f>UPPER(' turmas sistema atual'!V993)</f>
        <v/>
      </c>
      <c r="T993" s="20" t="str">
        <f>UPPER(' turmas sistema atual'!Y993)</f>
        <v>MARIANA OLIVEIRA ARANTES</v>
      </c>
      <c r="U993" s="20" t="str">
        <f>UPPER(' turmas sistema atual'!AB993)</f>
        <v/>
      </c>
      <c r="V993" s="20" t="str">
        <f>UPPER(' turmas sistema atual'!AE993)</f>
        <v/>
      </c>
    </row>
    <row r="994" spans="1:22" ht="48" customHeight="1" thickBot="1">
      <c r="A994" s="20" t="str">
        <f>' turmas sistema atual'!A994</f>
        <v>LICENCIATURA EM CIÊNCIAS HUMANAS</v>
      </c>
      <c r="B994" s="20" t="str">
        <f>' turmas sistema atual'!B994</f>
        <v>NA2NHZ5023-18SB</v>
      </c>
      <c r="C994" s="20" t="str">
        <f>' turmas sistema atual'!C994</f>
        <v>PRÁTICAS ESCOLARES EM EDUCAÇÃO ESPECIAL E INCLUSIVA A2-Noturno (SB)</v>
      </c>
      <c r="D994" s="20" t="str">
        <f>' turmas sistema atual'!D994</f>
        <v>LICENCIATURA EM CIÊNCIAS HUMANAS</v>
      </c>
      <c r="E994" s="20" t="str">
        <f>' turmas sistema atual'!F994</f>
        <v>NA2NHZ5023-18SB</v>
      </c>
      <c r="F994" s="20" t="str">
        <f>' turmas sistema atual'!G994</f>
        <v>NHZ5023-18</v>
      </c>
      <c r="G994" s="20" t="str">
        <f>' turmas sistema atual'!AO994</f>
        <v xml:space="preserve">terça das 19:00 às 21:00, semanal ; quinta das 21:00 às 23:00, semanal </v>
      </c>
      <c r="H994" s="20" t="str">
        <f>' turmas sistema atual'!AP994</f>
        <v/>
      </c>
      <c r="I994" s="21" t="str">
        <f>' turmas sistema atual'!I994</f>
        <v xml:space="preserve">terça das 19:00 às 21:00, sala A2-S309-SB, semanal , quinta das 21:00 às 23:00, sala A2-S309-SB, semanal </v>
      </c>
      <c r="J994" s="21">
        <f>' turmas sistema atual'!J994</f>
        <v>0</v>
      </c>
      <c r="K994" s="21" t="str">
        <f>' turmas sistema atual'!K994</f>
        <v>SB</v>
      </c>
      <c r="L994" s="21" t="str">
        <f>' turmas sistema atual'!L994</f>
        <v>Noturno</v>
      </c>
      <c r="M994" s="21" t="str">
        <f>' turmas sistema atual'!M994</f>
        <v>2-2-4</v>
      </c>
      <c r="N994" s="21">
        <f>' turmas sistema atual'!N994</f>
        <v>40</v>
      </c>
      <c r="O994" s="21">
        <f>' turmas sistema atual'!O994</f>
        <v>30</v>
      </c>
      <c r="P994" s="21">
        <f t="shared" si="15"/>
        <v>10</v>
      </c>
      <c r="Q994" s="20" t="str">
        <f>UPPER(' turmas sistema atual'!P994)</f>
        <v>MARIANA OLIVEIRA ARANTES</v>
      </c>
      <c r="R994" s="20" t="str">
        <f>UPPER(' turmas sistema atual'!S994)</f>
        <v/>
      </c>
      <c r="S994" s="20" t="str">
        <f>UPPER(' turmas sistema atual'!V994)</f>
        <v/>
      </c>
      <c r="T994" s="20" t="str">
        <f>UPPER(' turmas sistema atual'!Y994)</f>
        <v>MARIANA OLIVEIRA ARANTES</v>
      </c>
      <c r="U994" s="20" t="str">
        <f>UPPER(' turmas sistema atual'!AB994)</f>
        <v/>
      </c>
      <c r="V994" s="20" t="str">
        <f>UPPER(' turmas sistema atual'!AE994)</f>
        <v/>
      </c>
    </row>
    <row r="995" spans="1:22" ht="48" customHeight="1" thickBot="1">
      <c r="A995" s="20" t="str">
        <f>' turmas sistema atual'!A995</f>
        <v>LICENCIATURA EM CIÊNCIAS HUMANAS</v>
      </c>
      <c r="B995" s="20" t="str">
        <f>' turmas sistema atual'!B995</f>
        <v>DA1BHQ0301-15SB</v>
      </c>
      <c r="C995" s="20" t="str">
        <f>' turmas sistema atual'!C995</f>
        <v>TERRITÓRIO E SOCIEDADE A1-Matutino (SB)</v>
      </c>
      <c r="D995" s="20" t="str">
        <f>' turmas sistema atual'!D995</f>
        <v>LICENCIATURA EM CIÊNCIAS HUMANAS</v>
      </c>
      <c r="E995" s="20" t="str">
        <f>' turmas sistema atual'!F995</f>
        <v>DA1BHQ0301-15SB</v>
      </c>
      <c r="F995" s="20" t="str">
        <f>' turmas sistema atual'!G995</f>
        <v>BHQ0301-15</v>
      </c>
      <c r="G995" s="20" t="str">
        <f>' turmas sistema atual'!AO995</f>
        <v xml:space="preserve">terça das 08:00 às 10:00, semanal ; quinta das 10:00 às 12:00, semanal </v>
      </c>
      <c r="H995" s="20" t="str">
        <f>' turmas sistema atual'!AP995</f>
        <v/>
      </c>
      <c r="I995" s="21" t="str">
        <f>' turmas sistema atual'!I995</f>
        <v xml:space="preserve">terça das 08:00 às 10:00, sala A2-S103-SB, semanal , quinta das 10:00 às 12:00, sala A2-S103-SB, semanal </v>
      </c>
      <c r="J995" s="21">
        <f>' turmas sistema atual'!J995</f>
        <v>0</v>
      </c>
      <c r="K995" s="21" t="str">
        <f>' turmas sistema atual'!K995</f>
        <v>SB</v>
      </c>
      <c r="L995" s="21" t="str">
        <f>' turmas sistema atual'!L995</f>
        <v>Matutino</v>
      </c>
      <c r="M995" s="21" t="str">
        <f>' turmas sistema atual'!M995</f>
        <v>4-0-4</v>
      </c>
      <c r="N995" s="21">
        <f>' turmas sistema atual'!N995</f>
        <v>90</v>
      </c>
      <c r="O995" s="21">
        <f>' turmas sistema atual'!O995</f>
        <v>0</v>
      </c>
      <c r="P995" s="21">
        <f t="shared" ref="P995:P1058" si="16">N995-O995</f>
        <v>90</v>
      </c>
      <c r="Q995" s="20" t="str">
        <f>UPPER(' turmas sistema atual'!P995)</f>
        <v>RAQUEL DE PADUA PEREIRA</v>
      </c>
      <c r="R995" s="20" t="str">
        <f>UPPER(' turmas sistema atual'!S995)</f>
        <v/>
      </c>
      <c r="S995" s="20" t="str">
        <f>UPPER(' turmas sistema atual'!V995)</f>
        <v/>
      </c>
      <c r="T995" s="20" t="str">
        <f>UPPER(' turmas sistema atual'!Y995)</f>
        <v/>
      </c>
      <c r="U995" s="20" t="str">
        <f>UPPER(' turmas sistema atual'!AB995)</f>
        <v/>
      </c>
      <c r="V995" s="20" t="str">
        <f>UPPER(' turmas sistema atual'!AE995)</f>
        <v/>
      </c>
    </row>
    <row r="996" spans="1:22" ht="48" customHeight="1" thickBot="1">
      <c r="A996" s="20" t="str">
        <f>' turmas sistema atual'!A996</f>
        <v>LICENCIATURA EM CIÊNCIAS HUMANAS</v>
      </c>
      <c r="B996" s="20" t="str">
        <f>' turmas sistema atual'!B996</f>
        <v>NA1BHQ0301-15SB</v>
      </c>
      <c r="C996" s="20" t="str">
        <f>' turmas sistema atual'!C996</f>
        <v>TERRITÓRIO E SOCIEDADE A1-Noturno (SB)</v>
      </c>
      <c r="D996" s="20" t="str">
        <f>' turmas sistema atual'!D996</f>
        <v>LICENCIATURA EM CIÊNCIAS HUMANAS</v>
      </c>
      <c r="E996" s="20" t="str">
        <f>' turmas sistema atual'!F996</f>
        <v>NA1BHQ0301-15SB</v>
      </c>
      <c r="F996" s="20" t="str">
        <f>' turmas sistema atual'!G996</f>
        <v>BHQ0301-15</v>
      </c>
      <c r="G996" s="20" t="str">
        <f>' turmas sistema atual'!AO996</f>
        <v xml:space="preserve">terça das 19:00 às 21:00, semanal ; quinta das 21:00 às 23:00, semanal </v>
      </c>
      <c r="H996" s="20" t="str">
        <f>' turmas sistema atual'!AP996</f>
        <v/>
      </c>
      <c r="I996" s="21" t="str">
        <f>' turmas sistema atual'!I996</f>
        <v xml:space="preserve">terça das 19:00 às 21:00, sala A2-S103-SB, semanal , quinta das 21:00 às 23:00, sala A2-S103-SB, semanal </v>
      </c>
      <c r="J996" s="21">
        <f>' turmas sistema atual'!J996</f>
        <v>0</v>
      </c>
      <c r="K996" s="21" t="str">
        <f>' turmas sistema atual'!K996</f>
        <v>SB</v>
      </c>
      <c r="L996" s="21" t="str">
        <f>' turmas sistema atual'!L996</f>
        <v>Noturno</v>
      </c>
      <c r="M996" s="21" t="str">
        <f>' turmas sistema atual'!M996</f>
        <v>4-0-4</v>
      </c>
      <c r="N996" s="21">
        <f>' turmas sistema atual'!N996</f>
        <v>90</v>
      </c>
      <c r="O996" s="21">
        <f>' turmas sistema atual'!O996</f>
        <v>0</v>
      </c>
      <c r="P996" s="21">
        <f t="shared" si="16"/>
        <v>90</v>
      </c>
      <c r="Q996" s="20" t="str">
        <f>UPPER(' turmas sistema atual'!P996)</f>
        <v>RAQUEL DE PADUA PEREIRA</v>
      </c>
      <c r="R996" s="20" t="str">
        <f>UPPER(' turmas sistema atual'!S996)</f>
        <v/>
      </c>
      <c r="S996" s="20" t="str">
        <f>UPPER(' turmas sistema atual'!V996)</f>
        <v/>
      </c>
      <c r="T996" s="20" t="str">
        <f>UPPER(' turmas sistema atual'!Y996)</f>
        <v/>
      </c>
      <c r="U996" s="20" t="str">
        <f>UPPER(' turmas sistema atual'!AB996)</f>
        <v/>
      </c>
      <c r="V996" s="20" t="str">
        <f>UPPER(' turmas sistema atual'!AE996)</f>
        <v/>
      </c>
    </row>
    <row r="997" spans="1:22" ht="48" customHeight="1" thickBot="1">
      <c r="A997" s="20" t="str">
        <f>' turmas sistema atual'!A997</f>
        <v>LICENCIATURA EM CIÊNCIAS NATURAIS E EXATAS</v>
      </c>
      <c r="B997" s="20" t="str">
        <f>' turmas sistema atual'!B997</f>
        <v>DA2BIR0004-15SA</v>
      </c>
      <c r="C997" s="20" t="str">
        <f>' turmas sistema atual'!C997</f>
        <v>BASES EPISTEMOLÓGICAS DA CIÊNCIA MODERNA A2-Matutino (SA)</v>
      </c>
      <c r="D997" s="20" t="str">
        <f>' turmas sistema atual'!D997</f>
        <v>LICENCIATURA EM CIÊNCIAS NATURAIS E EXATAS</v>
      </c>
      <c r="E997" s="20" t="str">
        <f>' turmas sistema atual'!F997</f>
        <v>DA2BIR0004-15SA</v>
      </c>
      <c r="F997" s="20" t="str">
        <f>' turmas sistema atual'!G997</f>
        <v>BIR0004-15</v>
      </c>
      <c r="G997" s="20" t="str">
        <f>' turmas sistema atual'!AO997</f>
        <v>segunda das 08:00 às 10:00, semanal ; quarta das 10:00 às 12:00, quinzenal II</v>
      </c>
      <c r="H997" s="20" t="str">
        <f>' turmas sistema atual'!AP997</f>
        <v/>
      </c>
      <c r="I997" s="21" t="str">
        <f>' turmas sistema atual'!I997</f>
        <v>segunda das 08:00 às 10:00, sala A-105-0, semanal , quarta das 10:00 às 12:00, sala A-105-0, quinzenal II</v>
      </c>
      <c r="J997" s="21">
        <f>' turmas sistema atual'!J997</f>
        <v>0</v>
      </c>
      <c r="K997" s="21" t="str">
        <f>' turmas sistema atual'!K997</f>
        <v>SA</v>
      </c>
      <c r="L997" s="21" t="str">
        <f>' turmas sistema atual'!L997</f>
        <v>Matutino</v>
      </c>
      <c r="M997" s="21" t="str">
        <f>' turmas sistema atual'!M997</f>
        <v>3-0-4</v>
      </c>
      <c r="N997" s="21">
        <f>' turmas sistema atual'!N997</f>
        <v>89</v>
      </c>
      <c r="O997" s="21">
        <f>' turmas sistema atual'!O997</f>
        <v>80</v>
      </c>
      <c r="P997" s="21">
        <f t="shared" si="16"/>
        <v>9</v>
      </c>
      <c r="Q997" s="20" t="str">
        <f>UPPER(' turmas sistema atual'!P997)</f>
        <v>DANIEL BORGONI GONCALVES</v>
      </c>
      <c r="R997" s="20" t="str">
        <f>UPPER(' turmas sistema atual'!S997)</f>
        <v/>
      </c>
      <c r="S997" s="20" t="str">
        <f>UPPER(' turmas sistema atual'!V997)</f>
        <v/>
      </c>
      <c r="T997" s="20" t="str">
        <f>UPPER(' turmas sistema atual'!Y997)</f>
        <v/>
      </c>
      <c r="U997" s="20" t="str">
        <f>UPPER(' turmas sistema atual'!AB997)</f>
        <v/>
      </c>
      <c r="V997" s="20" t="str">
        <f>UPPER(' turmas sistema atual'!AE997)</f>
        <v/>
      </c>
    </row>
    <row r="998" spans="1:22" ht="48" customHeight="1" thickBot="1">
      <c r="A998" s="20" t="str">
        <f>' turmas sistema atual'!A998</f>
        <v>LICENCIATURA EM CIÊNCIAS NATURAIS E EXATAS</v>
      </c>
      <c r="B998" s="20" t="str">
        <f>' turmas sistema atual'!B998</f>
        <v>DB4BCL0306-15SA</v>
      </c>
      <c r="C998" s="20" t="str">
        <f>' turmas sistema atual'!C998</f>
        <v>BIODIVERSIDADE: INTERAÇÕES ENTRE ORGANISMOS E AMBIENTE B4-Matutino (SA)</v>
      </c>
      <c r="D998" s="20" t="str">
        <f>' turmas sistema atual'!D998</f>
        <v>LICENCIATURA EM CIÊNCIAS NATURAIS E EXATAS</v>
      </c>
      <c r="E998" s="20" t="str">
        <f>' turmas sistema atual'!F998</f>
        <v>DB4BCL0306-15SA</v>
      </c>
      <c r="F998" s="20" t="str">
        <f>' turmas sistema atual'!G998</f>
        <v>BCL0306-15</v>
      </c>
      <c r="G998" s="20" t="str">
        <f>' turmas sistema atual'!AO998</f>
        <v xml:space="preserve">terça das 10:00 às 12:00, quinzenal I; quinta das 08:00 às 10:00, semanal </v>
      </c>
      <c r="H998" s="20" t="str">
        <f>' turmas sistema atual'!AP998</f>
        <v/>
      </c>
      <c r="I998" s="21" t="str">
        <f>' turmas sistema atual'!I998</f>
        <v xml:space="preserve">terça das 10:00 às 12:00, sala A-114-0, quinzenal I, quinta das 08:00 às 10:00, sala A-114-0, semanal </v>
      </c>
      <c r="J998" s="21">
        <f>' turmas sistema atual'!J998</f>
        <v>0</v>
      </c>
      <c r="K998" s="21" t="str">
        <f>' turmas sistema atual'!K998</f>
        <v>SA</v>
      </c>
      <c r="L998" s="21" t="str">
        <f>' turmas sistema atual'!L998</f>
        <v>Matutino</v>
      </c>
      <c r="M998" s="21" t="str">
        <f>' turmas sistema atual'!M998</f>
        <v>3-0-4</v>
      </c>
      <c r="N998" s="21">
        <f>' turmas sistema atual'!N998</f>
        <v>89</v>
      </c>
      <c r="O998" s="21">
        <f>' turmas sistema atual'!O998</f>
        <v>80</v>
      </c>
      <c r="P998" s="21">
        <f t="shared" si="16"/>
        <v>9</v>
      </c>
      <c r="Q998" s="20" t="str">
        <f>UPPER(' turmas sistema atual'!P998)</f>
        <v>MARCIO DE SOUZA WERNECK</v>
      </c>
      <c r="R998" s="20" t="str">
        <f>UPPER(' turmas sistema atual'!S998)</f>
        <v/>
      </c>
      <c r="S998" s="20" t="str">
        <f>UPPER(' turmas sistema atual'!V998)</f>
        <v/>
      </c>
      <c r="T998" s="20" t="str">
        <f>UPPER(' turmas sistema atual'!Y998)</f>
        <v/>
      </c>
      <c r="U998" s="20" t="str">
        <f>UPPER(' turmas sistema atual'!AB998)</f>
        <v/>
      </c>
      <c r="V998" s="20" t="str">
        <f>UPPER(' turmas sistema atual'!AE998)</f>
        <v/>
      </c>
    </row>
    <row r="999" spans="1:22" ht="48" customHeight="1" thickBot="1">
      <c r="A999" s="20" t="str">
        <f>' turmas sistema atual'!A999</f>
        <v>LICENCIATURA EM CIÊNCIAS NATURAIS E EXATAS</v>
      </c>
      <c r="B999" s="20" t="str">
        <f>' turmas sistema atual'!B999</f>
        <v>NB4BCL0306-15SA</v>
      </c>
      <c r="C999" s="20" t="str">
        <f>' turmas sistema atual'!C999</f>
        <v>BIODIVERSIDADE: INTERAÇÕES ENTRE ORGANISMOS E AMBIENTE B4-Noturno (SA)</v>
      </c>
      <c r="D999" s="20" t="str">
        <f>' turmas sistema atual'!D999</f>
        <v>LICENCIATURA EM CIÊNCIAS NATURAIS E EXATAS</v>
      </c>
      <c r="E999" s="20" t="str">
        <f>' turmas sistema atual'!F999</f>
        <v>NB4BCL0306-15SA</v>
      </c>
      <c r="F999" s="20" t="str">
        <f>' turmas sistema atual'!G999</f>
        <v>BCL0306-15</v>
      </c>
      <c r="G999" s="20" t="str">
        <f>' turmas sistema atual'!AO999</f>
        <v xml:space="preserve">terça das 21:00 às 23:00, quinzenal I; quinta das 19:00 às 21:00, semanal </v>
      </c>
      <c r="H999" s="20" t="str">
        <f>' turmas sistema atual'!AP999</f>
        <v/>
      </c>
      <c r="I999" s="21" t="str">
        <f>' turmas sistema atual'!I999</f>
        <v xml:space="preserve">terça das 21:00 às 23:00, sala A-114-0, quinzenal I, quinta das 19:00 às 21:00, sala A-114-0, semanal </v>
      </c>
      <c r="J999" s="21">
        <f>' turmas sistema atual'!J999</f>
        <v>0</v>
      </c>
      <c r="K999" s="21" t="str">
        <f>' turmas sistema atual'!K999</f>
        <v>SA</v>
      </c>
      <c r="L999" s="21" t="str">
        <f>' turmas sistema atual'!L999</f>
        <v>Noturno</v>
      </c>
      <c r="M999" s="21" t="str">
        <f>' turmas sistema atual'!M999</f>
        <v>3-0-4</v>
      </c>
      <c r="N999" s="21">
        <f>' turmas sistema atual'!N999</f>
        <v>89</v>
      </c>
      <c r="O999" s="21">
        <f>' turmas sistema atual'!O999</f>
        <v>80</v>
      </c>
      <c r="P999" s="21">
        <f t="shared" si="16"/>
        <v>9</v>
      </c>
      <c r="Q999" s="20" t="str">
        <f>UPPER(' turmas sistema atual'!P999)</f>
        <v>IVES HAIFIG</v>
      </c>
      <c r="R999" s="20" t="str">
        <f>UPPER(' turmas sistema atual'!S999)</f>
        <v/>
      </c>
      <c r="S999" s="20" t="str">
        <f>UPPER(' turmas sistema atual'!V999)</f>
        <v/>
      </c>
      <c r="T999" s="20" t="str">
        <f>UPPER(' turmas sistema atual'!Y999)</f>
        <v/>
      </c>
      <c r="U999" s="20" t="str">
        <f>UPPER(' turmas sistema atual'!AB999)</f>
        <v/>
      </c>
      <c r="V999" s="20" t="str">
        <f>UPPER(' turmas sistema atual'!AE999)</f>
        <v/>
      </c>
    </row>
    <row r="1000" spans="1:22" ht="48" customHeight="1" thickBot="1">
      <c r="A1000" s="20" t="str">
        <f>' turmas sistema atual'!A1000</f>
        <v>LICENCIATURA EM CIÊNCIAS NATURAIS E EXATAS</v>
      </c>
      <c r="B1000" s="20" t="str">
        <f>' turmas sistema atual'!B1000</f>
        <v>DA1LCT1001-19SA</v>
      </c>
      <c r="C1000" s="20" t="str">
        <f>' turmas sistema atual'!C1000</f>
        <v>ESTÁGIO I NO ENSINO FUNDAMENTAL A1-Matutino (SA)</v>
      </c>
      <c r="D1000" s="20" t="str">
        <f>' turmas sistema atual'!D1000</f>
        <v>LICENCIATURA EM CIÊNCIAS NATURAIS E EXATAS</v>
      </c>
      <c r="E1000" s="20" t="str">
        <f>' turmas sistema atual'!F1000</f>
        <v>DA1LCT1001-19SA</v>
      </c>
      <c r="F1000" s="20" t="str">
        <f>' turmas sistema atual'!G1000</f>
        <v>LCT1001-19</v>
      </c>
      <c r="G1000" s="20" t="str">
        <f>' turmas sistema atual'!AO1000</f>
        <v xml:space="preserve">sexta das 08:00 às 10:00, semanal </v>
      </c>
      <c r="H1000" s="20" t="str">
        <f>' turmas sistema atual'!AP1000</f>
        <v/>
      </c>
      <c r="I1000" s="21" t="str">
        <f>' turmas sistema atual'!I1000</f>
        <v xml:space="preserve">sexta das 08:00 às 10:00, sala S-309-1, semanal </v>
      </c>
      <c r="J1000" s="21">
        <f>' turmas sistema atual'!J1000</f>
        <v>0</v>
      </c>
      <c r="K1000" s="21" t="str">
        <f>' turmas sistema atual'!K1000</f>
        <v>SA</v>
      </c>
      <c r="L1000" s="21" t="str">
        <f>' turmas sistema atual'!L1000</f>
        <v>Matutino</v>
      </c>
      <c r="M1000" s="21" t="str">
        <f>' turmas sistema atual'!M1000</f>
        <v>0-6-3</v>
      </c>
      <c r="N1000" s="21">
        <f>' turmas sistema atual'!N1000</f>
        <v>15</v>
      </c>
      <c r="O1000" s="21">
        <f>' turmas sistema atual'!O1000</f>
        <v>15</v>
      </c>
      <c r="P1000" s="21">
        <f t="shared" si="16"/>
        <v>0</v>
      </c>
      <c r="Q1000" s="20" t="str">
        <f>UPPER(' turmas sistema atual'!P1000)</f>
        <v/>
      </c>
      <c r="R1000" s="20" t="str">
        <f>UPPER(' turmas sistema atual'!S1000)</f>
        <v/>
      </c>
      <c r="S1000" s="20" t="str">
        <f>UPPER(' turmas sistema atual'!V1000)</f>
        <v/>
      </c>
      <c r="T1000" s="20" t="str">
        <f>UPPER(' turmas sistema atual'!Y1000)</f>
        <v>0A DEFINIR DOCENTE</v>
      </c>
      <c r="U1000" s="20" t="str">
        <f>UPPER(' turmas sistema atual'!AB1000)</f>
        <v/>
      </c>
      <c r="V1000" s="20" t="str">
        <f>UPPER(' turmas sistema atual'!AE1000)</f>
        <v/>
      </c>
    </row>
    <row r="1001" spans="1:22" ht="48" customHeight="1" thickBot="1">
      <c r="A1001" s="20" t="str">
        <f>' turmas sistema atual'!A1001</f>
        <v>LICENCIATURA EM CIÊNCIAS NATURAIS E EXATAS</v>
      </c>
      <c r="B1001" s="20" t="str">
        <f>' turmas sistema atual'!B1001</f>
        <v>NA1LCT1001-19SA</v>
      </c>
      <c r="C1001" s="20" t="str">
        <f>' turmas sistema atual'!C1001</f>
        <v>ESTÁGIO I NO ENSINO FUNDAMENTAL A1-Noturno (SA)</v>
      </c>
      <c r="D1001" s="20" t="str">
        <f>' turmas sistema atual'!D1001</f>
        <v>LICENCIATURA EM CIÊNCIAS NATURAIS E EXATAS</v>
      </c>
      <c r="E1001" s="20" t="str">
        <f>' turmas sistema atual'!F1001</f>
        <v>NA1LCT1001-19SA</v>
      </c>
      <c r="F1001" s="20" t="str">
        <f>' turmas sistema atual'!G1001</f>
        <v>LCT1001-19</v>
      </c>
      <c r="G1001" s="20" t="str">
        <f>' turmas sistema atual'!AO1001</f>
        <v/>
      </c>
      <c r="H1001" s="20" t="str">
        <f>' turmas sistema atual'!AP1001</f>
        <v xml:space="preserve">sexta das 19:00 às 21:00, semanal </v>
      </c>
      <c r="I1001" s="21">
        <f>' turmas sistema atual'!I1001</f>
        <v>0</v>
      </c>
      <c r="J1001" s="21" t="str">
        <f>' turmas sistema atual'!J1001</f>
        <v xml:space="preserve">sexta das 19:00 às 21:00, sala L702-3, semanal </v>
      </c>
      <c r="K1001" s="21" t="str">
        <f>' turmas sistema atual'!K1001</f>
        <v>SA</v>
      </c>
      <c r="L1001" s="21" t="str">
        <f>' turmas sistema atual'!L1001</f>
        <v>Noturno</v>
      </c>
      <c r="M1001" s="21" t="str">
        <f>' turmas sistema atual'!M1001</f>
        <v>0-6-3</v>
      </c>
      <c r="N1001" s="21">
        <f>' turmas sistema atual'!N1001</f>
        <v>15</v>
      </c>
      <c r="O1001" s="21">
        <f>' turmas sistema atual'!O1001</f>
        <v>15</v>
      </c>
      <c r="P1001" s="21">
        <f t="shared" si="16"/>
        <v>0</v>
      </c>
      <c r="Q1001" s="20" t="str">
        <f>UPPER(' turmas sistema atual'!P1001)</f>
        <v/>
      </c>
      <c r="R1001" s="20" t="str">
        <f>UPPER(' turmas sistema atual'!S1001)</f>
        <v/>
      </c>
      <c r="S1001" s="20" t="str">
        <f>UPPER(' turmas sistema atual'!V1001)</f>
        <v/>
      </c>
      <c r="T1001" s="20" t="str">
        <f>UPPER(' turmas sistema atual'!Y1001)</f>
        <v>IRIS NAILE MATERAN PAREDES</v>
      </c>
      <c r="U1001" s="20" t="str">
        <f>UPPER(' turmas sistema atual'!AB1001)</f>
        <v/>
      </c>
      <c r="V1001" s="20" t="str">
        <f>UPPER(' turmas sistema atual'!AE1001)</f>
        <v/>
      </c>
    </row>
    <row r="1002" spans="1:22" ht="48" customHeight="1" thickBot="1">
      <c r="A1002" s="20" t="str">
        <f>' turmas sistema atual'!A1002</f>
        <v>LICENCIATURA EM CIÊNCIAS NATURAIS E EXATAS</v>
      </c>
      <c r="B1002" s="20" t="str">
        <f>' turmas sistema atual'!B1002</f>
        <v>DA2LCT1001-19SA</v>
      </c>
      <c r="C1002" s="20" t="str">
        <f>' turmas sistema atual'!C1002</f>
        <v>ESTÁGIO I NO ENSINO FUNDAMENTAL A2-Matutino (SA)</v>
      </c>
      <c r="D1002" s="20" t="str">
        <f>' turmas sistema atual'!D1002</f>
        <v>LICENCIATURA EM CIÊNCIAS NATURAIS E EXATAS</v>
      </c>
      <c r="E1002" s="20" t="str">
        <f>' turmas sistema atual'!F1002</f>
        <v>DA2LCT1001-19SA</v>
      </c>
      <c r="F1002" s="20" t="str">
        <f>' turmas sistema atual'!G1002</f>
        <v>LCT1001-19</v>
      </c>
      <c r="G1002" s="20" t="str">
        <f>' turmas sistema atual'!AO1002</f>
        <v/>
      </c>
      <c r="H1002" s="20" t="str">
        <f>' turmas sistema atual'!AP1002</f>
        <v xml:space="preserve">sexta das 08:00 às 10:00, semanal </v>
      </c>
      <c r="I1002" s="21">
        <f>' turmas sistema atual'!I1002</f>
        <v>0</v>
      </c>
      <c r="J1002" s="21" t="str">
        <f>' turmas sistema atual'!J1002</f>
        <v xml:space="preserve">sexta das 08:00 às 10:00, sala 401-2, semanal </v>
      </c>
      <c r="K1002" s="21" t="str">
        <f>' turmas sistema atual'!K1002</f>
        <v>SA</v>
      </c>
      <c r="L1002" s="21" t="str">
        <f>' turmas sistema atual'!L1002</f>
        <v>Matutino</v>
      </c>
      <c r="M1002" s="21" t="str">
        <f>' turmas sistema atual'!M1002</f>
        <v>0-6-3</v>
      </c>
      <c r="N1002" s="21">
        <f>' turmas sistema atual'!N1002</f>
        <v>15</v>
      </c>
      <c r="O1002" s="21">
        <f>' turmas sistema atual'!O1002</f>
        <v>15</v>
      </c>
      <c r="P1002" s="21">
        <f t="shared" si="16"/>
        <v>0</v>
      </c>
      <c r="Q1002" s="20" t="str">
        <f>UPPER(' turmas sistema atual'!P1002)</f>
        <v/>
      </c>
      <c r="R1002" s="20" t="str">
        <f>UPPER(' turmas sistema atual'!S1002)</f>
        <v/>
      </c>
      <c r="S1002" s="20" t="str">
        <f>UPPER(' turmas sistema atual'!V1002)</f>
        <v/>
      </c>
      <c r="T1002" s="20" t="str">
        <f>UPPER(' turmas sistema atual'!Y1002)</f>
        <v>JULIANA FRANCA VIOL PAULIN</v>
      </c>
      <c r="U1002" s="20" t="str">
        <f>UPPER(' turmas sistema atual'!AB1002)</f>
        <v/>
      </c>
      <c r="V1002" s="20" t="str">
        <f>UPPER(' turmas sistema atual'!AE1002)</f>
        <v/>
      </c>
    </row>
    <row r="1003" spans="1:22" ht="48" customHeight="1" thickBot="1">
      <c r="A1003" s="20" t="str">
        <f>' turmas sistema atual'!A1003</f>
        <v>LICENCIATURA EM CIÊNCIAS NATURAIS E EXATAS</v>
      </c>
      <c r="B1003" s="20" t="str">
        <f>' turmas sistema atual'!B1003</f>
        <v>NA2LCT1001-19SA</v>
      </c>
      <c r="C1003" s="20" t="str">
        <f>' turmas sistema atual'!C1003</f>
        <v>ESTÁGIO I NO ENSINO FUNDAMENTAL A2-Noturno (SA)</v>
      </c>
      <c r="D1003" s="20" t="str">
        <f>' turmas sistema atual'!D1003</f>
        <v>LICENCIATURA EM CIÊNCIAS NATURAIS E EXATAS</v>
      </c>
      <c r="E1003" s="20" t="str">
        <f>' turmas sistema atual'!F1003</f>
        <v>NA2LCT1001-19SA</v>
      </c>
      <c r="F1003" s="20" t="str">
        <f>' turmas sistema atual'!G1003</f>
        <v>LCT1001-19</v>
      </c>
      <c r="G1003" s="20" t="str">
        <f>' turmas sistema atual'!AO1003</f>
        <v/>
      </c>
      <c r="H1003" s="20" t="str">
        <f>' turmas sistema atual'!AP1003</f>
        <v xml:space="preserve">sexta das 19:00 às 21:00, semanal </v>
      </c>
      <c r="I1003" s="21">
        <f>' turmas sistema atual'!I1003</f>
        <v>0</v>
      </c>
      <c r="J1003" s="21" t="str">
        <f>' turmas sistema atual'!J1003</f>
        <v xml:space="preserve">sexta das 19:00 às 21:00, sala 401-2, semanal </v>
      </c>
      <c r="K1003" s="21" t="str">
        <f>' turmas sistema atual'!K1003</f>
        <v>SA</v>
      </c>
      <c r="L1003" s="21" t="str">
        <f>' turmas sistema atual'!L1003</f>
        <v>Noturno</v>
      </c>
      <c r="M1003" s="21" t="str">
        <f>' turmas sistema atual'!M1003</f>
        <v>0-6-3</v>
      </c>
      <c r="N1003" s="21">
        <f>' turmas sistema atual'!N1003</f>
        <v>15</v>
      </c>
      <c r="O1003" s="21">
        <f>' turmas sistema atual'!O1003</f>
        <v>15</v>
      </c>
      <c r="P1003" s="21">
        <f t="shared" si="16"/>
        <v>0</v>
      </c>
      <c r="Q1003" s="20" t="str">
        <f>UPPER(' turmas sistema atual'!P1003)</f>
        <v/>
      </c>
      <c r="R1003" s="20" t="str">
        <f>UPPER(' turmas sistema atual'!S1003)</f>
        <v/>
      </c>
      <c r="S1003" s="20" t="str">
        <f>UPPER(' turmas sistema atual'!V1003)</f>
        <v/>
      </c>
      <c r="T1003" s="20" t="str">
        <f>UPPER(' turmas sistema atual'!Y1003)</f>
        <v>JULIANA FRANCA VIOL PAULIN</v>
      </c>
      <c r="U1003" s="20" t="str">
        <f>UPPER(' turmas sistema atual'!AB1003)</f>
        <v/>
      </c>
      <c r="V1003" s="20" t="str">
        <f>UPPER(' turmas sistema atual'!AE1003)</f>
        <v/>
      </c>
    </row>
    <row r="1004" spans="1:22" ht="48" customHeight="1" thickBot="1">
      <c r="A1004" s="20" t="str">
        <f>' turmas sistema atual'!A1004</f>
        <v>LICENCIATURA EM CIÊNCIAS NATURAIS E EXATAS</v>
      </c>
      <c r="B1004" s="20" t="str">
        <f>' turmas sistema atual'!B1004</f>
        <v>DA3LCT1001-19SA</v>
      </c>
      <c r="C1004" s="20" t="str">
        <f>' turmas sistema atual'!C1004</f>
        <v>ESTÁGIO I NO ENSINO FUNDAMENTAL A3-Matutino (SA)</v>
      </c>
      <c r="D1004" s="20" t="str">
        <f>' turmas sistema atual'!D1004</f>
        <v>LICENCIATURA EM CIÊNCIAS NATURAIS E EXATAS</v>
      </c>
      <c r="E1004" s="20" t="str">
        <f>' turmas sistema atual'!F1004</f>
        <v>DA3LCT1001-19SA</v>
      </c>
      <c r="F1004" s="20" t="str">
        <f>' turmas sistema atual'!G1004</f>
        <v>LCT1001-19</v>
      </c>
      <c r="G1004" s="20" t="str">
        <f>' turmas sistema atual'!AO1004</f>
        <v xml:space="preserve">sexta das 08:00 às 10:00, semanal </v>
      </c>
      <c r="H1004" s="20" t="str">
        <f>' turmas sistema atual'!AP1004</f>
        <v/>
      </c>
      <c r="I1004" s="21" t="str">
        <f>' turmas sistema atual'!I1004</f>
        <v xml:space="preserve">sexta das 08:00 às 10:00, sala S - 303-3, semanal </v>
      </c>
      <c r="J1004" s="21">
        <f>' turmas sistema atual'!J1004</f>
        <v>0</v>
      </c>
      <c r="K1004" s="21" t="str">
        <f>' turmas sistema atual'!K1004</f>
        <v>SA</v>
      </c>
      <c r="L1004" s="21" t="str">
        <f>' turmas sistema atual'!L1004</f>
        <v>Matutino</v>
      </c>
      <c r="M1004" s="21" t="str">
        <f>' turmas sistema atual'!M1004</f>
        <v>0-6-3</v>
      </c>
      <c r="N1004" s="21">
        <f>' turmas sistema atual'!N1004</f>
        <v>15</v>
      </c>
      <c r="O1004" s="21">
        <f>' turmas sistema atual'!O1004</f>
        <v>15</v>
      </c>
      <c r="P1004" s="21">
        <f t="shared" si="16"/>
        <v>0</v>
      </c>
      <c r="Q1004" s="20" t="str">
        <f>UPPER(' turmas sistema atual'!P1004)</f>
        <v/>
      </c>
      <c r="R1004" s="20" t="str">
        <f>UPPER(' turmas sistema atual'!S1004)</f>
        <v/>
      </c>
      <c r="S1004" s="20" t="str">
        <f>UPPER(' turmas sistema atual'!V1004)</f>
        <v/>
      </c>
      <c r="T1004" s="20" t="str">
        <f>UPPER(' turmas sistema atual'!Y1004)</f>
        <v>KELLY CRISTIANE IAROSZ</v>
      </c>
      <c r="U1004" s="20" t="str">
        <f>UPPER(' turmas sistema atual'!AB1004)</f>
        <v/>
      </c>
      <c r="V1004" s="20" t="str">
        <f>UPPER(' turmas sistema atual'!AE1004)</f>
        <v/>
      </c>
    </row>
    <row r="1005" spans="1:22" ht="48" customHeight="1" thickBot="1">
      <c r="A1005" s="20" t="str">
        <f>' turmas sistema atual'!A1005</f>
        <v>LICENCIATURA EM CIÊNCIAS NATURAIS E EXATAS</v>
      </c>
      <c r="B1005" s="20" t="str">
        <f>' turmas sistema atual'!B1005</f>
        <v>NA3LCT1001-19SA</v>
      </c>
      <c r="C1005" s="20" t="str">
        <f>' turmas sistema atual'!C1005</f>
        <v>ESTÁGIO I NO ENSINO FUNDAMENTAL A3-Noturno (SA)</v>
      </c>
      <c r="D1005" s="20" t="str">
        <f>' turmas sistema atual'!D1005</f>
        <v>LICENCIATURA EM CIÊNCIAS NATURAIS E EXATAS</v>
      </c>
      <c r="E1005" s="20" t="str">
        <f>' turmas sistema atual'!F1005</f>
        <v>NA3LCT1001-19SA</v>
      </c>
      <c r="F1005" s="20" t="str">
        <f>' turmas sistema atual'!G1005</f>
        <v>LCT1001-19</v>
      </c>
      <c r="G1005" s="20" t="str">
        <f>' turmas sistema atual'!AO1005</f>
        <v xml:space="preserve">sexta das 19:00 às 21:00, semanal </v>
      </c>
      <c r="H1005" s="20" t="str">
        <f>' turmas sistema atual'!AP1005</f>
        <v/>
      </c>
      <c r="I1005" s="21" t="str">
        <f>' turmas sistema atual'!I1005</f>
        <v xml:space="preserve">sexta das 19:00 às 21:00, sala S - 303-3, semanal </v>
      </c>
      <c r="J1005" s="21">
        <f>' turmas sistema atual'!J1005</f>
        <v>0</v>
      </c>
      <c r="K1005" s="21" t="str">
        <f>' turmas sistema atual'!K1005</f>
        <v>SA</v>
      </c>
      <c r="L1005" s="21" t="str">
        <f>' turmas sistema atual'!L1005</f>
        <v>Noturno</v>
      </c>
      <c r="M1005" s="21" t="str">
        <f>' turmas sistema atual'!M1005</f>
        <v>0-6-3</v>
      </c>
      <c r="N1005" s="21">
        <f>' turmas sistema atual'!N1005</f>
        <v>15</v>
      </c>
      <c r="O1005" s="21">
        <f>' turmas sistema atual'!O1005</f>
        <v>15</v>
      </c>
      <c r="P1005" s="21">
        <f t="shared" si="16"/>
        <v>0</v>
      </c>
      <c r="Q1005" s="20" t="str">
        <f>UPPER(' turmas sistema atual'!P1005)</f>
        <v/>
      </c>
      <c r="R1005" s="20" t="str">
        <f>UPPER(' turmas sistema atual'!S1005)</f>
        <v/>
      </c>
      <c r="S1005" s="20" t="str">
        <f>UPPER(' turmas sistema atual'!V1005)</f>
        <v/>
      </c>
      <c r="T1005" s="20" t="str">
        <f>UPPER(' turmas sistema atual'!Y1005)</f>
        <v>0A DEFINIR DOCENTE</v>
      </c>
      <c r="U1005" s="20" t="str">
        <f>UPPER(' turmas sistema atual'!AB1005)</f>
        <v/>
      </c>
      <c r="V1005" s="20" t="str">
        <f>UPPER(' turmas sistema atual'!AE1005)</f>
        <v/>
      </c>
    </row>
    <row r="1006" spans="1:22" ht="48" customHeight="1" thickBot="1">
      <c r="A1006" s="20" t="str">
        <f>' turmas sistema atual'!A1006</f>
        <v>LICENCIATURA EM CIÊNCIAS NATURAIS E EXATAS</v>
      </c>
      <c r="B1006" s="20" t="str">
        <f>' turmas sistema atual'!B1006</f>
        <v>DB1LCT1001-19SA</v>
      </c>
      <c r="C1006" s="20" t="str">
        <f>' turmas sistema atual'!C1006</f>
        <v>ESTÁGIO I NO ENSINO FUNDAMENTAL B1-Matutino (SA)</v>
      </c>
      <c r="D1006" s="20" t="str">
        <f>' turmas sistema atual'!D1006</f>
        <v>LICENCIATURA EM CIÊNCIAS NATURAIS E EXATAS</v>
      </c>
      <c r="E1006" s="20" t="str">
        <f>' turmas sistema atual'!F1006</f>
        <v>DB1LCT1001-19SA</v>
      </c>
      <c r="F1006" s="20" t="str">
        <f>' turmas sistema atual'!G1006</f>
        <v>LCT1001-19</v>
      </c>
      <c r="G1006" s="20" t="str">
        <f>' turmas sistema atual'!AO1006</f>
        <v/>
      </c>
      <c r="H1006" s="20" t="str">
        <f>' turmas sistema atual'!AP1006</f>
        <v xml:space="preserve">segunda das 10:00 às 12:00, semanal </v>
      </c>
      <c r="I1006" s="21">
        <f>' turmas sistema atual'!I1006</f>
        <v>0</v>
      </c>
      <c r="J1006" s="21" t="str">
        <f>' turmas sistema atual'!J1006</f>
        <v xml:space="preserve">segunda das 10:00 às 12:00, sala 401-2, semanal </v>
      </c>
      <c r="K1006" s="21" t="str">
        <f>' turmas sistema atual'!K1006</f>
        <v>SA</v>
      </c>
      <c r="L1006" s="21" t="str">
        <f>' turmas sistema atual'!L1006</f>
        <v>Matutino</v>
      </c>
      <c r="M1006" s="21" t="str">
        <f>' turmas sistema atual'!M1006</f>
        <v>0-6-3</v>
      </c>
      <c r="N1006" s="21">
        <f>' turmas sistema atual'!N1006</f>
        <v>15</v>
      </c>
      <c r="O1006" s="21">
        <f>' turmas sistema atual'!O1006</f>
        <v>5</v>
      </c>
      <c r="P1006" s="21">
        <f t="shared" si="16"/>
        <v>10</v>
      </c>
      <c r="Q1006" s="20" t="str">
        <f>UPPER(' turmas sistema atual'!P1006)</f>
        <v/>
      </c>
      <c r="R1006" s="20" t="str">
        <f>UPPER(' turmas sistema atual'!S1006)</f>
        <v/>
      </c>
      <c r="S1006" s="20" t="str">
        <f>UPPER(' turmas sistema atual'!V1006)</f>
        <v/>
      </c>
      <c r="T1006" s="20" t="str">
        <f>UPPER(' turmas sistema atual'!Y1006)</f>
        <v>REGINA HELENA DE OLIVEIRA LINO FRANCHI</v>
      </c>
      <c r="U1006" s="20" t="str">
        <f>UPPER(' turmas sistema atual'!AB1006)</f>
        <v/>
      </c>
      <c r="V1006" s="20" t="str">
        <f>UPPER(' turmas sistema atual'!AE1006)</f>
        <v/>
      </c>
    </row>
    <row r="1007" spans="1:22" ht="48" customHeight="1" thickBot="1">
      <c r="A1007" s="20" t="str">
        <f>' turmas sistema atual'!A1007</f>
        <v>LICENCIATURA EM CIÊNCIAS NATURAIS E EXATAS</v>
      </c>
      <c r="B1007" s="20" t="str">
        <f>' turmas sistema atual'!B1007</f>
        <v>NB1LCT1001-19SA</v>
      </c>
      <c r="C1007" s="20" t="str">
        <f>' turmas sistema atual'!C1007</f>
        <v>ESTÁGIO I NO ENSINO FUNDAMENTAL B1-Noturno (SA)</v>
      </c>
      <c r="D1007" s="20" t="str">
        <f>' turmas sistema atual'!D1007</f>
        <v>LICENCIATURA EM CIÊNCIAS NATURAIS E EXATAS</v>
      </c>
      <c r="E1007" s="20" t="str">
        <f>' turmas sistema atual'!F1007</f>
        <v>NB1LCT1001-19SA</v>
      </c>
      <c r="F1007" s="20" t="str">
        <f>' turmas sistema atual'!G1007</f>
        <v>LCT1001-19</v>
      </c>
      <c r="G1007" s="20" t="str">
        <f>' turmas sistema atual'!AO1007</f>
        <v xml:space="preserve">segunda das 21:00 às 23:00, semanal </v>
      </c>
      <c r="H1007" s="20" t="str">
        <f>' turmas sistema atual'!AP1007</f>
        <v/>
      </c>
      <c r="I1007" s="21" t="str">
        <f>' turmas sistema atual'!I1007</f>
        <v xml:space="preserve">segunda das 21:00 às 23:00, sala S - 303-3, semanal </v>
      </c>
      <c r="J1007" s="21">
        <f>' turmas sistema atual'!J1007</f>
        <v>0</v>
      </c>
      <c r="K1007" s="21" t="str">
        <f>' turmas sistema atual'!K1007</f>
        <v>SA</v>
      </c>
      <c r="L1007" s="21" t="str">
        <f>' turmas sistema atual'!L1007</f>
        <v>Noturno</v>
      </c>
      <c r="M1007" s="21" t="str">
        <f>' turmas sistema atual'!M1007</f>
        <v>0-6-3</v>
      </c>
      <c r="N1007" s="21">
        <f>' turmas sistema atual'!N1007</f>
        <v>15</v>
      </c>
      <c r="O1007" s="21">
        <f>' turmas sistema atual'!O1007</f>
        <v>5</v>
      </c>
      <c r="P1007" s="21">
        <f t="shared" si="16"/>
        <v>10</v>
      </c>
      <c r="Q1007" s="20" t="str">
        <f>UPPER(' turmas sistema atual'!P1007)</f>
        <v/>
      </c>
      <c r="R1007" s="20" t="str">
        <f>UPPER(' turmas sistema atual'!S1007)</f>
        <v/>
      </c>
      <c r="S1007" s="20" t="str">
        <f>UPPER(' turmas sistema atual'!V1007)</f>
        <v/>
      </c>
      <c r="T1007" s="20" t="str">
        <f>UPPER(' turmas sistema atual'!Y1007)</f>
        <v>0A DEFINIR DOCENTE</v>
      </c>
      <c r="U1007" s="20" t="str">
        <f>UPPER(' turmas sistema atual'!AB1007)</f>
        <v/>
      </c>
      <c r="V1007" s="20" t="str">
        <f>UPPER(' turmas sistema atual'!AE1007)</f>
        <v/>
      </c>
    </row>
    <row r="1008" spans="1:22" ht="48" customHeight="1" thickBot="1">
      <c r="A1008" s="20" t="str">
        <f>' turmas sistema atual'!A1008</f>
        <v>LICENCIATURA EM CIÊNCIAS NATURAIS E EXATAS</v>
      </c>
      <c r="B1008" s="20" t="str">
        <f>' turmas sistema atual'!B1008</f>
        <v>DB2LCT1001-19SA</v>
      </c>
      <c r="C1008" s="20" t="str">
        <f>' turmas sistema atual'!C1008</f>
        <v>ESTÁGIO I NO ENSINO FUNDAMENTAL B2-Matutino (SA)</v>
      </c>
      <c r="D1008" s="20" t="str">
        <f>' turmas sistema atual'!D1008</f>
        <v>LICENCIATURA EM CIÊNCIAS NATURAIS E EXATAS</v>
      </c>
      <c r="E1008" s="20" t="str">
        <f>' turmas sistema atual'!F1008</f>
        <v>DB2LCT1001-19SA</v>
      </c>
      <c r="F1008" s="20" t="str">
        <f>' turmas sistema atual'!G1008</f>
        <v>LCT1001-19</v>
      </c>
      <c r="G1008" s="20" t="str">
        <f>' turmas sistema atual'!AO1008</f>
        <v/>
      </c>
      <c r="H1008" s="20" t="str">
        <f>' turmas sistema atual'!AP1008</f>
        <v xml:space="preserve">segunda das 10:00 às 12:00, semanal </v>
      </c>
      <c r="I1008" s="21">
        <f>' turmas sistema atual'!I1008</f>
        <v>0</v>
      </c>
      <c r="J1008" s="21" t="str">
        <f>' turmas sistema atual'!J1008</f>
        <v xml:space="preserve">segunda das 10:00 às 12:00, sala L702-3, semanal </v>
      </c>
      <c r="K1008" s="21" t="str">
        <f>' turmas sistema atual'!K1008</f>
        <v>SA</v>
      </c>
      <c r="L1008" s="21" t="str">
        <f>' turmas sistema atual'!L1008</f>
        <v>Matutino</v>
      </c>
      <c r="M1008" s="21" t="str">
        <f>' turmas sistema atual'!M1008</f>
        <v>0-6-3</v>
      </c>
      <c r="N1008" s="21">
        <f>' turmas sistema atual'!N1008</f>
        <v>15</v>
      </c>
      <c r="O1008" s="21">
        <f>' turmas sistema atual'!O1008</f>
        <v>15</v>
      </c>
      <c r="P1008" s="21">
        <f t="shared" si="16"/>
        <v>0</v>
      </c>
      <c r="Q1008" s="20" t="str">
        <f>UPPER(' turmas sistema atual'!P1008)</f>
        <v/>
      </c>
      <c r="R1008" s="20" t="str">
        <f>UPPER(' turmas sistema atual'!S1008)</f>
        <v/>
      </c>
      <c r="S1008" s="20" t="str">
        <f>UPPER(' turmas sistema atual'!V1008)</f>
        <v/>
      </c>
      <c r="T1008" s="20" t="str">
        <f>UPPER(' turmas sistema atual'!Y1008)</f>
        <v>0A DEFINIR DOCENTE</v>
      </c>
      <c r="U1008" s="20" t="str">
        <f>UPPER(' turmas sistema atual'!AB1008)</f>
        <v/>
      </c>
      <c r="V1008" s="20" t="str">
        <f>UPPER(' turmas sistema atual'!AE1008)</f>
        <v/>
      </c>
    </row>
    <row r="1009" spans="1:22" ht="48" customHeight="1" thickBot="1">
      <c r="A1009" s="20" t="str">
        <f>' turmas sistema atual'!A1009</f>
        <v>LICENCIATURA EM CIÊNCIAS NATURAIS E EXATAS</v>
      </c>
      <c r="B1009" s="20" t="str">
        <f>' turmas sistema atual'!B1009</f>
        <v>NB2LCT1001-19SA</v>
      </c>
      <c r="C1009" s="20" t="str">
        <f>' turmas sistema atual'!C1009</f>
        <v>ESTÁGIO I NO ENSINO FUNDAMENTAL B2-Noturno (SA)</v>
      </c>
      <c r="D1009" s="20" t="str">
        <f>' turmas sistema atual'!D1009</f>
        <v>LICENCIATURA EM CIÊNCIAS NATURAIS E EXATAS</v>
      </c>
      <c r="E1009" s="20" t="str">
        <f>' turmas sistema atual'!F1009</f>
        <v>NB2LCT1001-19SA</v>
      </c>
      <c r="F1009" s="20" t="str">
        <f>' turmas sistema atual'!G1009</f>
        <v>LCT1001-19</v>
      </c>
      <c r="G1009" s="20" t="str">
        <f>' turmas sistema atual'!AO1009</f>
        <v/>
      </c>
      <c r="H1009" s="20" t="str">
        <f>' turmas sistema atual'!AP1009</f>
        <v xml:space="preserve">segunda das 21:00 às 23:00, semanal </v>
      </c>
      <c r="I1009" s="21">
        <f>' turmas sistema atual'!I1009</f>
        <v>0</v>
      </c>
      <c r="J1009" s="21" t="str">
        <f>' turmas sistema atual'!J1009</f>
        <v xml:space="preserve">segunda das 21:00 às 23:00, sala L702-3, semanal </v>
      </c>
      <c r="K1009" s="21" t="str">
        <f>' turmas sistema atual'!K1009</f>
        <v>SA</v>
      </c>
      <c r="L1009" s="21" t="str">
        <f>' turmas sistema atual'!L1009</f>
        <v>Noturno</v>
      </c>
      <c r="M1009" s="21" t="str">
        <f>' turmas sistema atual'!M1009</f>
        <v>0-6-3</v>
      </c>
      <c r="N1009" s="21">
        <f>' turmas sistema atual'!N1009</f>
        <v>15</v>
      </c>
      <c r="O1009" s="21">
        <f>' turmas sistema atual'!O1009</f>
        <v>15</v>
      </c>
      <c r="P1009" s="21">
        <f t="shared" si="16"/>
        <v>0</v>
      </c>
      <c r="Q1009" s="20" t="str">
        <f>UPPER(' turmas sistema atual'!P1009)</f>
        <v/>
      </c>
      <c r="R1009" s="20" t="str">
        <f>UPPER(' turmas sistema atual'!S1009)</f>
        <v/>
      </c>
      <c r="S1009" s="20" t="str">
        <f>UPPER(' turmas sistema atual'!V1009)</f>
        <v/>
      </c>
      <c r="T1009" s="20" t="str">
        <f>UPPER(' turmas sistema atual'!Y1009)</f>
        <v>0A DEFINIR DOCENTE</v>
      </c>
      <c r="U1009" s="20" t="str">
        <f>UPPER(' turmas sistema atual'!AB1009)</f>
        <v/>
      </c>
      <c r="V1009" s="20" t="str">
        <f>UPPER(' turmas sistema atual'!AE1009)</f>
        <v/>
      </c>
    </row>
    <row r="1010" spans="1:22" ht="48" customHeight="1" thickBot="1">
      <c r="A1010" s="20" t="str">
        <f>' turmas sistema atual'!A1010</f>
        <v>LICENCIATURA EM CIÊNCIAS NATURAIS E EXATAS</v>
      </c>
      <c r="B1010" s="20" t="str">
        <f>' turmas sistema atual'!B1010</f>
        <v>DB3LCT1001-19SA</v>
      </c>
      <c r="C1010" s="20" t="str">
        <f>' turmas sistema atual'!C1010</f>
        <v>ESTÁGIO I NO ENSINO FUNDAMENTAL B3-Matutino (SA)</v>
      </c>
      <c r="D1010" s="20" t="str">
        <f>' turmas sistema atual'!D1010</f>
        <v>LICENCIATURA EM CIÊNCIAS NATURAIS E EXATAS</v>
      </c>
      <c r="E1010" s="20" t="str">
        <f>' turmas sistema atual'!F1010</f>
        <v>DB3LCT1001-19SA</v>
      </c>
      <c r="F1010" s="20" t="str">
        <f>' turmas sistema atual'!G1010</f>
        <v>LCT1001-19</v>
      </c>
      <c r="G1010" s="20" t="str">
        <f>' turmas sistema atual'!AO1010</f>
        <v xml:space="preserve">segunda das 10:00 às 12:00, semanal </v>
      </c>
      <c r="H1010" s="20" t="str">
        <f>' turmas sistema atual'!AP1010</f>
        <v/>
      </c>
      <c r="I1010" s="21" t="str">
        <f>' turmas sistema atual'!I1010</f>
        <v xml:space="preserve">segunda das 10:00 às 12:00, sala S - 303-3, semanal </v>
      </c>
      <c r="J1010" s="21">
        <f>' turmas sistema atual'!J1010</f>
        <v>0</v>
      </c>
      <c r="K1010" s="21" t="str">
        <f>' turmas sistema atual'!K1010</f>
        <v>SA</v>
      </c>
      <c r="L1010" s="21" t="str">
        <f>' turmas sistema atual'!L1010</f>
        <v>Matutino</v>
      </c>
      <c r="M1010" s="21" t="str">
        <f>' turmas sistema atual'!M1010</f>
        <v>0-6-3</v>
      </c>
      <c r="N1010" s="21">
        <f>' turmas sistema atual'!N1010</f>
        <v>15</v>
      </c>
      <c r="O1010" s="21">
        <f>' turmas sistema atual'!O1010</f>
        <v>15</v>
      </c>
      <c r="P1010" s="21">
        <f t="shared" si="16"/>
        <v>0</v>
      </c>
      <c r="Q1010" s="20" t="str">
        <f>UPPER(' turmas sistema atual'!P1010)</f>
        <v/>
      </c>
      <c r="R1010" s="20" t="str">
        <f>UPPER(' turmas sistema atual'!S1010)</f>
        <v/>
      </c>
      <c r="S1010" s="20" t="str">
        <f>UPPER(' turmas sistema atual'!V1010)</f>
        <v/>
      </c>
      <c r="T1010" s="20" t="str">
        <f>UPPER(' turmas sistema atual'!Y1010)</f>
        <v>0A DEFINIR DOCENTE</v>
      </c>
      <c r="U1010" s="20" t="str">
        <f>UPPER(' turmas sistema atual'!AB1010)</f>
        <v/>
      </c>
      <c r="V1010" s="20" t="str">
        <f>UPPER(' turmas sistema atual'!AE1010)</f>
        <v/>
      </c>
    </row>
    <row r="1011" spans="1:22" ht="48" customHeight="1" thickBot="1">
      <c r="A1011" s="20" t="str">
        <f>' turmas sistema atual'!A1011</f>
        <v>LICENCIATURA EM CIÊNCIAS NATURAIS E EXATAS</v>
      </c>
      <c r="B1011" s="20" t="str">
        <f>' turmas sistema atual'!B1011</f>
        <v>NB3LCT1001-19SA</v>
      </c>
      <c r="C1011" s="20" t="str">
        <f>' turmas sistema atual'!C1011</f>
        <v>ESTÁGIO I NO ENSINO FUNDAMENTAL B3-Noturno (SA)</v>
      </c>
      <c r="D1011" s="20" t="str">
        <f>' turmas sistema atual'!D1011</f>
        <v>LICENCIATURA EM CIÊNCIAS NATURAIS E EXATAS</v>
      </c>
      <c r="E1011" s="20" t="str">
        <f>' turmas sistema atual'!F1011</f>
        <v>NB3LCT1001-19SA</v>
      </c>
      <c r="F1011" s="20" t="str">
        <f>' turmas sistema atual'!G1011</f>
        <v>LCT1001-19</v>
      </c>
      <c r="G1011" s="20" t="str">
        <f>' turmas sistema atual'!AO1011</f>
        <v/>
      </c>
      <c r="H1011" s="20" t="str">
        <f>' turmas sistema atual'!AP1011</f>
        <v xml:space="preserve">segunda das 21:00 às 23:00, semanal </v>
      </c>
      <c r="I1011" s="21">
        <f>' turmas sistema atual'!I1011</f>
        <v>0</v>
      </c>
      <c r="J1011" s="21" t="str">
        <f>' turmas sistema atual'!J1011</f>
        <v xml:space="preserve">segunda das 21:00 às 23:00, sala 401-2, semanal </v>
      </c>
      <c r="K1011" s="21" t="str">
        <f>' turmas sistema atual'!K1011</f>
        <v>SA</v>
      </c>
      <c r="L1011" s="21" t="str">
        <f>' turmas sistema atual'!L1011</f>
        <v>Noturno</v>
      </c>
      <c r="M1011" s="21" t="str">
        <f>' turmas sistema atual'!M1011</f>
        <v>0-6-3</v>
      </c>
      <c r="N1011" s="21">
        <f>' turmas sistema atual'!N1011</f>
        <v>15</v>
      </c>
      <c r="O1011" s="21">
        <f>' turmas sistema atual'!O1011</f>
        <v>15</v>
      </c>
      <c r="P1011" s="21">
        <f t="shared" si="16"/>
        <v>0</v>
      </c>
      <c r="Q1011" s="20" t="str">
        <f>UPPER(' turmas sistema atual'!P1011)</f>
        <v/>
      </c>
      <c r="R1011" s="20" t="str">
        <f>UPPER(' turmas sistema atual'!S1011)</f>
        <v/>
      </c>
      <c r="S1011" s="20" t="str">
        <f>UPPER(' turmas sistema atual'!V1011)</f>
        <v/>
      </c>
      <c r="T1011" s="20" t="str">
        <f>UPPER(' turmas sistema atual'!Y1011)</f>
        <v>JOELMA IAMAC NOMURA</v>
      </c>
      <c r="U1011" s="20" t="str">
        <f>UPPER(' turmas sistema atual'!AB1011)</f>
        <v/>
      </c>
      <c r="V1011" s="20" t="str">
        <f>UPPER(' turmas sistema atual'!AE1011)</f>
        <v/>
      </c>
    </row>
    <row r="1012" spans="1:22" ht="48" customHeight="1" thickBot="1">
      <c r="A1012" s="20" t="str">
        <f>' turmas sistema atual'!A1012</f>
        <v>LICENCIATURA EM CIÊNCIAS NATURAIS E EXATAS</v>
      </c>
      <c r="B1012" s="20" t="str">
        <f>' turmas sistema atual'!B1012</f>
        <v>DA1LCT1002-19SA</v>
      </c>
      <c r="C1012" s="20" t="str">
        <f>' turmas sistema atual'!C1012</f>
        <v>ESTÁGIO II NO ENSINO FUNDAMENTAL A1-Matutino (SA)</v>
      </c>
      <c r="D1012" s="20" t="str">
        <f>' turmas sistema atual'!D1012</f>
        <v>LICENCIATURA EM CIÊNCIAS NATURAIS E EXATAS</v>
      </c>
      <c r="E1012" s="20" t="str">
        <f>' turmas sistema atual'!F1012</f>
        <v>DA1LCT1002-19SA</v>
      </c>
      <c r="F1012" s="20" t="str">
        <f>' turmas sistema atual'!G1012</f>
        <v>LCT1002-19</v>
      </c>
      <c r="G1012" s="20" t="str">
        <f>' turmas sistema atual'!AO1012</f>
        <v/>
      </c>
      <c r="H1012" s="20" t="str">
        <f>' turmas sistema atual'!AP1012</f>
        <v xml:space="preserve">terça das 10:00 às 12:00, semanal </v>
      </c>
      <c r="I1012" s="21">
        <f>' turmas sistema atual'!I1012</f>
        <v>0</v>
      </c>
      <c r="J1012" s="21" t="str">
        <f>' turmas sistema atual'!J1012</f>
        <v xml:space="preserve">terça das 10:00 às 12:00, sala L702-3, semanal </v>
      </c>
      <c r="K1012" s="21" t="str">
        <f>' turmas sistema atual'!K1012</f>
        <v>SA</v>
      </c>
      <c r="L1012" s="21" t="str">
        <f>' turmas sistema atual'!L1012</f>
        <v>Matutino</v>
      </c>
      <c r="M1012" s="21" t="str">
        <f>' turmas sistema atual'!M1012</f>
        <v>0-6-3</v>
      </c>
      <c r="N1012" s="21">
        <f>' turmas sistema atual'!N1012</f>
        <v>15</v>
      </c>
      <c r="O1012" s="21">
        <f>' turmas sistema atual'!O1012</f>
        <v>0</v>
      </c>
      <c r="P1012" s="21">
        <f t="shared" si="16"/>
        <v>15</v>
      </c>
      <c r="Q1012" s="20" t="str">
        <f>UPPER(' turmas sistema atual'!P1012)</f>
        <v/>
      </c>
      <c r="R1012" s="20" t="str">
        <f>UPPER(' turmas sistema atual'!S1012)</f>
        <v/>
      </c>
      <c r="S1012" s="20" t="str">
        <f>UPPER(' turmas sistema atual'!V1012)</f>
        <v/>
      </c>
      <c r="T1012" s="20" t="str">
        <f>UPPER(' turmas sistema atual'!Y1012)</f>
        <v>KELLY CRISTIANE IAROSZ</v>
      </c>
      <c r="U1012" s="20" t="str">
        <f>UPPER(' turmas sistema atual'!AB1012)</f>
        <v/>
      </c>
      <c r="V1012" s="20" t="str">
        <f>UPPER(' turmas sistema atual'!AE1012)</f>
        <v/>
      </c>
    </row>
    <row r="1013" spans="1:22" ht="48" customHeight="1" thickBot="1">
      <c r="A1013" s="20" t="str">
        <f>' turmas sistema atual'!A1013</f>
        <v>LICENCIATURA EM CIÊNCIAS NATURAIS E EXATAS</v>
      </c>
      <c r="B1013" s="20" t="str">
        <f>' turmas sistema atual'!B1013</f>
        <v>NA1LCT1002-19SA</v>
      </c>
      <c r="C1013" s="20" t="str">
        <f>' turmas sistema atual'!C1013</f>
        <v>ESTÁGIO II NO ENSINO FUNDAMENTAL A1-Noturno (SA)</v>
      </c>
      <c r="D1013" s="20" t="str">
        <f>' turmas sistema atual'!D1013</f>
        <v>LICENCIATURA EM CIÊNCIAS NATURAIS E EXATAS</v>
      </c>
      <c r="E1013" s="20" t="str">
        <f>' turmas sistema atual'!F1013</f>
        <v>NA1LCT1002-19SA</v>
      </c>
      <c r="F1013" s="20" t="str">
        <f>' turmas sistema atual'!G1013</f>
        <v>LCT1002-19</v>
      </c>
      <c r="G1013" s="20" t="str">
        <f>' turmas sistema atual'!AO1013</f>
        <v/>
      </c>
      <c r="H1013" s="20" t="str">
        <f>' turmas sistema atual'!AP1013</f>
        <v xml:space="preserve">terça das 21:00 às 23:00, semanal </v>
      </c>
      <c r="I1013" s="21">
        <f>' turmas sistema atual'!I1013</f>
        <v>0</v>
      </c>
      <c r="J1013" s="21" t="str">
        <f>' turmas sistema atual'!J1013</f>
        <v xml:space="preserve">terça das 21:00 às 23:00, sala L702-3, semanal </v>
      </c>
      <c r="K1013" s="21" t="str">
        <f>' turmas sistema atual'!K1013</f>
        <v>SA</v>
      </c>
      <c r="L1013" s="21" t="str">
        <f>' turmas sistema atual'!L1013</f>
        <v>Noturno</v>
      </c>
      <c r="M1013" s="21" t="str">
        <f>' turmas sistema atual'!M1013</f>
        <v>0-6-3</v>
      </c>
      <c r="N1013" s="21">
        <f>' turmas sistema atual'!N1013</f>
        <v>15</v>
      </c>
      <c r="O1013" s="21">
        <f>' turmas sistema atual'!O1013</f>
        <v>0</v>
      </c>
      <c r="P1013" s="21">
        <f t="shared" si="16"/>
        <v>15</v>
      </c>
      <c r="Q1013" s="20" t="str">
        <f>UPPER(' turmas sistema atual'!P1013)</f>
        <v/>
      </c>
      <c r="R1013" s="20" t="str">
        <f>UPPER(' turmas sistema atual'!S1013)</f>
        <v/>
      </c>
      <c r="S1013" s="20" t="str">
        <f>UPPER(' turmas sistema atual'!V1013)</f>
        <v/>
      </c>
      <c r="T1013" s="20" t="str">
        <f>UPPER(' turmas sistema atual'!Y1013)</f>
        <v>0A DEFINIR DOCENTE</v>
      </c>
      <c r="U1013" s="20" t="str">
        <f>UPPER(' turmas sistema atual'!AB1013)</f>
        <v/>
      </c>
      <c r="V1013" s="20" t="str">
        <f>UPPER(' turmas sistema atual'!AE1013)</f>
        <v/>
      </c>
    </row>
    <row r="1014" spans="1:22" ht="48" customHeight="1" thickBot="1">
      <c r="A1014" s="20" t="str">
        <f>' turmas sistema atual'!A1014</f>
        <v>LICENCIATURA EM CIÊNCIAS NATURAIS E EXATAS</v>
      </c>
      <c r="B1014" s="20" t="str">
        <f>' turmas sistema atual'!B1014</f>
        <v>DB1LCT1002-19SA</v>
      </c>
      <c r="C1014" s="20" t="str">
        <f>' turmas sistema atual'!C1014</f>
        <v>ESTÁGIO II NO ENSINO FUNDAMENTAL B1-Matutino (SA)</v>
      </c>
      <c r="D1014" s="20" t="str">
        <f>' turmas sistema atual'!D1014</f>
        <v>LICENCIATURA EM CIÊNCIAS NATURAIS E EXATAS</v>
      </c>
      <c r="E1014" s="20" t="str">
        <f>' turmas sistema atual'!F1014</f>
        <v>DB1LCT1002-19SA</v>
      </c>
      <c r="F1014" s="20" t="str">
        <f>' turmas sistema atual'!G1014</f>
        <v>LCT1002-19</v>
      </c>
      <c r="G1014" s="20" t="str">
        <f>' turmas sistema atual'!AO1014</f>
        <v/>
      </c>
      <c r="H1014" s="20" t="str">
        <f>' turmas sistema atual'!AP1014</f>
        <v xml:space="preserve">quarta das 08:00 às 10:00, semanal </v>
      </c>
      <c r="I1014" s="21">
        <f>' turmas sistema atual'!I1014</f>
        <v>0</v>
      </c>
      <c r="J1014" s="21" t="str">
        <f>' turmas sistema atual'!J1014</f>
        <v xml:space="preserve">quarta das 08:00 às 10:00, sala L702-3, semanal </v>
      </c>
      <c r="K1014" s="21" t="str">
        <f>' turmas sistema atual'!K1014</f>
        <v>SA</v>
      </c>
      <c r="L1014" s="21" t="str">
        <f>' turmas sistema atual'!L1014</f>
        <v>Matutino</v>
      </c>
      <c r="M1014" s="21" t="str">
        <f>' turmas sistema atual'!M1014</f>
        <v>0-6-3</v>
      </c>
      <c r="N1014" s="21">
        <f>' turmas sistema atual'!N1014</f>
        <v>15</v>
      </c>
      <c r="O1014" s="21">
        <f>' turmas sistema atual'!O1014</f>
        <v>0</v>
      </c>
      <c r="P1014" s="21">
        <f t="shared" si="16"/>
        <v>15</v>
      </c>
      <c r="Q1014" s="20" t="str">
        <f>UPPER(' turmas sistema atual'!P1014)</f>
        <v/>
      </c>
      <c r="R1014" s="20" t="str">
        <f>UPPER(' turmas sistema atual'!S1014)</f>
        <v/>
      </c>
      <c r="S1014" s="20" t="str">
        <f>UPPER(' turmas sistema atual'!V1014)</f>
        <v/>
      </c>
      <c r="T1014" s="20" t="str">
        <f>UPPER(' turmas sistema atual'!Y1014)</f>
        <v>DANUSA MUNFORD</v>
      </c>
      <c r="U1014" s="20" t="str">
        <f>UPPER(' turmas sistema atual'!AB1014)</f>
        <v/>
      </c>
      <c r="V1014" s="20" t="str">
        <f>UPPER(' turmas sistema atual'!AE1014)</f>
        <v/>
      </c>
    </row>
    <row r="1015" spans="1:22" ht="48" customHeight="1" thickBot="1">
      <c r="A1015" s="20" t="str">
        <f>' turmas sistema atual'!A1015</f>
        <v>LICENCIATURA EM CIÊNCIAS NATURAIS E EXATAS</v>
      </c>
      <c r="B1015" s="20" t="str">
        <f>' turmas sistema atual'!B1015</f>
        <v>NB1LCT1002-19SA</v>
      </c>
      <c r="C1015" s="20" t="str">
        <f>' turmas sistema atual'!C1015</f>
        <v>ESTÁGIO II NO ENSINO FUNDAMENTAL B1-Noturno (SA)</v>
      </c>
      <c r="D1015" s="20" t="str">
        <f>' turmas sistema atual'!D1015</f>
        <v>LICENCIATURA EM CIÊNCIAS NATURAIS E EXATAS</v>
      </c>
      <c r="E1015" s="20" t="str">
        <f>' turmas sistema atual'!F1015</f>
        <v>NB1LCT1002-19SA</v>
      </c>
      <c r="F1015" s="20" t="str">
        <f>' turmas sistema atual'!G1015</f>
        <v>LCT1002-19</v>
      </c>
      <c r="G1015" s="20" t="str">
        <f>' turmas sistema atual'!AO1015</f>
        <v xml:space="preserve">segunda das 19:00 às 21:00, semanal </v>
      </c>
      <c r="H1015" s="20" t="str">
        <f>' turmas sistema atual'!AP1015</f>
        <v/>
      </c>
      <c r="I1015" s="21" t="str">
        <f>' turmas sistema atual'!I1015</f>
        <v xml:space="preserve">segunda das 19:00 às 21:00, sala S-310-3, semanal </v>
      </c>
      <c r="J1015" s="21">
        <f>' turmas sistema atual'!J1015</f>
        <v>0</v>
      </c>
      <c r="K1015" s="21" t="str">
        <f>' turmas sistema atual'!K1015</f>
        <v>SA</v>
      </c>
      <c r="L1015" s="21" t="str">
        <f>' turmas sistema atual'!L1015</f>
        <v>Noturno</v>
      </c>
      <c r="M1015" s="21" t="str">
        <f>' turmas sistema atual'!M1015</f>
        <v>0-6-3</v>
      </c>
      <c r="N1015" s="21">
        <f>' turmas sistema atual'!N1015</f>
        <v>15</v>
      </c>
      <c r="O1015" s="21">
        <f>' turmas sistema atual'!O1015</f>
        <v>0</v>
      </c>
      <c r="P1015" s="21">
        <f t="shared" si="16"/>
        <v>15</v>
      </c>
      <c r="Q1015" s="20" t="str">
        <f>UPPER(' turmas sistema atual'!P1015)</f>
        <v/>
      </c>
      <c r="R1015" s="20" t="str">
        <f>UPPER(' turmas sistema atual'!S1015)</f>
        <v/>
      </c>
      <c r="S1015" s="20" t="str">
        <f>UPPER(' turmas sistema atual'!V1015)</f>
        <v/>
      </c>
      <c r="T1015" s="20" t="str">
        <f>UPPER(' turmas sistema atual'!Y1015)</f>
        <v>VIRGINIA CARDIA CARDOSO</v>
      </c>
      <c r="U1015" s="20" t="str">
        <f>UPPER(' turmas sistema atual'!AB1015)</f>
        <v/>
      </c>
      <c r="V1015" s="20" t="str">
        <f>UPPER(' turmas sistema atual'!AE1015)</f>
        <v/>
      </c>
    </row>
    <row r="1016" spans="1:22" ht="48" customHeight="1" thickBot="1">
      <c r="A1016" s="20" t="str">
        <f>' turmas sistema atual'!A1016</f>
        <v>LICENCIATURA EM CIÊNCIAS NATURAIS E EXATAS</v>
      </c>
      <c r="B1016" s="20" t="str">
        <f>' turmas sistema atual'!B1016</f>
        <v>DC1LCT1002-19SA</v>
      </c>
      <c r="C1016" s="20" t="str">
        <f>' turmas sistema atual'!C1016</f>
        <v>ESTÁGIO II NO ENSINO FUNDAMENTAL C1-Matutino (SA)</v>
      </c>
      <c r="D1016" s="20" t="str">
        <f>' turmas sistema atual'!D1016</f>
        <v>LICENCIATURA EM CIÊNCIAS NATURAIS E EXATAS</v>
      </c>
      <c r="E1016" s="20" t="str">
        <f>' turmas sistema atual'!F1016</f>
        <v>DC1LCT1002-19SA</v>
      </c>
      <c r="F1016" s="20" t="str">
        <f>' turmas sistema atual'!G1016</f>
        <v>LCT1002-19</v>
      </c>
      <c r="G1016" s="20" t="str">
        <f>' turmas sistema atual'!AO1016</f>
        <v xml:space="preserve">sexta das 08:00 às 10:00, semanal </v>
      </c>
      <c r="H1016" s="20" t="str">
        <f>' turmas sistema atual'!AP1016</f>
        <v/>
      </c>
      <c r="I1016" s="21" t="str">
        <f>' turmas sistema atual'!I1016</f>
        <v xml:space="preserve">sexta das 08:00 às 10:00, sala S-502, semanal </v>
      </c>
      <c r="J1016" s="21">
        <f>' turmas sistema atual'!J1016</f>
        <v>0</v>
      </c>
      <c r="K1016" s="21" t="str">
        <f>' turmas sistema atual'!K1016</f>
        <v>SA</v>
      </c>
      <c r="L1016" s="21" t="str">
        <f>' turmas sistema atual'!L1016</f>
        <v>Matutino</v>
      </c>
      <c r="M1016" s="21" t="str">
        <f>' turmas sistema atual'!M1016</f>
        <v>0-6-3</v>
      </c>
      <c r="N1016" s="21">
        <f>' turmas sistema atual'!N1016</f>
        <v>15</v>
      </c>
      <c r="O1016" s="21">
        <f>' turmas sistema atual'!O1016</f>
        <v>0</v>
      </c>
      <c r="P1016" s="21">
        <f t="shared" si="16"/>
        <v>15</v>
      </c>
      <c r="Q1016" s="20" t="str">
        <f>UPPER(' turmas sistema atual'!P1016)</f>
        <v/>
      </c>
      <c r="R1016" s="20" t="str">
        <f>UPPER(' turmas sistema atual'!S1016)</f>
        <v/>
      </c>
      <c r="S1016" s="20" t="str">
        <f>UPPER(' turmas sistema atual'!V1016)</f>
        <v/>
      </c>
      <c r="T1016" s="20" t="str">
        <f>UPPER(' turmas sistema atual'!Y1016)</f>
        <v>RAFAELA VALERO DA SILVA</v>
      </c>
      <c r="U1016" s="20" t="str">
        <f>UPPER(' turmas sistema atual'!AB1016)</f>
        <v/>
      </c>
      <c r="V1016" s="20" t="str">
        <f>UPPER(' turmas sistema atual'!AE1016)</f>
        <v/>
      </c>
    </row>
    <row r="1017" spans="1:22" ht="48" customHeight="1" thickBot="1">
      <c r="A1017" s="20" t="str">
        <f>' turmas sistema atual'!A1017</f>
        <v>LICENCIATURA EM CIÊNCIAS NATURAIS E EXATAS</v>
      </c>
      <c r="B1017" s="20" t="str">
        <f>' turmas sistema atual'!B1017</f>
        <v>NC1LCT1002-19SA</v>
      </c>
      <c r="C1017" s="20" t="str">
        <f>' turmas sistema atual'!C1017</f>
        <v>ESTÁGIO II NO ENSINO FUNDAMENTAL C1-Noturno (SA)</v>
      </c>
      <c r="D1017" s="20" t="str">
        <f>' turmas sistema atual'!D1017</f>
        <v>LICENCIATURA EM CIÊNCIAS NATURAIS E EXATAS</v>
      </c>
      <c r="E1017" s="20" t="str">
        <f>' turmas sistema atual'!F1017</f>
        <v>NC1LCT1002-19SA</v>
      </c>
      <c r="F1017" s="20" t="str">
        <f>' turmas sistema atual'!G1017</f>
        <v>LCT1002-19</v>
      </c>
      <c r="G1017" s="20" t="str">
        <f>' turmas sistema atual'!AO1017</f>
        <v xml:space="preserve">quarta das 19:00 às 21:00, semanal </v>
      </c>
      <c r="H1017" s="20" t="str">
        <f>' turmas sistema atual'!AP1017</f>
        <v/>
      </c>
      <c r="I1017" s="21" t="str">
        <f>' turmas sistema atual'!I1017</f>
        <v xml:space="preserve">quarta das 19:00 às 21:00, sala S - 309-2, semanal </v>
      </c>
      <c r="J1017" s="21">
        <f>' turmas sistema atual'!J1017</f>
        <v>0</v>
      </c>
      <c r="K1017" s="21" t="str">
        <f>' turmas sistema atual'!K1017</f>
        <v>SA</v>
      </c>
      <c r="L1017" s="21" t="str">
        <f>' turmas sistema atual'!L1017</f>
        <v>Noturno</v>
      </c>
      <c r="M1017" s="21" t="str">
        <f>' turmas sistema atual'!M1017</f>
        <v>0-6-3</v>
      </c>
      <c r="N1017" s="21">
        <f>' turmas sistema atual'!N1017</f>
        <v>15</v>
      </c>
      <c r="O1017" s="21">
        <f>' turmas sistema atual'!O1017</f>
        <v>0</v>
      </c>
      <c r="P1017" s="21">
        <f t="shared" si="16"/>
        <v>15</v>
      </c>
      <c r="Q1017" s="20" t="str">
        <f>UPPER(' turmas sistema atual'!P1017)</f>
        <v/>
      </c>
      <c r="R1017" s="20" t="str">
        <f>UPPER(' turmas sistema atual'!S1017)</f>
        <v/>
      </c>
      <c r="S1017" s="20" t="str">
        <f>UPPER(' turmas sistema atual'!V1017)</f>
        <v/>
      </c>
      <c r="T1017" s="20" t="str">
        <f>UPPER(' turmas sistema atual'!Y1017)</f>
        <v>IRIS NAILE MATERAN PAREDES</v>
      </c>
      <c r="U1017" s="20" t="str">
        <f>UPPER(' turmas sistema atual'!AB1017)</f>
        <v/>
      </c>
      <c r="V1017" s="20" t="str">
        <f>UPPER(' turmas sistema atual'!AE1017)</f>
        <v/>
      </c>
    </row>
    <row r="1018" spans="1:22" ht="48" customHeight="1" thickBot="1">
      <c r="A1018" s="20" t="str">
        <f>' turmas sistema atual'!A1018</f>
        <v>LICENCIATURA EM CIÊNCIAS NATURAIS E EXATAS</v>
      </c>
      <c r="B1018" s="20" t="str">
        <f>' turmas sistema atual'!B1018</f>
        <v>DD1LCT1002-19SA</v>
      </c>
      <c r="C1018" s="20" t="str">
        <f>' turmas sistema atual'!C1018</f>
        <v>ESTÁGIO II NO ENSINO FUNDAMENTAL D1-Matutino (SA)</v>
      </c>
      <c r="D1018" s="20" t="str">
        <f>' turmas sistema atual'!D1018</f>
        <v>LICENCIATURA EM CIÊNCIAS NATURAIS E EXATAS</v>
      </c>
      <c r="E1018" s="20" t="str">
        <f>' turmas sistema atual'!F1018</f>
        <v>DD1LCT1002-19SA</v>
      </c>
      <c r="F1018" s="20" t="str">
        <f>' turmas sistema atual'!G1018</f>
        <v>LCT1002-19</v>
      </c>
      <c r="G1018" s="20" t="str">
        <f>' turmas sistema atual'!AO1018</f>
        <v/>
      </c>
      <c r="H1018" s="20" t="str">
        <f>' turmas sistema atual'!AP1018</f>
        <v xml:space="preserve">sexta das 08:00 às 10:00, semanal </v>
      </c>
      <c r="I1018" s="21">
        <f>' turmas sistema atual'!I1018</f>
        <v>0</v>
      </c>
      <c r="J1018" s="21" t="str">
        <f>' turmas sistema atual'!J1018</f>
        <v xml:space="preserve">sexta das 08:00 às 10:00, sala L702-3, semanal </v>
      </c>
      <c r="K1018" s="21" t="str">
        <f>' turmas sistema atual'!K1018</f>
        <v>SA</v>
      </c>
      <c r="L1018" s="21" t="str">
        <f>' turmas sistema atual'!L1018</f>
        <v>Matutino</v>
      </c>
      <c r="M1018" s="21" t="str">
        <f>' turmas sistema atual'!M1018</f>
        <v>0-6-3</v>
      </c>
      <c r="N1018" s="21">
        <f>' turmas sistema atual'!N1018</f>
        <v>15</v>
      </c>
      <c r="O1018" s="21">
        <f>' turmas sistema atual'!O1018</f>
        <v>0</v>
      </c>
      <c r="P1018" s="21">
        <f t="shared" si="16"/>
        <v>15</v>
      </c>
      <c r="Q1018" s="20" t="str">
        <f>UPPER(' turmas sistema atual'!P1018)</f>
        <v/>
      </c>
      <c r="R1018" s="20" t="str">
        <f>UPPER(' turmas sistema atual'!S1018)</f>
        <v/>
      </c>
      <c r="S1018" s="20" t="str">
        <f>UPPER(' turmas sistema atual'!V1018)</f>
        <v/>
      </c>
      <c r="T1018" s="20" t="str">
        <f>UPPER(' turmas sistema atual'!Y1018)</f>
        <v>PATRICIA DA SILVA SESSA</v>
      </c>
      <c r="U1018" s="20" t="str">
        <f>UPPER(' turmas sistema atual'!AB1018)</f>
        <v/>
      </c>
      <c r="V1018" s="20" t="str">
        <f>UPPER(' turmas sistema atual'!AE1018)</f>
        <v/>
      </c>
    </row>
    <row r="1019" spans="1:22" ht="48" customHeight="1" thickBot="1">
      <c r="A1019" s="20" t="str">
        <f>' turmas sistema atual'!A1019</f>
        <v>LICENCIATURA EM CIÊNCIAS NATURAIS E EXATAS</v>
      </c>
      <c r="B1019" s="20" t="str">
        <f>' turmas sistema atual'!B1019</f>
        <v>ND1LCT1002-19SA</v>
      </c>
      <c r="C1019" s="20" t="str">
        <f>' turmas sistema atual'!C1019</f>
        <v>ESTÁGIO II NO ENSINO FUNDAMENTAL D1-Noturno (SA)</v>
      </c>
      <c r="D1019" s="20" t="str">
        <f>' turmas sistema atual'!D1019</f>
        <v>LICENCIATURA EM CIÊNCIAS NATURAIS E EXATAS</v>
      </c>
      <c r="E1019" s="20" t="str">
        <f>' turmas sistema atual'!F1019</f>
        <v>ND1LCT1002-19SA</v>
      </c>
      <c r="F1019" s="20" t="str">
        <f>' turmas sistema atual'!G1019</f>
        <v>LCT1002-19</v>
      </c>
      <c r="G1019" s="20" t="str">
        <f>' turmas sistema atual'!AO1019</f>
        <v/>
      </c>
      <c r="H1019" s="20" t="str">
        <f>' turmas sistema atual'!AP1019</f>
        <v xml:space="preserve">quarta das 19:00 às 21:00, semanal </v>
      </c>
      <c r="I1019" s="21">
        <f>' turmas sistema atual'!I1019</f>
        <v>0</v>
      </c>
      <c r="J1019" s="21" t="str">
        <f>' turmas sistema atual'!J1019</f>
        <v xml:space="preserve">quarta das 19:00 às 21:00, sala L702-3, semanal </v>
      </c>
      <c r="K1019" s="21" t="str">
        <f>' turmas sistema atual'!K1019</f>
        <v>SA</v>
      </c>
      <c r="L1019" s="21" t="str">
        <f>' turmas sistema atual'!L1019</f>
        <v>Noturno</v>
      </c>
      <c r="M1019" s="21" t="str">
        <f>' turmas sistema atual'!M1019</f>
        <v>0-6-3</v>
      </c>
      <c r="N1019" s="21">
        <f>' turmas sistema atual'!N1019</f>
        <v>15</v>
      </c>
      <c r="O1019" s="21">
        <f>' turmas sistema atual'!O1019</f>
        <v>0</v>
      </c>
      <c r="P1019" s="21">
        <f t="shared" si="16"/>
        <v>15</v>
      </c>
      <c r="Q1019" s="20" t="str">
        <f>UPPER(' turmas sistema atual'!P1019)</f>
        <v/>
      </c>
      <c r="R1019" s="20" t="str">
        <f>UPPER(' turmas sistema atual'!S1019)</f>
        <v/>
      </c>
      <c r="S1019" s="20" t="str">
        <f>UPPER(' turmas sistema atual'!V1019)</f>
        <v/>
      </c>
      <c r="T1019" s="20" t="str">
        <f>UPPER(' turmas sistema atual'!Y1019)</f>
        <v>0A DEFINIR DOCENTE</v>
      </c>
      <c r="U1019" s="20" t="str">
        <f>UPPER(' turmas sistema atual'!AB1019)</f>
        <v/>
      </c>
      <c r="V1019" s="20" t="str">
        <f>UPPER(' turmas sistema atual'!AE1019)</f>
        <v/>
      </c>
    </row>
    <row r="1020" spans="1:22" ht="48" customHeight="1" thickBot="1">
      <c r="A1020" s="20" t="str">
        <f>' turmas sistema atual'!A1020</f>
        <v>LICENCIATURA EM CIÊNCIAS NATURAIS E EXATAS</v>
      </c>
      <c r="B1020" s="20" t="str">
        <f>' turmas sistema atual'!B1020</f>
        <v>DE1LCT1002-19SA</v>
      </c>
      <c r="C1020" s="20" t="str">
        <f>' turmas sistema atual'!C1020</f>
        <v>ESTÁGIO II NO ENSINO FUNDAMENTAL E1-Matutino (SA)</v>
      </c>
      <c r="D1020" s="20" t="str">
        <f>' turmas sistema atual'!D1020</f>
        <v>LICENCIATURA EM CIÊNCIAS NATURAIS E EXATAS</v>
      </c>
      <c r="E1020" s="20" t="str">
        <f>' turmas sistema atual'!F1020</f>
        <v>DE1LCT1002-19SA</v>
      </c>
      <c r="F1020" s="20" t="str">
        <f>' turmas sistema atual'!G1020</f>
        <v>LCT1002-19</v>
      </c>
      <c r="G1020" s="20" t="str">
        <f>' turmas sistema atual'!AO1020</f>
        <v/>
      </c>
      <c r="H1020" s="20" t="str">
        <f>' turmas sistema atual'!AP1020</f>
        <v xml:space="preserve">terça das 10:00 às 12:00, semanal </v>
      </c>
      <c r="I1020" s="21">
        <f>' turmas sistema atual'!I1020</f>
        <v>0</v>
      </c>
      <c r="J1020" s="21" t="str">
        <f>' turmas sistema atual'!J1020</f>
        <v xml:space="preserve">terça das 10:00 às 12:00, sala 401-2, semanal </v>
      </c>
      <c r="K1020" s="21" t="str">
        <f>' turmas sistema atual'!K1020</f>
        <v>SA</v>
      </c>
      <c r="L1020" s="21" t="str">
        <f>' turmas sistema atual'!L1020</f>
        <v>Matutino</v>
      </c>
      <c r="M1020" s="21" t="str">
        <f>' turmas sistema atual'!M1020</f>
        <v>0-6-3</v>
      </c>
      <c r="N1020" s="21">
        <f>' turmas sistema atual'!N1020</f>
        <v>15</v>
      </c>
      <c r="O1020" s="21">
        <f>' turmas sistema atual'!O1020</f>
        <v>0</v>
      </c>
      <c r="P1020" s="21">
        <f t="shared" si="16"/>
        <v>15</v>
      </c>
      <c r="Q1020" s="20" t="str">
        <f>UPPER(' turmas sistema atual'!P1020)</f>
        <v/>
      </c>
      <c r="R1020" s="20" t="str">
        <f>UPPER(' turmas sistema atual'!S1020)</f>
        <v/>
      </c>
      <c r="S1020" s="20" t="str">
        <f>UPPER(' turmas sistema atual'!V1020)</f>
        <v/>
      </c>
      <c r="T1020" s="20" t="str">
        <f>UPPER(' turmas sistema atual'!Y1020)</f>
        <v>EVONIR ALBRECHT</v>
      </c>
      <c r="U1020" s="20" t="str">
        <f>UPPER(' turmas sistema atual'!AB1020)</f>
        <v/>
      </c>
      <c r="V1020" s="20" t="str">
        <f>UPPER(' turmas sistema atual'!AE1020)</f>
        <v/>
      </c>
    </row>
    <row r="1021" spans="1:22" ht="48" customHeight="1" thickBot="1">
      <c r="A1021" s="20" t="str">
        <f>' turmas sistema atual'!A1021</f>
        <v>LICENCIATURA EM CIÊNCIAS NATURAIS E EXATAS</v>
      </c>
      <c r="B1021" s="20" t="str">
        <f>' turmas sistema atual'!B1021</f>
        <v>NE1LCT1002-19SA</v>
      </c>
      <c r="C1021" s="20" t="str">
        <f>' turmas sistema atual'!C1021</f>
        <v>ESTÁGIO II NO ENSINO FUNDAMENTAL E1-Noturno (SA)</v>
      </c>
      <c r="D1021" s="20" t="str">
        <f>' turmas sistema atual'!D1021</f>
        <v>LICENCIATURA EM CIÊNCIAS NATURAIS E EXATAS</v>
      </c>
      <c r="E1021" s="20" t="str">
        <f>' turmas sistema atual'!F1021</f>
        <v>NE1LCT1002-19SA</v>
      </c>
      <c r="F1021" s="20" t="str">
        <f>' turmas sistema atual'!G1021</f>
        <v>LCT1002-19</v>
      </c>
      <c r="G1021" s="20" t="str">
        <f>' turmas sistema atual'!AO1021</f>
        <v xml:space="preserve">sexta das 19:00 às 21:00, semanal </v>
      </c>
      <c r="H1021" s="20" t="str">
        <f>' turmas sistema atual'!AP1021</f>
        <v/>
      </c>
      <c r="I1021" s="21" t="str">
        <f>' turmas sistema atual'!I1021</f>
        <v xml:space="preserve">sexta das 19:00 às 21:00, sala S - 304-1, semanal </v>
      </c>
      <c r="J1021" s="21">
        <f>' turmas sistema atual'!J1021</f>
        <v>0</v>
      </c>
      <c r="K1021" s="21" t="str">
        <f>' turmas sistema atual'!K1021</f>
        <v>SA</v>
      </c>
      <c r="L1021" s="21" t="str">
        <f>' turmas sistema atual'!L1021</f>
        <v>Noturno</v>
      </c>
      <c r="M1021" s="21" t="str">
        <f>' turmas sistema atual'!M1021</f>
        <v>0-6-3</v>
      </c>
      <c r="N1021" s="21">
        <f>' turmas sistema atual'!N1021</f>
        <v>15</v>
      </c>
      <c r="O1021" s="21">
        <f>' turmas sistema atual'!O1021</f>
        <v>0</v>
      </c>
      <c r="P1021" s="21">
        <f t="shared" si="16"/>
        <v>15</v>
      </c>
      <c r="Q1021" s="20" t="str">
        <f>UPPER(' turmas sistema atual'!P1021)</f>
        <v/>
      </c>
      <c r="R1021" s="20" t="str">
        <f>UPPER(' turmas sistema atual'!S1021)</f>
        <v/>
      </c>
      <c r="S1021" s="20" t="str">
        <f>UPPER(' turmas sistema atual'!V1021)</f>
        <v/>
      </c>
      <c r="T1021" s="20" t="str">
        <f>UPPER(' turmas sistema atual'!Y1021)</f>
        <v>GLAUCIA FORNAZARI MAXIMIANO</v>
      </c>
      <c r="U1021" s="20" t="str">
        <f>UPPER(' turmas sistema atual'!AB1021)</f>
        <v/>
      </c>
      <c r="V1021" s="20" t="str">
        <f>UPPER(' turmas sistema atual'!AE1021)</f>
        <v/>
      </c>
    </row>
    <row r="1022" spans="1:22" ht="48" customHeight="1" thickBot="1">
      <c r="A1022" s="20" t="str">
        <f>' turmas sistema atual'!A1022</f>
        <v>LICENCIATURA EM CIÊNCIAS NATURAIS E EXATAS</v>
      </c>
      <c r="B1022" s="20" t="str">
        <f>' turmas sistema atual'!B1022</f>
        <v>DA10BCJ0204-15SA</v>
      </c>
      <c r="C1022" s="20" t="str">
        <f>' turmas sistema atual'!C1022</f>
        <v>FENÔMENOS MECÂNICOS A10-Matutino (SA)</v>
      </c>
      <c r="D1022" s="20" t="str">
        <f>' turmas sistema atual'!D1022</f>
        <v>LICENCIATURA EM CIÊNCIAS NATURAIS E EXATAS</v>
      </c>
      <c r="E1022" s="20" t="str">
        <f>' turmas sistema atual'!F1022</f>
        <v>DA10BCJ0204-15SA</v>
      </c>
      <c r="F1022" s="20" t="str">
        <f>' turmas sistema atual'!G1022</f>
        <v>BCJ0204-15</v>
      </c>
      <c r="G1022" s="20" t="str">
        <f>' turmas sistema atual'!AO1022</f>
        <v xml:space="preserve">segunda das 10:00 às 12:00, semanal ; quinta das 08:00 às 10:00, semanal </v>
      </c>
      <c r="H1022" s="20" t="str">
        <f>' turmas sistema atual'!AP1022</f>
        <v>segunda das 08:00 às 10:00, quinzenal I</v>
      </c>
      <c r="I1022" s="21" t="str">
        <f>' turmas sistema atual'!I1022</f>
        <v xml:space="preserve">segunda das 10:00 às 12:00, sala A-105-0, semanal , quinta das 08:00 às 10:00, sala A-105-0, semanal </v>
      </c>
      <c r="J1022" s="21" t="str">
        <f>' turmas sistema atual'!J1022</f>
        <v>segunda das 08:00 às 10:00, sala 503-1, quinzenal I</v>
      </c>
      <c r="K1022" s="21" t="str">
        <f>' turmas sistema atual'!K1022</f>
        <v>SA</v>
      </c>
      <c r="L1022" s="21" t="str">
        <f>' turmas sistema atual'!L1022</f>
        <v>Matutino</v>
      </c>
      <c r="M1022" s="21" t="str">
        <f>' turmas sistema atual'!M1022</f>
        <v>4-1-6</v>
      </c>
      <c r="N1022" s="21">
        <f>' turmas sistema atual'!N1022</f>
        <v>30</v>
      </c>
      <c r="O1022" s="21">
        <f>' turmas sistema atual'!O1022</f>
        <v>0</v>
      </c>
      <c r="P1022" s="21">
        <f t="shared" si="16"/>
        <v>30</v>
      </c>
      <c r="Q1022" s="20" t="str">
        <f>UPPER(' turmas sistema atual'!P1022)</f>
        <v>JEAN JACQUES BONVENT</v>
      </c>
      <c r="R1022" s="20" t="str">
        <f>UPPER(' turmas sistema atual'!S1022)</f>
        <v/>
      </c>
      <c r="S1022" s="20" t="str">
        <f>UPPER(' turmas sistema atual'!V1022)</f>
        <v/>
      </c>
      <c r="T1022" s="20" t="str">
        <f>UPPER(' turmas sistema atual'!Y1022)</f>
        <v>JEAN JACQUES BONVENT</v>
      </c>
      <c r="U1022" s="20" t="str">
        <f>UPPER(' turmas sistema atual'!AB1022)</f>
        <v/>
      </c>
      <c r="V1022" s="20" t="str">
        <f>UPPER(' turmas sistema atual'!AE1022)</f>
        <v/>
      </c>
    </row>
    <row r="1023" spans="1:22" ht="48" customHeight="1" thickBot="1">
      <c r="A1023" s="20" t="str">
        <f>' turmas sistema atual'!A1023</f>
        <v>LICENCIATURA EM CIÊNCIAS NATURAIS E EXATAS</v>
      </c>
      <c r="B1023" s="20" t="str">
        <f>' turmas sistema atual'!B1023</f>
        <v>NA10BCJ0204-15SA</v>
      </c>
      <c r="C1023" s="20" t="str">
        <f>' turmas sistema atual'!C1023</f>
        <v>FENÔMENOS MECÂNICOS A10-Noturno (SA)</v>
      </c>
      <c r="D1023" s="20" t="str">
        <f>' turmas sistema atual'!D1023</f>
        <v>LICENCIATURA EM CIÊNCIAS NATURAIS E EXATAS</v>
      </c>
      <c r="E1023" s="20" t="str">
        <f>' turmas sistema atual'!F1023</f>
        <v>NA10BCJ0204-15SA</v>
      </c>
      <c r="F1023" s="20" t="str">
        <f>' turmas sistema atual'!G1023</f>
        <v>BCJ0204-15</v>
      </c>
      <c r="G1023" s="20" t="str">
        <f>' turmas sistema atual'!AO1023</f>
        <v xml:space="preserve">segunda das 21:00 às 23:00, semanal ; quinta das 19:00 às 21:00, semanal </v>
      </c>
      <c r="H1023" s="20" t="str">
        <f>' turmas sistema atual'!AP1023</f>
        <v>segunda das 19:00 às 21:00, quinzenal I</v>
      </c>
      <c r="I1023" s="21" t="str">
        <f>' turmas sistema atual'!I1023</f>
        <v xml:space="preserve">segunda das 21:00 às 23:00, sala A-105-0, semanal , quinta das 19:00 às 21:00, sala A-105-0, semanal </v>
      </c>
      <c r="J1023" s="21" t="str">
        <f>' turmas sistema atual'!J1023</f>
        <v>segunda das 19:00 às 21:00, sala 503-1, quinzenal I</v>
      </c>
      <c r="K1023" s="21" t="str">
        <f>' turmas sistema atual'!K1023</f>
        <v>SA</v>
      </c>
      <c r="L1023" s="21" t="str">
        <f>' turmas sistema atual'!L1023</f>
        <v>Noturno</v>
      </c>
      <c r="M1023" s="21" t="str">
        <f>' turmas sistema atual'!M1023</f>
        <v>4-1-6</v>
      </c>
      <c r="N1023" s="21">
        <f>' turmas sistema atual'!N1023</f>
        <v>30</v>
      </c>
      <c r="O1023" s="21">
        <f>' turmas sistema atual'!O1023</f>
        <v>0</v>
      </c>
      <c r="P1023" s="21">
        <f t="shared" si="16"/>
        <v>30</v>
      </c>
      <c r="Q1023" s="20" t="str">
        <f>UPPER(' turmas sistema atual'!P1023)</f>
        <v>DIEGO EDISON LOPEZ SILVA</v>
      </c>
      <c r="R1023" s="20" t="str">
        <f>UPPER(' turmas sistema atual'!S1023)</f>
        <v/>
      </c>
      <c r="S1023" s="20" t="str">
        <f>UPPER(' turmas sistema atual'!V1023)</f>
        <v/>
      </c>
      <c r="T1023" s="20" t="str">
        <f>UPPER(' turmas sistema atual'!Y1023)</f>
        <v>MARCOS ROBERTO DA SILVA TAVARES</v>
      </c>
      <c r="U1023" s="20" t="str">
        <f>UPPER(' turmas sistema atual'!AB1023)</f>
        <v/>
      </c>
      <c r="V1023" s="20" t="str">
        <f>UPPER(' turmas sistema atual'!AE1023)</f>
        <v/>
      </c>
    </row>
    <row r="1024" spans="1:22" ht="48" customHeight="1" thickBot="1">
      <c r="A1024" s="20" t="str">
        <f>' turmas sistema atual'!A1024</f>
        <v>LICENCIATURA EM CIÊNCIAS NATURAIS E EXATAS</v>
      </c>
      <c r="B1024" s="20" t="str">
        <f>' turmas sistema atual'!B1024</f>
        <v>DA11BCJ0204-15SA</v>
      </c>
      <c r="C1024" s="20" t="str">
        <f>' turmas sistema atual'!C1024</f>
        <v>FENÔMENOS MECÂNICOS A11-Matutino (SA)</v>
      </c>
      <c r="D1024" s="20" t="str">
        <f>' turmas sistema atual'!D1024</f>
        <v>LICENCIATURA EM CIÊNCIAS NATURAIS E EXATAS</v>
      </c>
      <c r="E1024" s="20" t="str">
        <f>' turmas sistema atual'!F1024</f>
        <v>DA11BCJ0204-15SA</v>
      </c>
      <c r="F1024" s="20" t="str">
        <f>' turmas sistema atual'!G1024</f>
        <v>BCJ0204-15</v>
      </c>
      <c r="G1024" s="20" t="str">
        <f>' turmas sistema atual'!AO1024</f>
        <v xml:space="preserve">segunda das 10:00 às 12:00, semanal ; quinta das 08:00 às 10:00, semanal </v>
      </c>
      <c r="H1024" s="20" t="str">
        <f>' turmas sistema atual'!AP1024</f>
        <v>segunda das 08:00 às 10:00, quinzenal II</v>
      </c>
      <c r="I1024" s="21" t="str">
        <f>' turmas sistema atual'!I1024</f>
        <v xml:space="preserve">segunda das 10:00 às 12:00, sala A-105-0, semanal , quinta das 08:00 às 10:00, sala A-105-0, semanal </v>
      </c>
      <c r="J1024" s="21" t="str">
        <f>' turmas sistema atual'!J1024</f>
        <v>segunda das 08:00 às 10:00, sala 503-1, quinzenal II</v>
      </c>
      <c r="K1024" s="21" t="str">
        <f>' turmas sistema atual'!K1024</f>
        <v>SA</v>
      </c>
      <c r="L1024" s="21" t="str">
        <f>' turmas sistema atual'!L1024</f>
        <v>Matutino</v>
      </c>
      <c r="M1024" s="21" t="str">
        <f>' turmas sistema atual'!M1024</f>
        <v>4-1-6</v>
      </c>
      <c r="N1024" s="21">
        <f>' turmas sistema atual'!N1024</f>
        <v>30</v>
      </c>
      <c r="O1024" s="21">
        <f>' turmas sistema atual'!O1024</f>
        <v>0</v>
      </c>
      <c r="P1024" s="21">
        <f t="shared" si="16"/>
        <v>30</v>
      </c>
      <c r="Q1024" s="20" t="str">
        <f>UPPER(' turmas sistema atual'!P1024)</f>
        <v>JEAN JACQUES BONVENT</v>
      </c>
      <c r="R1024" s="20" t="str">
        <f>UPPER(' turmas sistema atual'!S1024)</f>
        <v/>
      </c>
      <c r="S1024" s="20" t="str">
        <f>UPPER(' turmas sistema atual'!V1024)</f>
        <v/>
      </c>
      <c r="T1024" s="20" t="str">
        <f>UPPER(' turmas sistema atual'!Y1024)</f>
        <v>JEAN JACQUES BONVENT</v>
      </c>
      <c r="U1024" s="20" t="str">
        <f>UPPER(' turmas sistema atual'!AB1024)</f>
        <v/>
      </c>
      <c r="V1024" s="20" t="str">
        <f>UPPER(' turmas sistema atual'!AE1024)</f>
        <v/>
      </c>
    </row>
    <row r="1025" spans="1:22" ht="48" customHeight="1" thickBot="1">
      <c r="A1025" s="20" t="str">
        <f>' turmas sistema atual'!A1025</f>
        <v>LICENCIATURA EM CIÊNCIAS NATURAIS E EXATAS</v>
      </c>
      <c r="B1025" s="20" t="str">
        <f>' turmas sistema atual'!B1025</f>
        <v>NA11BCJ0204-15SA</v>
      </c>
      <c r="C1025" s="20" t="str">
        <f>' turmas sistema atual'!C1025</f>
        <v>FENÔMENOS MECÂNICOS A11-Noturno (SA)</v>
      </c>
      <c r="D1025" s="20" t="str">
        <f>' turmas sistema atual'!D1025</f>
        <v>LICENCIATURA EM CIÊNCIAS NATURAIS E EXATAS</v>
      </c>
      <c r="E1025" s="20" t="str">
        <f>' turmas sistema atual'!F1025</f>
        <v>NA11BCJ0204-15SA</v>
      </c>
      <c r="F1025" s="20" t="str">
        <f>' turmas sistema atual'!G1025</f>
        <v>BCJ0204-15</v>
      </c>
      <c r="G1025" s="20" t="str">
        <f>' turmas sistema atual'!AO1025</f>
        <v xml:space="preserve">segunda das 21:00 às 23:00, semanal ; quinta das 19:00 às 21:00, semanal </v>
      </c>
      <c r="H1025" s="20" t="str">
        <f>' turmas sistema atual'!AP1025</f>
        <v>segunda das 19:00 às 21:00, quinzenal II</v>
      </c>
      <c r="I1025" s="21" t="str">
        <f>' turmas sistema atual'!I1025</f>
        <v xml:space="preserve">segunda das 21:00 às 23:00, sala A-105-0, semanal , quinta das 19:00 às 21:00, sala A-105-0, semanal </v>
      </c>
      <c r="J1025" s="21" t="str">
        <f>' turmas sistema atual'!J1025</f>
        <v>segunda das 19:00 às 21:00, sala 503-1, quinzenal II</v>
      </c>
      <c r="K1025" s="21" t="str">
        <f>' turmas sistema atual'!K1025</f>
        <v>SA</v>
      </c>
      <c r="L1025" s="21" t="str">
        <f>' turmas sistema atual'!L1025</f>
        <v>Noturno</v>
      </c>
      <c r="M1025" s="21" t="str">
        <f>' turmas sistema atual'!M1025</f>
        <v>4-1-6</v>
      </c>
      <c r="N1025" s="21">
        <f>' turmas sistema atual'!N1025</f>
        <v>30</v>
      </c>
      <c r="O1025" s="21">
        <f>' turmas sistema atual'!O1025</f>
        <v>0</v>
      </c>
      <c r="P1025" s="21">
        <f t="shared" si="16"/>
        <v>30</v>
      </c>
      <c r="Q1025" s="20" t="str">
        <f>UPPER(' turmas sistema atual'!P1025)</f>
        <v>DIEGO EDISON LOPEZ SILVA</v>
      </c>
      <c r="R1025" s="20" t="str">
        <f>UPPER(' turmas sistema atual'!S1025)</f>
        <v/>
      </c>
      <c r="S1025" s="20" t="str">
        <f>UPPER(' turmas sistema atual'!V1025)</f>
        <v/>
      </c>
      <c r="T1025" s="20" t="str">
        <f>UPPER(' turmas sistema atual'!Y1025)</f>
        <v>DENISE CRIADO PEREIRA DE SOUZA</v>
      </c>
      <c r="U1025" s="20" t="str">
        <f>UPPER(' turmas sistema atual'!AB1025)</f>
        <v/>
      </c>
      <c r="V1025" s="20" t="str">
        <f>UPPER(' turmas sistema atual'!AE1025)</f>
        <v/>
      </c>
    </row>
    <row r="1026" spans="1:22" ht="48" customHeight="1" thickBot="1">
      <c r="A1026" s="20" t="str">
        <f>' turmas sistema atual'!A1026</f>
        <v>LICENCIATURA EM CIÊNCIAS NATURAIS E EXATAS</v>
      </c>
      <c r="B1026" s="20" t="str">
        <f>' turmas sistema atual'!B1026</f>
        <v>DA12BCJ0204-15SA</v>
      </c>
      <c r="C1026" s="20" t="str">
        <f>' turmas sistema atual'!C1026</f>
        <v>FENÔMENOS MECÂNICOS A12-Matutino (SA)</v>
      </c>
      <c r="D1026" s="20" t="str">
        <f>' turmas sistema atual'!D1026</f>
        <v>LICENCIATURA EM CIÊNCIAS NATURAIS E EXATAS</v>
      </c>
      <c r="E1026" s="20" t="str">
        <f>' turmas sistema atual'!F1026</f>
        <v>DA12BCJ0204-15SA</v>
      </c>
      <c r="F1026" s="20" t="str">
        <f>' turmas sistema atual'!G1026</f>
        <v>BCJ0204-15</v>
      </c>
      <c r="G1026" s="20" t="str">
        <f>' turmas sistema atual'!AO1026</f>
        <v xml:space="preserve">segunda das 10:00 às 12:00, semanal ; quinta das 08:00 às 10:00, semanal </v>
      </c>
      <c r="H1026" s="20" t="str">
        <f>' turmas sistema atual'!AP1026</f>
        <v>segunda das 08:00 às 10:00, quinzenal II</v>
      </c>
      <c r="I1026" s="21" t="str">
        <f>' turmas sistema atual'!I1026</f>
        <v xml:space="preserve">segunda das 10:00 às 12:00, sala A-105-0, semanal , quinta das 08:00 às 10:00, sala A-105-0, semanal </v>
      </c>
      <c r="J1026" s="21" t="str">
        <f>' turmas sistema atual'!J1026</f>
        <v>segunda das 08:00 às 10:00, sala 501-1, quinzenal II</v>
      </c>
      <c r="K1026" s="21" t="str">
        <f>' turmas sistema atual'!K1026</f>
        <v>SA</v>
      </c>
      <c r="L1026" s="21" t="str">
        <f>' turmas sistema atual'!L1026</f>
        <v>Matutino</v>
      </c>
      <c r="M1026" s="21" t="str">
        <f>' turmas sistema atual'!M1026</f>
        <v>4-1-6</v>
      </c>
      <c r="N1026" s="21">
        <f>' turmas sistema atual'!N1026</f>
        <v>30</v>
      </c>
      <c r="O1026" s="21">
        <f>' turmas sistema atual'!O1026</f>
        <v>0</v>
      </c>
      <c r="P1026" s="21">
        <f t="shared" si="16"/>
        <v>30</v>
      </c>
      <c r="Q1026" s="20" t="str">
        <f>UPPER(' turmas sistema atual'!P1026)</f>
        <v>JEAN JACQUES BONVENT</v>
      </c>
      <c r="R1026" s="20" t="str">
        <f>UPPER(' turmas sistema atual'!S1026)</f>
        <v/>
      </c>
      <c r="S1026" s="20" t="str">
        <f>UPPER(' turmas sistema atual'!V1026)</f>
        <v/>
      </c>
      <c r="T1026" s="20" t="str">
        <f>UPPER(' turmas sistema atual'!Y1026)</f>
        <v>CELIO ADREGA DE MOURA JUNIOR</v>
      </c>
      <c r="U1026" s="20" t="str">
        <f>UPPER(' turmas sistema atual'!AB1026)</f>
        <v/>
      </c>
      <c r="V1026" s="20" t="str">
        <f>UPPER(' turmas sistema atual'!AE1026)</f>
        <v/>
      </c>
    </row>
    <row r="1027" spans="1:22" ht="48" customHeight="1" thickBot="1">
      <c r="A1027" s="20" t="str">
        <f>' turmas sistema atual'!A1027</f>
        <v>LICENCIATURA EM CIÊNCIAS NATURAIS E EXATAS</v>
      </c>
      <c r="B1027" s="20" t="str">
        <f>' turmas sistema atual'!B1027</f>
        <v>NA12BCJ0204-15SA</v>
      </c>
      <c r="C1027" s="20" t="str">
        <f>' turmas sistema atual'!C1027</f>
        <v>FENÔMENOS MECÂNICOS A12-Noturno (SA)</v>
      </c>
      <c r="D1027" s="20" t="str">
        <f>' turmas sistema atual'!D1027</f>
        <v>LICENCIATURA EM CIÊNCIAS NATURAIS E EXATAS</v>
      </c>
      <c r="E1027" s="20" t="str">
        <f>' turmas sistema atual'!F1027</f>
        <v>NA12BCJ0204-15SA</v>
      </c>
      <c r="F1027" s="20" t="str">
        <f>' turmas sistema atual'!G1027</f>
        <v>BCJ0204-15</v>
      </c>
      <c r="G1027" s="20" t="str">
        <f>' turmas sistema atual'!AO1027</f>
        <v xml:space="preserve">segunda das 21:00 às 23:00, semanal ; quinta das 19:00 às 21:00, semanal </v>
      </c>
      <c r="H1027" s="20" t="str">
        <f>' turmas sistema atual'!AP1027</f>
        <v>segunda das 19:00 às 21:00, quinzenal II</v>
      </c>
      <c r="I1027" s="21" t="str">
        <f>' turmas sistema atual'!I1027</f>
        <v xml:space="preserve">segunda das 21:00 às 23:00, sala A-105-0, semanal , quinta das 19:00 às 21:00, sala A-105-0, semanal </v>
      </c>
      <c r="J1027" s="21" t="str">
        <f>' turmas sistema atual'!J1027</f>
        <v>segunda das 19:00 às 21:00, sala 501-1, quinzenal II</v>
      </c>
      <c r="K1027" s="21" t="str">
        <f>' turmas sistema atual'!K1027</f>
        <v>SA</v>
      </c>
      <c r="L1027" s="21" t="str">
        <f>' turmas sistema atual'!L1027</f>
        <v>Noturno</v>
      </c>
      <c r="M1027" s="21" t="str">
        <f>' turmas sistema atual'!M1027</f>
        <v>4-1-6</v>
      </c>
      <c r="N1027" s="21">
        <f>' turmas sistema atual'!N1027</f>
        <v>30</v>
      </c>
      <c r="O1027" s="21">
        <f>' turmas sistema atual'!O1027</f>
        <v>0</v>
      </c>
      <c r="P1027" s="21">
        <f t="shared" si="16"/>
        <v>30</v>
      </c>
      <c r="Q1027" s="20" t="str">
        <f>UPPER(' turmas sistema atual'!P1027)</f>
        <v>DIEGO EDISON LOPEZ SILVA</v>
      </c>
      <c r="R1027" s="20" t="str">
        <f>UPPER(' turmas sistema atual'!S1027)</f>
        <v/>
      </c>
      <c r="S1027" s="20" t="str">
        <f>UPPER(' turmas sistema atual'!V1027)</f>
        <v/>
      </c>
      <c r="T1027" s="20" t="str">
        <f>UPPER(' turmas sistema atual'!Y1027)</f>
        <v>MARCOS ROBERTO DA SILVA TAVARES</v>
      </c>
      <c r="U1027" s="20" t="str">
        <f>UPPER(' turmas sistema atual'!AB1027)</f>
        <v/>
      </c>
      <c r="V1027" s="20" t="str">
        <f>UPPER(' turmas sistema atual'!AE1027)</f>
        <v/>
      </c>
    </row>
    <row r="1028" spans="1:22" ht="48" customHeight="1" thickBot="1">
      <c r="A1028" s="20" t="str">
        <f>' turmas sistema atual'!A1028</f>
        <v>LICENCIATURA EM CIÊNCIAS NATURAIS E EXATAS</v>
      </c>
      <c r="B1028" s="20" t="str">
        <f>' turmas sistema atual'!B1028</f>
        <v>DA4BCN0402-15SA</v>
      </c>
      <c r="C1028" s="20" t="str">
        <f>' turmas sistema atual'!C1028</f>
        <v>FUNÇÕES DE UMA VARIÁVEL A4-Matutino (SA)</v>
      </c>
      <c r="D1028" s="20" t="str">
        <f>' turmas sistema atual'!D1028</f>
        <v>LICENCIATURA EM CIÊNCIAS NATURAIS E EXATAS</v>
      </c>
      <c r="E1028" s="20" t="str">
        <f>' turmas sistema atual'!F1028</f>
        <v>DA4BCN0402-15SA</v>
      </c>
      <c r="F1028" s="20" t="str">
        <f>' turmas sistema atual'!G1028</f>
        <v>BCN0402-15</v>
      </c>
      <c r="G1028" s="20" t="str">
        <f>' turmas sistema atual'!AO1028</f>
        <v xml:space="preserve">quarta das 08:00 às 10:00, semanal ; sexta das 10:00 às 12:00, semanal </v>
      </c>
      <c r="H1028" s="20" t="str">
        <f>' turmas sistema atual'!AP1028</f>
        <v/>
      </c>
      <c r="I1028" s="21" t="str">
        <f>' turmas sistema atual'!I1028</f>
        <v xml:space="preserve">quarta das 08:00 às 10:00, sala A-105-0, semanal , sexta das 10:00 às 12:00, sala A-105-0, semanal </v>
      </c>
      <c r="J1028" s="21">
        <f>' turmas sistema atual'!J1028</f>
        <v>0</v>
      </c>
      <c r="K1028" s="21" t="str">
        <f>' turmas sistema atual'!K1028</f>
        <v>SA</v>
      </c>
      <c r="L1028" s="21" t="str">
        <f>' turmas sistema atual'!L1028</f>
        <v>Matutino</v>
      </c>
      <c r="M1028" s="21" t="str">
        <f>' turmas sistema atual'!M1028</f>
        <v>4-0-6</v>
      </c>
      <c r="N1028" s="21">
        <f>' turmas sistema atual'!N1028</f>
        <v>90</v>
      </c>
      <c r="O1028" s="21">
        <f>' turmas sistema atual'!O1028</f>
        <v>0</v>
      </c>
      <c r="P1028" s="21">
        <f t="shared" si="16"/>
        <v>90</v>
      </c>
      <c r="Q1028" s="20" t="str">
        <f>UPPER(' turmas sistema atual'!P1028)</f>
        <v>RAFAEL RIBEIRO DIAS VILELA DE OLIVEIRA</v>
      </c>
      <c r="R1028" s="20" t="str">
        <f>UPPER(' turmas sistema atual'!S1028)</f>
        <v/>
      </c>
      <c r="S1028" s="20" t="str">
        <f>UPPER(' turmas sistema atual'!V1028)</f>
        <v/>
      </c>
      <c r="T1028" s="20" t="str">
        <f>UPPER(' turmas sistema atual'!Y1028)</f>
        <v/>
      </c>
      <c r="U1028" s="20" t="str">
        <f>UPPER(' turmas sistema atual'!AB1028)</f>
        <v/>
      </c>
      <c r="V1028" s="20" t="str">
        <f>UPPER(' turmas sistema atual'!AE1028)</f>
        <v/>
      </c>
    </row>
    <row r="1029" spans="1:22" ht="48" customHeight="1" thickBot="1">
      <c r="A1029" s="20" t="str">
        <f>' turmas sistema atual'!A1029</f>
        <v>LICENCIATURA EM CIÊNCIAS NATURAIS E EXATAS</v>
      </c>
      <c r="B1029" s="20" t="str">
        <f>' turmas sistema atual'!B1029</f>
        <v>NA4BCN0402-15SA</v>
      </c>
      <c r="C1029" s="20" t="str">
        <f>' turmas sistema atual'!C1029</f>
        <v>FUNÇÕES DE UMA VARIÁVEL A4-Noturno (SA)</v>
      </c>
      <c r="D1029" s="20" t="str">
        <f>' turmas sistema atual'!D1029</f>
        <v>LICENCIATURA EM CIÊNCIAS NATURAIS E EXATAS</v>
      </c>
      <c r="E1029" s="20" t="str">
        <f>' turmas sistema atual'!F1029</f>
        <v>NA4BCN0402-15SA</v>
      </c>
      <c r="F1029" s="20" t="str">
        <f>' turmas sistema atual'!G1029</f>
        <v>BCN0402-15</v>
      </c>
      <c r="G1029" s="20" t="str">
        <f>' turmas sistema atual'!AO1029</f>
        <v xml:space="preserve">quarta das 19:00 às 21:00, semanal ; sexta das 21:00 às 23:00, semanal </v>
      </c>
      <c r="H1029" s="20" t="str">
        <f>' turmas sistema atual'!AP1029</f>
        <v/>
      </c>
      <c r="I1029" s="21" t="str">
        <f>' turmas sistema atual'!I1029</f>
        <v xml:space="preserve">quarta das 19:00 às 21:00, sala A-107-0, semanal , sexta das 21:00 às 23:00, sala A-106-0, semanal </v>
      </c>
      <c r="J1029" s="21">
        <f>' turmas sistema atual'!J1029</f>
        <v>0</v>
      </c>
      <c r="K1029" s="21" t="str">
        <f>' turmas sistema atual'!K1029</f>
        <v>SA</v>
      </c>
      <c r="L1029" s="21" t="str">
        <f>' turmas sistema atual'!L1029</f>
        <v>Noturno</v>
      </c>
      <c r="M1029" s="21" t="str">
        <f>' turmas sistema atual'!M1029</f>
        <v>4-0-6</v>
      </c>
      <c r="N1029" s="21">
        <f>' turmas sistema atual'!N1029</f>
        <v>90</v>
      </c>
      <c r="O1029" s="21">
        <f>' turmas sistema atual'!O1029</f>
        <v>0</v>
      </c>
      <c r="P1029" s="21">
        <f t="shared" si="16"/>
        <v>90</v>
      </c>
      <c r="Q1029" s="20" t="str">
        <f>UPPER(' turmas sistema atual'!P1029)</f>
        <v>VLADISLAV KUPRIYANOV</v>
      </c>
      <c r="R1029" s="20" t="str">
        <f>UPPER(' turmas sistema atual'!S1029)</f>
        <v/>
      </c>
      <c r="S1029" s="20" t="str">
        <f>UPPER(' turmas sistema atual'!V1029)</f>
        <v/>
      </c>
      <c r="T1029" s="20" t="str">
        <f>UPPER(' turmas sistema atual'!Y1029)</f>
        <v/>
      </c>
      <c r="U1029" s="20" t="str">
        <f>UPPER(' turmas sistema atual'!AB1029)</f>
        <v/>
      </c>
      <c r="V1029" s="20" t="str">
        <f>UPPER(' turmas sistema atual'!AE1029)</f>
        <v/>
      </c>
    </row>
    <row r="1030" spans="1:22" ht="48" customHeight="1" thickBot="1">
      <c r="A1030" s="20" t="str">
        <f>' turmas sistema atual'!A1030</f>
        <v>LICENCIATURA EM CIÊNCIAS NATURAIS E EXATAS</v>
      </c>
      <c r="B1030" s="20" t="str">
        <f>' turmas sistema atual'!B1030</f>
        <v>DA1NHZ5016-15SA</v>
      </c>
      <c r="C1030" s="20" t="str">
        <f>' turmas sistema atual'!C1030</f>
        <v>HISTÓRIA DA EDUCAÇÃO A1-Matutino (SA)</v>
      </c>
      <c r="D1030" s="20" t="str">
        <f>' turmas sistema atual'!D1030</f>
        <v>LICENCIATURA EM CIÊNCIAS NATURAIS E EXATAS</v>
      </c>
      <c r="E1030" s="20" t="str">
        <f>' turmas sistema atual'!F1030</f>
        <v>DA1NHZ5016-15SA</v>
      </c>
      <c r="F1030" s="20" t="str">
        <f>' turmas sistema atual'!G1030</f>
        <v>NHZ5016-15</v>
      </c>
      <c r="G1030" s="20" t="str">
        <f>' turmas sistema atual'!AO1030</f>
        <v xml:space="preserve">terça das 08:00 às 10:00, semanal ; quinta das 10:00 às 12:00, semanal </v>
      </c>
      <c r="H1030" s="20" t="str">
        <f>' turmas sistema atual'!AP1030</f>
        <v/>
      </c>
      <c r="I1030" s="21" t="str">
        <f>' turmas sistema atual'!I1030</f>
        <v xml:space="preserve">terça das 08:00 às 10:00, sala A-114-0, semanal , quinta das 10:00 às 12:00, sala A-114-0, semanal </v>
      </c>
      <c r="J1030" s="21">
        <f>' turmas sistema atual'!J1030</f>
        <v>0</v>
      </c>
      <c r="K1030" s="21" t="str">
        <f>' turmas sistema atual'!K1030</f>
        <v>SA</v>
      </c>
      <c r="L1030" s="21" t="str">
        <f>' turmas sistema atual'!L1030</f>
        <v>Matutino</v>
      </c>
      <c r="M1030" s="21" t="str">
        <f>' turmas sistema atual'!M1030</f>
        <v>4-0-4</v>
      </c>
      <c r="N1030" s="21">
        <f>' turmas sistema atual'!N1030</f>
        <v>89</v>
      </c>
      <c r="O1030" s="21">
        <f>' turmas sistema atual'!O1030</f>
        <v>80</v>
      </c>
      <c r="P1030" s="21">
        <f t="shared" si="16"/>
        <v>9</v>
      </c>
      <c r="Q1030" s="20" t="str">
        <f>UPPER(' turmas sistema atual'!P1030)</f>
        <v>RAFAEL CAVA MORI</v>
      </c>
      <c r="R1030" s="20" t="str">
        <f>UPPER(' turmas sistema atual'!S1030)</f>
        <v/>
      </c>
      <c r="S1030" s="20" t="str">
        <f>UPPER(' turmas sistema atual'!V1030)</f>
        <v/>
      </c>
      <c r="T1030" s="20" t="str">
        <f>UPPER(' turmas sistema atual'!Y1030)</f>
        <v/>
      </c>
      <c r="U1030" s="20" t="str">
        <f>UPPER(' turmas sistema atual'!AB1030)</f>
        <v/>
      </c>
      <c r="V1030" s="20" t="str">
        <f>UPPER(' turmas sistema atual'!AE1030)</f>
        <v/>
      </c>
    </row>
    <row r="1031" spans="1:22" ht="48" customHeight="1" thickBot="1">
      <c r="A1031" s="20" t="str">
        <f>' turmas sistema atual'!A1031</f>
        <v>LICENCIATURA EM CIÊNCIAS NATURAIS E EXATAS</v>
      </c>
      <c r="B1031" s="20" t="str">
        <f>' turmas sistema atual'!B1031</f>
        <v>NA1NHZ5016-15SA</v>
      </c>
      <c r="C1031" s="20" t="str">
        <f>' turmas sistema atual'!C1031</f>
        <v>HISTÓRIA DA EDUCAÇÃO A1-Noturno (SA)</v>
      </c>
      <c r="D1031" s="20" t="str">
        <f>' turmas sistema atual'!D1031</f>
        <v>LICENCIATURA EM CIÊNCIAS NATURAIS E EXATAS</v>
      </c>
      <c r="E1031" s="20" t="str">
        <f>' turmas sistema atual'!F1031</f>
        <v>NA1NHZ5016-15SA</v>
      </c>
      <c r="F1031" s="20" t="str">
        <f>' turmas sistema atual'!G1031</f>
        <v>NHZ5016-15</v>
      </c>
      <c r="G1031" s="20" t="str">
        <f>' turmas sistema atual'!AO1031</f>
        <v xml:space="preserve">terça das 19:00 às 21:00, semanal ; quinta das 21:00 às 23:00, semanal </v>
      </c>
      <c r="H1031" s="20" t="str">
        <f>' turmas sistema atual'!AP1031</f>
        <v/>
      </c>
      <c r="I1031" s="21" t="str">
        <f>' turmas sistema atual'!I1031</f>
        <v xml:space="preserve">terça das 19:00 às 21:00, sala A-114-0, semanal , quinta das 21:00 às 23:00, sala A-114-0, semanal </v>
      </c>
      <c r="J1031" s="21">
        <f>' turmas sistema atual'!J1031</f>
        <v>0</v>
      </c>
      <c r="K1031" s="21" t="str">
        <f>' turmas sistema atual'!K1031</f>
        <v>SA</v>
      </c>
      <c r="L1031" s="21" t="str">
        <f>' turmas sistema atual'!L1031</f>
        <v>Noturno</v>
      </c>
      <c r="M1031" s="21" t="str">
        <f>' turmas sistema atual'!M1031</f>
        <v>4-0-4</v>
      </c>
      <c r="N1031" s="21">
        <f>' turmas sistema atual'!N1031</f>
        <v>89</v>
      </c>
      <c r="O1031" s="21">
        <f>' turmas sistema atual'!O1031</f>
        <v>80</v>
      </c>
      <c r="P1031" s="21">
        <f t="shared" si="16"/>
        <v>9</v>
      </c>
      <c r="Q1031" s="20" t="str">
        <f>UPPER(' turmas sistema atual'!P1031)</f>
        <v>BRENO ARSIOLI MOURA</v>
      </c>
      <c r="R1031" s="20" t="str">
        <f>UPPER(' turmas sistema atual'!S1031)</f>
        <v/>
      </c>
      <c r="S1031" s="20" t="str">
        <f>UPPER(' turmas sistema atual'!V1031)</f>
        <v/>
      </c>
      <c r="T1031" s="20" t="str">
        <f>UPPER(' turmas sistema atual'!Y1031)</f>
        <v/>
      </c>
      <c r="U1031" s="20" t="str">
        <f>UPPER(' turmas sistema atual'!AB1031)</f>
        <v/>
      </c>
      <c r="V1031" s="20" t="str">
        <f>UPPER(' turmas sistema atual'!AE1031)</f>
        <v/>
      </c>
    </row>
    <row r="1032" spans="1:22" ht="48" customHeight="1" thickBot="1">
      <c r="A1032" s="20" t="str">
        <f>' turmas sistema atual'!A1032</f>
        <v>LICENCIATURA EM CIÊNCIAS NATURAIS E EXATAS</v>
      </c>
      <c r="B1032" s="20" t="str">
        <f>' turmas sistema atual'!B1032</f>
        <v>NA1NHI5015-22SA</v>
      </c>
      <c r="C1032" s="20" t="str">
        <f>' turmas sistema atual'!C1032</f>
        <v>LIBRAS A1-Noturno (SA) - Carga Horária Extensionista</v>
      </c>
      <c r="D1032" s="20" t="str">
        <f>' turmas sistema atual'!D1032</f>
        <v>LICENCIATURA EM CIÊNCIAS NATURAIS E EXATAS</v>
      </c>
      <c r="E1032" s="20" t="str">
        <f>' turmas sistema atual'!F1032</f>
        <v>NA1NHI5015-22SA</v>
      </c>
      <c r="F1032" s="20" t="str">
        <f>' turmas sistema atual'!G1032</f>
        <v>NHI5015-22</v>
      </c>
      <c r="G1032" s="20" t="str">
        <f>' turmas sistema atual'!AO1032</f>
        <v xml:space="preserve">segunda das 19:00 às 21:00, semanal ; quarta das 21:00 às 23:00, semanal </v>
      </c>
      <c r="H1032" s="20" t="str">
        <f>' turmas sistema atual'!AP1032</f>
        <v/>
      </c>
      <c r="I1032" s="21" t="str">
        <f>' turmas sistema atual'!I1032</f>
        <v xml:space="preserve">segunda das 19:00 às 21:00, sala S-307-1, semanal , quarta das 21:00 às 23:00, sala S-307-1, semanal </v>
      </c>
      <c r="J1032" s="21">
        <f>' turmas sistema atual'!J1032</f>
        <v>0</v>
      </c>
      <c r="K1032" s="21" t="str">
        <f>' turmas sistema atual'!K1032</f>
        <v>SA</v>
      </c>
      <c r="L1032" s="21" t="str">
        <f>' turmas sistema atual'!L1032</f>
        <v>Noturno</v>
      </c>
      <c r="M1032" s="21" t="str">
        <f>' turmas sistema atual'!M1032</f>
        <v>4-0-2</v>
      </c>
      <c r="N1032" s="21">
        <f>' turmas sistema atual'!N1032</f>
        <v>40</v>
      </c>
      <c r="O1032" s="21">
        <f>' turmas sistema atual'!O1032</f>
        <v>40</v>
      </c>
      <c r="P1032" s="21">
        <f t="shared" si="16"/>
        <v>0</v>
      </c>
      <c r="Q1032" s="20" t="str">
        <f>UPPER(' turmas sistema atual'!P1032)</f>
        <v>CLAUDIA REGINA VIEIRA</v>
      </c>
      <c r="R1032" s="20" t="str">
        <f>UPPER(' turmas sistema atual'!S1032)</f>
        <v/>
      </c>
      <c r="S1032" s="20" t="str">
        <f>UPPER(' turmas sistema atual'!V1032)</f>
        <v/>
      </c>
      <c r="T1032" s="20" t="str">
        <f>UPPER(' turmas sistema atual'!Y1032)</f>
        <v/>
      </c>
      <c r="U1032" s="20" t="str">
        <f>UPPER(' turmas sistema atual'!AB1032)</f>
        <v/>
      </c>
      <c r="V1032" s="20" t="str">
        <f>UPPER(' turmas sistema atual'!AE1032)</f>
        <v/>
      </c>
    </row>
    <row r="1033" spans="1:22" ht="48" customHeight="1" thickBot="1">
      <c r="A1033" s="20" t="str">
        <f>' turmas sistema atual'!A1033</f>
        <v>LICENCIATURA EM CIÊNCIAS NATURAIS E EXATAS</v>
      </c>
      <c r="B1033" s="20" t="str">
        <f>' turmas sistema atual'!B1033</f>
        <v>NB1NHI5015-22SA</v>
      </c>
      <c r="C1033" s="20" t="str">
        <f>' turmas sistema atual'!C1033</f>
        <v>LIBRAS B1-Noturno (SA) - Carga Horária Extensionista</v>
      </c>
      <c r="D1033" s="20" t="str">
        <f>' turmas sistema atual'!D1033</f>
        <v>LICENCIATURA EM CIÊNCIAS NATURAIS E EXATAS</v>
      </c>
      <c r="E1033" s="20" t="str">
        <f>' turmas sistema atual'!F1033</f>
        <v>NB1NHI5015-22SA</v>
      </c>
      <c r="F1033" s="20" t="str">
        <f>' turmas sistema atual'!G1033</f>
        <v>NHI5015-22</v>
      </c>
      <c r="G1033" s="20" t="str">
        <f>' turmas sistema atual'!AO1033</f>
        <v xml:space="preserve">quarta das 19:00 às 21:00, semanal ; sexta das 21:00 às 23:00, semanal </v>
      </c>
      <c r="H1033" s="20" t="str">
        <f>' turmas sistema atual'!AP1033</f>
        <v/>
      </c>
      <c r="I1033" s="21" t="str">
        <f>' turmas sistema atual'!I1033</f>
        <v xml:space="preserve">quarta das 19:00 às 21:00, sala S-307-1, semanal , sexta das 21:00 às 23:00, sala S-307-1, semanal </v>
      </c>
      <c r="J1033" s="21">
        <f>' turmas sistema atual'!J1033</f>
        <v>0</v>
      </c>
      <c r="K1033" s="21" t="str">
        <f>' turmas sistema atual'!K1033</f>
        <v>SA</v>
      </c>
      <c r="L1033" s="21" t="str">
        <f>' turmas sistema atual'!L1033</f>
        <v>Noturno</v>
      </c>
      <c r="M1033" s="21" t="str">
        <f>' turmas sistema atual'!M1033</f>
        <v>4-0-2</v>
      </c>
      <c r="N1033" s="21">
        <f>' turmas sistema atual'!N1033</f>
        <v>40</v>
      </c>
      <c r="O1033" s="21">
        <f>' turmas sistema atual'!O1033</f>
        <v>40</v>
      </c>
      <c r="P1033" s="21">
        <f t="shared" si="16"/>
        <v>0</v>
      </c>
      <c r="Q1033" s="20" t="str">
        <f>UPPER(' turmas sistema atual'!P1033)</f>
        <v>CLAUDIA REGINA VIEIRA</v>
      </c>
      <c r="R1033" s="20" t="str">
        <f>UPPER(' turmas sistema atual'!S1033)</f>
        <v/>
      </c>
      <c r="S1033" s="20" t="str">
        <f>UPPER(' turmas sistema atual'!V1033)</f>
        <v/>
      </c>
      <c r="T1033" s="20" t="str">
        <f>UPPER(' turmas sistema atual'!Y1033)</f>
        <v/>
      </c>
      <c r="U1033" s="20" t="str">
        <f>UPPER(' turmas sistema atual'!AB1033)</f>
        <v/>
      </c>
      <c r="V1033" s="20" t="str">
        <f>UPPER(' turmas sistema atual'!AE1033)</f>
        <v/>
      </c>
    </row>
    <row r="1034" spans="1:22" ht="48" customHeight="1" thickBot="1">
      <c r="A1034" s="20" t="str">
        <f>' turmas sistema atual'!A1034</f>
        <v>LICENCIATURA EM CIÊNCIAS NATURAIS E EXATAS</v>
      </c>
      <c r="B1034" s="20" t="str">
        <f>' turmas sistema atual'!B1034</f>
        <v>DA1NHI5011-13SA</v>
      </c>
      <c r="C1034" s="20" t="str">
        <f>' turmas sistema atual'!C1034</f>
        <v>POLÍTICAS EDUCACIONAIS A1-Matutino (SA)</v>
      </c>
      <c r="D1034" s="20" t="str">
        <f>' turmas sistema atual'!D1034</f>
        <v>LICENCIATURA EM CIÊNCIAS NATURAIS E EXATAS</v>
      </c>
      <c r="E1034" s="20" t="str">
        <f>' turmas sistema atual'!F1034</f>
        <v>DA1NHI5011-13SA</v>
      </c>
      <c r="F1034" s="20" t="str">
        <f>' turmas sistema atual'!G1034</f>
        <v>NHI5011-13</v>
      </c>
      <c r="G1034" s="20" t="str">
        <f>' turmas sistema atual'!AO1034</f>
        <v xml:space="preserve">quarta das 08:00 às 10:00, quinzenal I; sexta das 10:00 às 12:00, semanal </v>
      </c>
      <c r="H1034" s="20" t="str">
        <f>' turmas sistema atual'!AP1034</f>
        <v/>
      </c>
      <c r="I1034" s="21" t="str">
        <f>' turmas sistema atual'!I1034</f>
        <v xml:space="preserve">quarta das 08:00 às 10:00, sala A-114-0, quinzenal I, sexta das 10:00 às 12:00, sala A-114-0, semanal </v>
      </c>
      <c r="J1034" s="21">
        <f>' turmas sistema atual'!J1034</f>
        <v>0</v>
      </c>
      <c r="K1034" s="21" t="str">
        <f>' turmas sistema atual'!K1034</f>
        <v>SA</v>
      </c>
      <c r="L1034" s="21" t="str">
        <f>' turmas sistema atual'!L1034</f>
        <v>Matutino</v>
      </c>
      <c r="M1034" s="21" t="str">
        <f>' turmas sistema atual'!M1034</f>
        <v>3-0-3</v>
      </c>
      <c r="N1034" s="21">
        <f>' turmas sistema atual'!N1034</f>
        <v>89</v>
      </c>
      <c r="O1034" s="21">
        <f>' turmas sistema atual'!O1034</f>
        <v>80</v>
      </c>
      <c r="P1034" s="21">
        <f t="shared" si="16"/>
        <v>9</v>
      </c>
      <c r="Q1034" s="20" t="str">
        <f>UPPER(' turmas sistema atual'!P1034)</f>
        <v>RAFAELA VALERO DA SILVA</v>
      </c>
      <c r="R1034" s="20" t="str">
        <f>UPPER(' turmas sistema atual'!S1034)</f>
        <v/>
      </c>
      <c r="S1034" s="20" t="str">
        <f>UPPER(' turmas sistema atual'!V1034)</f>
        <v/>
      </c>
      <c r="T1034" s="20" t="str">
        <f>UPPER(' turmas sistema atual'!Y1034)</f>
        <v/>
      </c>
      <c r="U1034" s="20" t="str">
        <f>UPPER(' turmas sistema atual'!AB1034)</f>
        <v/>
      </c>
      <c r="V1034" s="20" t="str">
        <f>UPPER(' turmas sistema atual'!AE1034)</f>
        <v/>
      </c>
    </row>
    <row r="1035" spans="1:22" ht="48" customHeight="1" thickBot="1">
      <c r="A1035" s="20" t="str">
        <f>' turmas sistema atual'!A1035</f>
        <v>LICENCIATURA EM CIÊNCIAS NATURAIS E EXATAS</v>
      </c>
      <c r="B1035" s="20" t="str">
        <f>' turmas sistema atual'!B1035</f>
        <v>NA1NHI5011-13SA</v>
      </c>
      <c r="C1035" s="20" t="str">
        <f>' turmas sistema atual'!C1035</f>
        <v>POLÍTICAS EDUCACIONAIS A1-Noturno (SA)</v>
      </c>
      <c r="D1035" s="20" t="str">
        <f>' turmas sistema atual'!D1035</f>
        <v>LICENCIATURA EM CIÊNCIAS NATURAIS E EXATAS</v>
      </c>
      <c r="E1035" s="20" t="str">
        <f>' turmas sistema atual'!F1035</f>
        <v>NA1NHI5011-13SA</v>
      </c>
      <c r="F1035" s="20" t="str">
        <f>' turmas sistema atual'!G1035</f>
        <v>NHI5011-13</v>
      </c>
      <c r="G1035" s="20" t="str">
        <f>' turmas sistema atual'!AO1035</f>
        <v xml:space="preserve">quarta das 19:00 às 21:00, quinzenal I; sexta das 21:00 às 23:00, semanal </v>
      </c>
      <c r="H1035" s="20" t="str">
        <f>' turmas sistema atual'!AP1035</f>
        <v/>
      </c>
      <c r="I1035" s="21" t="str">
        <f>' turmas sistema atual'!I1035</f>
        <v xml:space="preserve">quarta das 19:00 às 21:00, sala S-302-2, quinzenal I, sexta das 21:00 às 23:00, sala S-302-2, semanal </v>
      </c>
      <c r="J1035" s="21">
        <f>' turmas sistema atual'!J1035</f>
        <v>0</v>
      </c>
      <c r="K1035" s="21" t="str">
        <f>' turmas sistema atual'!K1035</f>
        <v>SA</v>
      </c>
      <c r="L1035" s="21" t="str">
        <f>' turmas sistema atual'!L1035</f>
        <v>Noturno</v>
      </c>
      <c r="M1035" s="21" t="str">
        <f>' turmas sistema atual'!M1035</f>
        <v>3-0-3</v>
      </c>
      <c r="N1035" s="21">
        <f>' turmas sistema atual'!N1035</f>
        <v>70</v>
      </c>
      <c r="O1035" s="21">
        <f>' turmas sistema atual'!O1035</f>
        <v>65</v>
      </c>
      <c r="P1035" s="21">
        <f t="shared" si="16"/>
        <v>5</v>
      </c>
      <c r="Q1035" s="20" t="str">
        <f>UPPER(' turmas sistema atual'!P1035)</f>
        <v>IRIS NAILE MATERAN PAREDES</v>
      </c>
      <c r="R1035" s="20" t="str">
        <f>UPPER(' turmas sistema atual'!S1035)</f>
        <v/>
      </c>
      <c r="S1035" s="20" t="str">
        <f>UPPER(' turmas sistema atual'!V1035)</f>
        <v/>
      </c>
      <c r="T1035" s="20" t="str">
        <f>UPPER(' turmas sistema atual'!Y1035)</f>
        <v/>
      </c>
      <c r="U1035" s="20" t="str">
        <f>UPPER(' turmas sistema atual'!AB1035)</f>
        <v/>
      </c>
      <c r="V1035" s="20" t="str">
        <f>UPPER(' turmas sistema atual'!AE1035)</f>
        <v/>
      </c>
    </row>
    <row r="1036" spans="1:22" ht="48" customHeight="1" thickBot="1">
      <c r="A1036" s="20" t="str">
        <f>' turmas sistema atual'!A1036</f>
        <v>LICENCIATURA EM CIÊNCIAS NATURAIS E EXATAS</v>
      </c>
      <c r="B1036" s="20" t="str">
        <f>' turmas sistema atual'!B1036</f>
        <v>NB1NHI5011-13SA</v>
      </c>
      <c r="C1036" s="20" t="str">
        <f>' turmas sistema atual'!C1036</f>
        <v>POLÍTICAS EDUCACIONAIS B1-Noturno (SA)</v>
      </c>
      <c r="D1036" s="20" t="str">
        <f>' turmas sistema atual'!D1036</f>
        <v>LICENCIATURA EM CIÊNCIAS NATURAIS E EXATAS</v>
      </c>
      <c r="E1036" s="20" t="str">
        <f>' turmas sistema atual'!F1036</f>
        <v>NB1NHI5011-13SA</v>
      </c>
      <c r="F1036" s="20" t="str">
        <f>' turmas sistema atual'!G1036</f>
        <v>NHI5011-13</v>
      </c>
      <c r="G1036" s="20" t="str">
        <f>' turmas sistema atual'!AO1036</f>
        <v>segunda das 19:00 às 21:00, semanal ; quarta das 21:00 às 23:00, quinzenal I</v>
      </c>
      <c r="H1036" s="20" t="str">
        <f>' turmas sistema atual'!AP1036</f>
        <v/>
      </c>
      <c r="I1036" s="21" t="str">
        <f>' turmas sistema atual'!I1036</f>
        <v>segunda das 19:00 às 21:00, sala S-306-3, semanal , quarta das 21:00 às 23:00, sala S-306-3, quinzenal I</v>
      </c>
      <c r="J1036" s="21">
        <f>' turmas sistema atual'!J1036</f>
        <v>0</v>
      </c>
      <c r="K1036" s="21" t="str">
        <f>' turmas sistema atual'!K1036</f>
        <v>SA</v>
      </c>
      <c r="L1036" s="21" t="str">
        <f>' turmas sistema atual'!L1036</f>
        <v>Noturno</v>
      </c>
      <c r="M1036" s="21" t="str">
        <f>' turmas sistema atual'!M1036</f>
        <v>3-0-3</v>
      </c>
      <c r="N1036" s="21">
        <f>' turmas sistema atual'!N1036</f>
        <v>45</v>
      </c>
      <c r="O1036" s="21">
        <f>' turmas sistema atual'!O1036</f>
        <v>40</v>
      </c>
      <c r="P1036" s="21">
        <f t="shared" si="16"/>
        <v>5</v>
      </c>
      <c r="Q1036" s="20" t="str">
        <f>UPPER(' turmas sistema atual'!P1036)</f>
        <v>0A DEFINIR DOCENTE</v>
      </c>
      <c r="R1036" s="20" t="str">
        <f>UPPER(' turmas sistema atual'!S1036)</f>
        <v/>
      </c>
      <c r="S1036" s="20" t="str">
        <f>UPPER(' turmas sistema atual'!V1036)</f>
        <v/>
      </c>
      <c r="T1036" s="20" t="str">
        <f>UPPER(' turmas sistema atual'!Y1036)</f>
        <v/>
      </c>
      <c r="U1036" s="20" t="str">
        <f>UPPER(' turmas sistema atual'!AB1036)</f>
        <v/>
      </c>
      <c r="V1036" s="20" t="str">
        <f>UPPER(' turmas sistema atual'!AE1036)</f>
        <v/>
      </c>
    </row>
    <row r="1037" spans="1:22" ht="48" customHeight="1" thickBot="1">
      <c r="A1037" s="20" t="str">
        <f>' turmas sistema atual'!A1037</f>
        <v>LICENCIATURA EM EDUCAÇÃO DAS INFÂNCIAS, LINGUAGENS E ARTES</v>
      </c>
      <c r="B1037" s="20" t="str">
        <f>' turmas sistema atual'!B1037</f>
        <v>DB2BIR0004-15SA</v>
      </c>
      <c r="C1037" s="20" t="str">
        <f>' turmas sistema atual'!C1037</f>
        <v>BASES EPISTEMOLÓGICAS DA CIÊNCIA MODERNA B2-Matutino (SA)</v>
      </c>
      <c r="D1037" s="20" t="str">
        <f>' turmas sistema atual'!D1037</f>
        <v>LICENCIATURA EM EDUCAÇÃO DAS INFÂNCIAS, LINGUAGENS E ARTES</v>
      </c>
      <c r="E1037" s="20" t="str">
        <f>' turmas sistema atual'!F1037</f>
        <v>DB2BIR0004-15SA</v>
      </c>
      <c r="F1037" s="20" t="str">
        <f>' turmas sistema atual'!G1037</f>
        <v>BIR0004-15</v>
      </c>
      <c r="G1037" s="20" t="str">
        <f>' turmas sistema atual'!AO1037</f>
        <v>segunda das 10:00 às 12:00, semanal ; quarta das 08:00 às 10:00, quinzenal II</v>
      </c>
      <c r="H1037" s="20" t="str">
        <f>' turmas sistema atual'!AP1037</f>
        <v/>
      </c>
      <c r="I1037" s="21" t="str">
        <f>' turmas sistema atual'!I1037</f>
        <v>segunda das 10:00 às 12:00, sala S-501, semanal , quarta das 08:00 às 10:00, sala S-501, quinzenal II</v>
      </c>
      <c r="J1037" s="21">
        <f>' turmas sistema atual'!J1037</f>
        <v>0</v>
      </c>
      <c r="K1037" s="21" t="str">
        <f>' turmas sistema atual'!K1037</f>
        <v>SA</v>
      </c>
      <c r="L1037" s="21" t="str">
        <f>' turmas sistema atual'!L1037</f>
        <v>Matutino</v>
      </c>
      <c r="M1037" s="21" t="str">
        <f>' turmas sistema atual'!M1037</f>
        <v>3-0-4</v>
      </c>
      <c r="N1037" s="21">
        <f>' turmas sistema atual'!N1037</f>
        <v>30</v>
      </c>
      <c r="O1037" s="21">
        <f>' turmas sistema atual'!O1037</f>
        <v>25</v>
      </c>
      <c r="P1037" s="21">
        <f t="shared" si="16"/>
        <v>5</v>
      </c>
      <c r="Q1037" s="20" t="str">
        <f>UPPER(' turmas sistema atual'!P1037)</f>
        <v>DANIEL BORGONI GONCALVES</v>
      </c>
      <c r="R1037" s="20" t="str">
        <f>UPPER(' turmas sistema atual'!S1037)</f>
        <v/>
      </c>
      <c r="S1037" s="20" t="str">
        <f>UPPER(' turmas sistema atual'!V1037)</f>
        <v/>
      </c>
      <c r="T1037" s="20" t="str">
        <f>UPPER(' turmas sistema atual'!Y1037)</f>
        <v/>
      </c>
      <c r="U1037" s="20" t="str">
        <f>UPPER(' turmas sistema atual'!AB1037)</f>
        <v/>
      </c>
      <c r="V1037" s="20" t="str">
        <f>UPPER(' turmas sistema atual'!AE1037)</f>
        <v/>
      </c>
    </row>
    <row r="1038" spans="1:22" ht="48" customHeight="1" thickBot="1">
      <c r="A1038" s="20" t="str">
        <f>' turmas sistema atual'!A1038</f>
        <v>LICENCIATURA EM EDUCAÇÃO DAS INFÂNCIAS, LINGUAGENS E ARTES</v>
      </c>
      <c r="B1038" s="20" t="str">
        <f>' turmas sistema atual'!B1038</f>
        <v>NB2BIR0004-15SA</v>
      </c>
      <c r="C1038" s="20" t="str">
        <f>' turmas sistema atual'!C1038</f>
        <v>BASES EPISTEMOLÓGICAS DA CIÊNCIA MODERNA B2-Noturno (SA)</v>
      </c>
      <c r="D1038" s="20" t="str">
        <f>' turmas sistema atual'!D1038</f>
        <v>LICENCIATURA EM EDUCAÇÃO DAS INFÂNCIAS, LINGUAGENS E ARTES</v>
      </c>
      <c r="E1038" s="20" t="str">
        <f>' turmas sistema atual'!F1038</f>
        <v>NB2BIR0004-15SA</v>
      </c>
      <c r="F1038" s="20" t="str">
        <f>' turmas sistema atual'!G1038</f>
        <v>BIR0004-15</v>
      </c>
      <c r="G1038" s="20" t="str">
        <f>' turmas sistema atual'!AO1038</f>
        <v>segunda das 21:00 às 23:00, semanal ; quarta das 19:00 às 21:00, quinzenal II</v>
      </c>
      <c r="H1038" s="20" t="str">
        <f>' turmas sistema atual'!AP1038</f>
        <v/>
      </c>
      <c r="I1038" s="21" t="str">
        <f>' turmas sistema atual'!I1038</f>
        <v>segunda das 21:00 às 23:00, sala S-501, semanal , quarta das 19:00 às 21:00, sala S-501, quinzenal II</v>
      </c>
      <c r="J1038" s="21">
        <f>' turmas sistema atual'!J1038</f>
        <v>0</v>
      </c>
      <c r="K1038" s="21" t="str">
        <f>' turmas sistema atual'!K1038</f>
        <v>SA</v>
      </c>
      <c r="L1038" s="21" t="str">
        <f>' turmas sistema atual'!L1038</f>
        <v>Noturno</v>
      </c>
      <c r="M1038" s="21" t="str">
        <f>' turmas sistema atual'!M1038</f>
        <v>3-0-4</v>
      </c>
      <c r="N1038" s="21">
        <f>' turmas sistema atual'!N1038</f>
        <v>30</v>
      </c>
      <c r="O1038" s="21">
        <f>' turmas sistema atual'!O1038</f>
        <v>25</v>
      </c>
      <c r="P1038" s="21">
        <f t="shared" si="16"/>
        <v>5</v>
      </c>
      <c r="Q1038" s="20" t="str">
        <f>UPPER(' turmas sistema atual'!P1038)</f>
        <v>0A DEFINIR DOCENTE</v>
      </c>
      <c r="R1038" s="20" t="str">
        <f>UPPER(' turmas sistema atual'!S1038)</f>
        <v/>
      </c>
      <c r="S1038" s="20" t="str">
        <f>UPPER(' turmas sistema atual'!V1038)</f>
        <v/>
      </c>
      <c r="T1038" s="20" t="str">
        <f>UPPER(' turmas sistema atual'!Y1038)</f>
        <v/>
      </c>
      <c r="U1038" s="20" t="str">
        <f>UPPER(' turmas sistema atual'!AB1038)</f>
        <v/>
      </c>
      <c r="V1038" s="20" t="str">
        <f>UPPER(' turmas sistema atual'!AE1038)</f>
        <v/>
      </c>
    </row>
    <row r="1039" spans="1:22" ht="48" customHeight="1" thickBot="1">
      <c r="A1039" s="20" t="str">
        <f>' turmas sistema atual'!A1039</f>
        <v>LICENCIATURA EM EDUCAÇÃO DAS INFÂNCIAS, LINGUAGENS E ARTES</v>
      </c>
      <c r="B1039" s="20" t="str">
        <f>' turmas sistema atual'!B1039</f>
        <v>DA1LLE0001-25SA</v>
      </c>
      <c r="C1039" s="20" t="str">
        <f>' turmas sistema atual'!C1039</f>
        <v>CURRÍCULO, CONHECIMENTO E CULTURAS NAS/PARA AS INFÂNCIAS A1-Matutino (SA)</v>
      </c>
      <c r="D1039" s="20" t="str">
        <f>' turmas sistema atual'!D1039</f>
        <v>LICENCIATURA EM EDUCAÇÃO DAS INFÂNCIAS, LINGUAGENS E ARTES</v>
      </c>
      <c r="E1039" s="20" t="str">
        <f>' turmas sistema atual'!F1039</f>
        <v>DA1LLE0001-25SA</v>
      </c>
      <c r="F1039" s="20" t="str">
        <f>' turmas sistema atual'!G1039</f>
        <v>LLE0001-25</v>
      </c>
      <c r="G1039" s="20" t="str">
        <f>' turmas sistema atual'!AO1039</f>
        <v xml:space="preserve">segunda das 08:00 às 10:00, semanal ; quarta das 10:00 às 12:00, semanal </v>
      </c>
      <c r="H1039" s="20" t="str">
        <f>' turmas sistema atual'!AP1039</f>
        <v/>
      </c>
      <c r="I1039" s="21" t="str">
        <f>' turmas sistema atual'!I1039</f>
        <v xml:space="preserve">segunda das 08:00 às 10:00, sala S-501, semanal , quarta das 10:00 às 12:00, sala S-501, semanal </v>
      </c>
      <c r="J1039" s="21">
        <f>' turmas sistema atual'!J1039</f>
        <v>0</v>
      </c>
      <c r="K1039" s="21" t="str">
        <f>' turmas sistema atual'!K1039</f>
        <v>SA</v>
      </c>
      <c r="L1039" s="21" t="str">
        <f>' turmas sistema atual'!L1039</f>
        <v>Matutino</v>
      </c>
      <c r="M1039" s="21" t="str">
        <f>' turmas sistema atual'!M1039</f>
        <v>4-0-4</v>
      </c>
      <c r="N1039" s="21">
        <f>' turmas sistema atual'!N1039</f>
        <v>30</v>
      </c>
      <c r="O1039" s="21">
        <f>' turmas sistema atual'!O1039</f>
        <v>25</v>
      </c>
      <c r="P1039" s="21">
        <f t="shared" si="16"/>
        <v>5</v>
      </c>
      <c r="Q1039" s="20" t="str">
        <f>UPPER(' turmas sistema atual'!P1039)</f>
        <v>0A DEFINIR DOCENTE</v>
      </c>
      <c r="R1039" s="20" t="str">
        <f>UPPER(' turmas sistema atual'!S1039)</f>
        <v/>
      </c>
      <c r="S1039" s="20" t="str">
        <f>UPPER(' turmas sistema atual'!V1039)</f>
        <v/>
      </c>
      <c r="T1039" s="20" t="str">
        <f>UPPER(' turmas sistema atual'!Y1039)</f>
        <v/>
      </c>
      <c r="U1039" s="20" t="str">
        <f>UPPER(' turmas sistema atual'!AB1039)</f>
        <v/>
      </c>
      <c r="V1039" s="20" t="str">
        <f>UPPER(' turmas sistema atual'!AE1039)</f>
        <v/>
      </c>
    </row>
    <row r="1040" spans="1:22" ht="48" customHeight="1" thickBot="1">
      <c r="A1040" s="20" t="str">
        <f>' turmas sistema atual'!A1040</f>
        <v>LICENCIATURA EM EDUCAÇÃO DAS INFÂNCIAS, LINGUAGENS E ARTES</v>
      </c>
      <c r="B1040" s="20" t="str">
        <f>' turmas sistema atual'!B1040</f>
        <v>NA1LLE0001-25SA</v>
      </c>
      <c r="C1040" s="20" t="str">
        <f>' turmas sistema atual'!C1040</f>
        <v>CURRÍCULO, CONHECIMENTO E CULTURAS NAS/PARA AS INFÂNCIAS A1-Noturno (SA)</v>
      </c>
      <c r="D1040" s="20" t="str">
        <f>' turmas sistema atual'!D1040</f>
        <v>LICENCIATURA EM EDUCAÇÃO DAS INFÂNCIAS, LINGUAGENS E ARTES</v>
      </c>
      <c r="E1040" s="20" t="str">
        <f>' turmas sistema atual'!F1040</f>
        <v>NA1LLE0001-25SA</v>
      </c>
      <c r="F1040" s="20" t="str">
        <f>' turmas sistema atual'!G1040</f>
        <v>LLE0001-25</v>
      </c>
      <c r="G1040" s="20" t="str">
        <f>' turmas sistema atual'!AO1040</f>
        <v xml:space="preserve">segunda das 19:00 às 21:00, semanal ; quarta das 21:00 às 23:00, semanal </v>
      </c>
      <c r="H1040" s="20" t="str">
        <f>' turmas sistema atual'!AP1040</f>
        <v/>
      </c>
      <c r="I1040" s="21" t="str">
        <f>' turmas sistema atual'!I1040</f>
        <v xml:space="preserve">segunda das 19:00 às 21:00, sala S-501, semanal , quarta das 21:00 às 23:00, sala S-501, semanal </v>
      </c>
      <c r="J1040" s="21">
        <f>' turmas sistema atual'!J1040</f>
        <v>0</v>
      </c>
      <c r="K1040" s="21" t="str">
        <f>' turmas sistema atual'!K1040</f>
        <v>SA</v>
      </c>
      <c r="L1040" s="21" t="str">
        <f>' turmas sistema atual'!L1040</f>
        <v>Noturno</v>
      </c>
      <c r="M1040" s="21" t="str">
        <f>' turmas sistema atual'!M1040</f>
        <v>4-0-4</v>
      </c>
      <c r="N1040" s="21">
        <f>' turmas sistema atual'!N1040</f>
        <v>30</v>
      </c>
      <c r="O1040" s="21">
        <f>' turmas sistema atual'!O1040</f>
        <v>25</v>
      </c>
      <c r="P1040" s="21">
        <f t="shared" si="16"/>
        <v>5</v>
      </c>
      <c r="Q1040" s="20" t="str">
        <f>UPPER(' turmas sistema atual'!P1040)</f>
        <v>0A DEFINIR DOCENTE</v>
      </c>
      <c r="R1040" s="20" t="str">
        <f>UPPER(' turmas sistema atual'!S1040)</f>
        <v/>
      </c>
      <c r="S1040" s="20" t="str">
        <f>UPPER(' turmas sistema atual'!V1040)</f>
        <v/>
      </c>
      <c r="T1040" s="20" t="str">
        <f>UPPER(' turmas sistema atual'!Y1040)</f>
        <v/>
      </c>
      <c r="U1040" s="20" t="str">
        <f>UPPER(' turmas sistema atual'!AB1040)</f>
        <v/>
      </c>
      <c r="V1040" s="20" t="str">
        <f>UPPER(' turmas sistema atual'!AE1040)</f>
        <v/>
      </c>
    </row>
    <row r="1041" spans="1:22" ht="48" customHeight="1" thickBot="1">
      <c r="A1041" s="20" t="str">
        <f>' turmas sistema atual'!A1041</f>
        <v>LICENCIATURA EM EDUCAÇÃO DAS INFÂNCIAS, LINGUAGENS E ARTES</v>
      </c>
      <c r="B1041" s="20" t="str">
        <f>' turmas sistema atual'!B1041</f>
        <v>DA1LLT0006-25SA</v>
      </c>
      <c r="C1041" s="20" t="str">
        <f>' turmas sistema atual'!C1041</f>
        <v>ESTÁGIO DE OBSERVAÇÃO EM CRECHES, PRÉ-ESCOLAS E ESCOLAS DE ENSINO FUNDAMENTAL - ANOS INICIAIS A1-Matutino (SA)</v>
      </c>
      <c r="D1041" s="20" t="str">
        <f>' turmas sistema atual'!D1041</f>
        <v>LICENCIATURA EM EDUCAÇÃO DAS INFÂNCIAS, LINGUAGENS E ARTES</v>
      </c>
      <c r="E1041" s="20" t="str">
        <f>' turmas sistema atual'!F1041</f>
        <v>DA1LLT0006-25SA</v>
      </c>
      <c r="F1041" s="20" t="str">
        <f>' turmas sistema atual'!G1041</f>
        <v>LLT0006-25</v>
      </c>
      <c r="G1041" s="20" t="str">
        <f>' turmas sistema atual'!AO1041</f>
        <v/>
      </c>
      <c r="H1041" s="20" t="str">
        <f>' turmas sistema atual'!AP1041</f>
        <v xml:space="preserve">quinta das 10:00 às 12:00, semanal </v>
      </c>
      <c r="I1041" s="21">
        <f>' turmas sistema atual'!I1041</f>
        <v>0</v>
      </c>
      <c r="J1041" s="21" t="str">
        <f>' turmas sistema atual'!J1041</f>
        <v xml:space="preserve">quinta das 10:00 às 12:00, sala L702-3, semanal </v>
      </c>
      <c r="K1041" s="21" t="str">
        <f>' turmas sistema atual'!K1041</f>
        <v>SA</v>
      </c>
      <c r="L1041" s="21" t="str">
        <f>' turmas sistema atual'!L1041</f>
        <v>Matutino</v>
      </c>
      <c r="M1041" s="21" t="str">
        <f>' turmas sistema atual'!M1041</f>
        <v>0-6-0</v>
      </c>
      <c r="N1041" s="21">
        <f>' turmas sistema atual'!N1041</f>
        <v>15</v>
      </c>
      <c r="O1041" s="21">
        <f>' turmas sistema atual'!O1041</f>
        <v>12</v>
      </c>
      <c r="P1041" s="21">
        <f t="shared" si="16"/>
        <v>3</v>
      </c>
      <c r="Q1041" s="20" t="str">
        <f>UPPER(' turmas sistema atual'!P1041)</f>
        <v/>
      </c>
      <c r="R1041" s="20" t="str">
        <f>UPPER(' turmas sistema atual'!S1041)</f>
        <v/>
      </c>
      <c r="S1041" s="20" t="str">
        <f>UPPER(' turmas sistema atual'!V1041)</f>
        <v/>
      </c>
      <c r="T1041" s="20" t="str">
        <f>UPPER(' turmas sistema atual'!Y1041)</f>
        <v>0A DEFINIR DOCENTE</v>
      </c>
      <c r="U1041" s="20" t="str">
        <f>UPPER(' turmas sistema atual'!AB1041)</f>
        <v/>
      </c>
      <c r="V1041" s="20" t="str">
        <f>UPPER(' turmas sistema atual'!AE1041)</f>
        <v/>
      </c>
    </row>
    <row r="1042" spans="1:22" ht="48" customHeight="1" thickBot="1">
      <c r="A1042" s="20" t="str">
        <f>' turmas sistema atual'!A1042</f>
        <v>LICENCIATURA EM EDUCAÇÃO DAS INFÂNCIAS, LINGUAGENS E ARTES</v>
      </c>
      <c r="B1042" s="20" t="str">
        <f>' turmas sistema atual'!B1042</f>
        <v>NA1LLT0006-25SA</v>
      </c>
      <c r="C1042" s="20" t="str">
        <f>' turmas sistema atual'!C1042</f>
        <v>ESTÁGIO DE OBSERVAÇÃO EM CRECHES, PRÉ-ESCOLAS E ESCOLAS DE ENSINO FUNDAMENTAL - ANOS INICIAIS A1-Noturno (SA)</v>
      </c>
      <c r="D1042" s="20" t="str">
        <f>' turmas sistema atual'!D1042</f>
        <v>LICENCIATURA EM EDUCAÇÃO DAS INFÂNCIAS, LINGUAGENS E ARTES</v>
      </c>
      <c r="E1042" s="20" t="str">
        <f>' turmas sistema atual'!F1042</f>
        <v>NA1LLT0006-25SA</v>
      </c>
      <c r="F1042" s="20" t="str">
        <f>' turmas sistema atual'!G1042</f>
        <v>LLT0006-25</v>
      </c>
      <c r="G1042" s="20" t="str">
        <f>' turmas sistema atual'!AO1042</f>
        <v/>
      </c>
      <c r="H1042" s="20" t="str">
        <f>' turmas sistema atual'!AP1042</f>
        <v xml:space="preserve">quinta das 21:00 às 23:00, semanal </v>
      </c>
      <c r="I1042" s="21">
        <f>' turmas sistema atual'!I1042</f>
        <v>0</v>
      </c>
      <c r="J1042" s="21" t="str">
        <f>' turmas sistema atual'!J1042</f>
        <v xml:space="preserve">quinta das 21:00 às 23:00, sala L702-3, semanal </v>
      </c>
      <c r="K1042" s="21" t="str">
        <f>' turmas sistema atual'!K1042</f>
        <v>SA</v>
      </c>
      <c r="L1042" s="21" t="str">
        <f>' turmas sistema atual'!L1042</f>
        <v>Noturno</v>
      </c>
      <c r="M1042" s="21" t="str">
        <f>' turmas sistema atual'!M1042</f>
        <v>0-6-0</v>
      </c>
      <c r="N1042" s="21">
        <f>' turmas sistema atual'!N1042</f>
        <v>15</v>
      </c>
      <c r="O1042" s="21">
        <f>' turmas sistema atual'!O1042</f>
        <v>12</v>
      </c>
      <c r="P1042" s="21">
        <f t="shared" si="16"/>
        <v>3</v>
      </c>
      <c r="Q1042" s="20" t="str">
        <f>UPPER(' turmas sistema atual'!P1042)</f>
        <v/>
      </c>
      <c r="R1042" s="20" t="str">
        <f>UPPER(' turmas sistema atual'!S1042)</f>
        <v/>
      </c>
      <c r="S1042" s="20" t="str">
        <f>UPPER(' turmas sistema atual'!V1042)</f>
        <v/>
      </c>
      <c r="T1042" s="20" t="str">
        <f>UPPER(' turmas sistema atual'!Y1042)</f>
        <v>0A DEFINIR DOCENTE</v>
      </c>
      <c r="U1042" s="20" t="str">
        <f>UPPER(' turmas sistema atual'!AB1042)</f>
        <v/>
      </c>
      <c r="V1042" s="20" t="str">
        <f>UPPER(' turmas sistema atual'!AE1042)</f>
        <v/>
      </c>
    </row>
    <row r="1043" spans="1:22" ht="48" customHeight="1" thickBot="1">
      <c r="A1043" s="20" t="str">
        <f>' turmas sistema atual'!A1043</f>
        <v>LICENCIATURA EM EDUCAÇÃO DAS INFÂNCIAS, LINGUAGENS E ARTES</v>
      </c>
      <c r="B1043" s="20" t="str">
        <f>' turmas sistema atual'!B1043</f>
        <v>DB1LLT0006-25SA</v>
      </c>
      <c r="C1043" s="20" t="str">
        <f>' turmas sistema atual'!C1043</f>
        <v>ESTÁGIO DE OBSERVAÇÃO EM CRECHES, PRÉ-ESCOLAS E ESCOLAS DE ENSINO FUNDAMENTAL - ANOS INICIAIS B1-Matutino (SA)</v>
      </c>
      <c r="D1043" s="20" t="str">
        <f>' turmas sistema atual'!D1043</f>
        <v>LICENCIATURA EM EDUCAÇÃO DAS INFÂNCIAS, LINGUAGENS E ARTES</v>
      </c>
      <c r="E1043" s="20" t="str">
        <f>' turmas sistema atual'!F1043</f>
        <v>DB1LLT0006-25SA</v>
      </c>
      <c r="F1043" s="20" t="str">
        <f>' turmas sistema atual'!G1043</f>
        <v>LLT0006-25</v>
      </c>
      <c r="G1043" s="20" t="str">
        <f>' turmas sistema atual'!AO1043</f>
        <v/>
      </c>
      <c r="H1043" s="20" t="str">
        <f>' turmas sistema atual'!AP1043</f>
        <v xml:space="preserve">quinta das 08:00 às 10:00, semanal </v>
      </c>
      <c r="I1043" s="21">
        <f>' turmas sistema atual'!I1043</f>
        <v>0</v>
      </c>
      <c r="J1043" s="21" t="str">
        <f>' turmas sistema atual'!J1043</f>
        <v xml:space="preserve">quinta das 08:00 às 10:00, sala L702-3, semanal </v>
      </c>
      <c r="K1043" s="21" t="str">
        <f>' turmas sistema atual'!K1043</f>
        <v>SA</v>
      </c>
      <c r="L1043" s="21" t="str">
        <f>' turmas sistema atual'!L1043</f>
        <v>Matutino</v>
      </c>
      <c r="M1043" s="21" t="str">
        <f>' turmas sistema atual'!M1043</f>
        <v>0-6-0</v>
      </c>
      <c r="N1043" s="21">
        <f>' turmas sistema atual'!N1043</f>
        <v>15</v>
      </c>
      <c r="O1043" s="21">
        <f>' turmas sistema atual'!O1043</f>
        <v>13</v>
      </c>
      <c r="P1043" s="21">
        <f t="shared" si="16"/>
        <v>2</v>
      </c>
      <c r="Q1043" s="20" t="str">
        <f>UPPER(' turmas sistema atual'!P1043)</f>
        <v/>
      </c>
      <c r="R1043" s="20" t="str">
        <f>UPPER(' turmas sistema atual'!S1043)</f>
        <v/>
      </c>
      <c r="S1043" s="20" t="str">
        <f>UPPER(' turmas sistema atual'!V1043)</f>
        <v/>
      </c>
      <c r="T1043" s="20" t="str">
        <f>UPPER(' turmas sistema atual'!Y1043)</f>
        <v>0A DEFINIR DOCENTE</v>
      </c>
      <c r="U1043" s="20" t="str">
        <f>UPPER(' turmas sistema atual'!AB1043)</f>
        <v/>
      </c>
      <c r="V1043" s="20" t="str">
        <f>UPPER(' turmas sistema atual'!AE1043)</f>
        <v/>
      </c>
    </row>
    <row r="1044" spans="1:22" ht="48" customHeight="1" thickBot="1">
      <c r="A1044" s="20" t="str">
        <f>' turmas sistema atual'!A1044</f>
        <v>LICENCIATURA EM EDUCAÇÃO DAS INFÂNCIAS, LINGUAGENS E ARTES</v>
      </c>
      <c r="B1044" s="20" t="str">
        <f>' turmas sistema atual'!B1044</f>
        <v>NB1LLT0006-25SA</v>
      </c>
      <c r="C1044" s="20" t="str">
        <f>' turmas sistema atual'!C1044</f>
        <v>ESTÁGIO DE OBSERVAÇÃO EM CRECHES, PRÉ-ESCOLAS E ESCOLAS DE ENSINO FUNDAMENTAL - ANOS INICIAIS B1-Noturno (SA)</v>
      </c>
      <c r="D1044" s="20" t="str">
        <f>' turmas sistema atual'!D1044</f>
        <v>LICENCIATURA EM EDUCAÇÃO DAS INFÂNCIAS, LINGUAGENS E ARTES</v>
      </c>
      <c r="E1044" s="20" t="str">
        <f>' turmas sistema atual'!F1044</f>
        <v>NB1LLT0006-25SA</v>
      </c>
      <c r="F1044" s="20" t="str">
        <f>' turmas sistema atual'!G1044</f>
        <v>LLT0006-25</v>
      </c>
      <c r="G1044" s="20" t="str">
        <f>' turmas sistema atual'!AO1044</f>
        <v/>
      </c>
      <c r="H1044" s="20" t="str">
        <f>' turmas sistema atual'!AP1044</f>
        <v xml:space="preserve">quinta das 19:00 às 21:00, semanal </v>
      </c>
      <c r="I1044" s="21">
        <f>' turmas sistema atual'!I1044</f>
        <v>0</v>
      </c>
      <c r="J1044" s="21" t="str">
        <f>' turmas sistema atual'!J1044</f>
        <v xml:space="preserve">quinta das 19:00 às 21:00, sala L702-3, semanal </v>
      </c>
      <c r="K1044" s="21" t="str">
        <f>' turmas sistema atual'!K1044</f>
        <v>SA</v>
      </c>
      <c r="L1044" s="21" t="str">
        <f>' turmas sistema atual'!L1044</f>
        <v>Noturno</v>
      </c>
      <c r="M1044" s="21" t="str">
        <f>' turmas sistema atual'!M1044</f>
        <v>0-6-0</v>
      </c>
      <c r="N1044" s="21">
        <f>' turmas sistema atual'!N1044</f>
        <v>15</v>
      </c>
      <c r="O1044" s="21">
        <f>' turmas sistema atual'!O1044</f>
        <v>13</v>
      </c>
      <c r="P1044" s="21">
        <f t="shared" si="16"/>
        <v>2</v>
      </c>
      <c r="Q1044" s="20" t="str">
        <f>UPPER(' turmas sistema atual'!P1044)</f>
        <v/>
      </c>
      <c r="R1044" s="20" t="str">
        <f>UPPER(' turmas sistema atual'!S1044)</f>
        <v/>
      </c>
      <c r="S1044" s="20" t="str">
        <f>UPPER(' turmas sistema atual'!V1044)</f>
        <v/>
      </c>
      <c r="T1044" s="20" t="str">
        <f>UPPER(' turmas sistema atual'!Y1044)</f>
        <v>0A DEFINIR DOCENTE</v>
      </c>
      <c r="U1044" s="20" t="str">
        <f>UPPER(' turmas sistema atual'!AB1044)</f>
        <v/>
      </c>
      <c r="V1044" s="20" t="str">
        <f>UPPER(' turmas sistema atual'!AE1044)</f>
        <v/>
      </c>
    </row>
    <row r="1045" spans="1:22" ht="48" customHeight="1" thickBot="1">
      <c r="A1045" s="20" t="str">
        <f>' turmas sistema atual'!A1045</f>
        <v>LICENCIATURA EM EDUCAÇÃO DAS INFÂNCIAS, LINGUAGENS E ARTES</v>
      </c>
      <c r="B1045" s="20" t="str">
        <f>' turmas sistema atual'!B1045</f>
        <v>DA1LIE0001-19SA</v>
      </c>
      <c r="C1045" s="20" t="str">
        <f>' turmas sistema atual'!C1045</f>
        <v>METODOLOGIAS DE PESQUISA EM EDUCAÇÃO A1-Matutino (SA)</v>
      </c>
      <c r="D1045" s="20" t="str">
        <f>' turmas sistema atual'!D1045</f>
        <v>LICENCIATURA EM EDUCAÇÃO DAS INFÂNCIAS, LINGUAGENS E ARTES</v>
      </c>
      <c r="E1045" s="20" t="str">
        <f>' turmas sistema atual'!F1045</f>
        <v>DA1LIE0001-19SA</v>
      </c>
      <c r="F1045" s="20" t="str">
        <f>' turmas sistema atual'!G1045</f>
        <v>LIE0001-19</v>
      </c>
      <c r="G1045" s="20" t="str">
        <f>' turmas sistema atual'!AO1045</f>
        <v xml:space="preserve">terça das 08:00 às 10:00, semanal </v>
      </c>
      <c r="H1045" s="20" t="str">
        <f>' turmas sistema atual'!AP1045</f>
        <v/>
      </c>
      <c r="I1045" s="21" t="str">
        <f>' turmas sistema atual'!I1045</f>
        <v xml:space="preserve">terça das 08:00 às 10:00, sala S-501, semanal </v>
      </c>
      <c r="J1045" s="21">
        <f>' turmas sistema atual'!J1045</f>
        <v>0</v>
      </c>
      <c r="K1045" s="21" t="str">
        <f>' turmas sistema atual'!K1045</f>
        <v>SA</v>
      </c>
      <c r="L1045" s="21" t="str">
        <f>' turmas sistema atual'!L1045</f>
        <v>Matutino</v>
      </c>
      <c r="M1045" s="21" t="str">
        <f>' turmas sistema atual'!M1045</f>
        <v>2-0-4</v>
      </c>
      <c r="N1045" s="21">
        <f>' turmas sistema atual'!N1045</f>
        <v>30</v>
      </c>
      <c r="O1045" s="21">
        <f>' turmas sistema atual'!O1045</f>
        <v>25</v>
      </c>
      <c r="P1045" s="21">
        <f t="shared" si="16"/>
        <v>5</v>
      </c>
      <c r="Q1045" s="20" t="str">
        <f>UPPER(' turmas sistema atual'!P1045)</f>
        <v>0A DEFINIR DOCENTE</v>
      </c>
      <c r="R1045" s="20" t="str">
        <f>UPPER(' turmas sistema atual'!S1045)</f>
        <v/>
      </c>
      <c r="S1045" s="20" t="str">
        <f>UPPER(' turmas sistema atual'!V1045)</f>
        <v/>
      </c>
      <c r="T1045" s="20" t="str">
        <f>UPPER(' turmas sistema atual'!Y1045)</f>
        <v/>
      </c>
      <c r="U1045" s="20" t="str">
        <f>UPPER(' turmas sistema atual'!AB1045)</f>
        <v/>
      </c>
      <c r="V1045" s="20" t="str">
        <f>UPPER(' turmas sistema atual'!AE1045)</f>
        <v/>
      </c>
    </row>
    <row r="1046" spans="1:22" ht="48" customHeight="1" thickBot="1">
      <c r="A1046" s="20" t="str">
        <f>' turmas sistema atual'!A1046</f>
        <v>LICENCIATURA EM EDUCAÇÃO DAS INFÂNCIAS, LINGUAGENS E ARTES</v>
      </c>
      <c r="B1046" s="20" t="str">
        <f>' turmas sistema atual'!B1046</f>
        <v>NA1LIE0001-19SA</v>
      </c>
      <c r="C1046" s="20" t="str">
        <f>' turmas sistema atual'!C1046</f>
        <v>METODOLOGIAS DE PESQUISA EM EDUCAÇÃO A1-Noturno (SA)</v>
      </c>
      <c r="D1046" s="20" t="str">
        <f>' turmas sistema atual'!D1046</f>
        <v>LICENCIATURA EM EDUCAÇÃO DAS INFÂNCIAS, LINGUAGENS E ARTES</v>
      </c>
      <c r="E1046" s="20" t="str">
        <f>' turmas sistema atual'!F1046</f>
        <v>NA1LIE0001-19SA</v>
      </c>
      <c r="F1046" s="20" t="str">
        <f>' turmas sistema atual'!G1046</f>
        <v>LIE0001-19</v>
      </c>
      <c r="G1046" s="20" t="str">
        <f>' turmas sistema atual'!AO1046</f>
        <v xml:space="preserve">terça das 19:00 às 21:00, semanal </v>
      </c>
      <c r="H1046" s="20" t="str">
        <f>' turmas sistema atual'!AP1046</f>
        <v/>
      </c>
      <c r="I1046" s="21" t="str">
        <f>' turmas sistema atual'!I1046</f>
        <v xml:space="preserve">terça das 19:00 às 21:00, sala S-501, semanal </v>
      </c>
      <c r="J1046" s="21">
        <f>' turmas sistema atual'!J1046</f>
        <v>0</v>
      </c>
      <c r="K1046" s="21" t="str">
        <f>' turmas sistema atual'!K1046</f>
        <v>SA</v>
      </c>
      <c r="L1046" s="21" t="str">
        <f>' turmas sistema atual'!L1046</f>
        <v>Noturno</v>
      </c>
      <c r="M1046" s="21" t="str">
        <f>' turmas sistema atual'!M1046</f>
        <v>2-0-4</v>
      </c>
      <c r="N1046" s="21">
        <f>' turmas sistema atual'!N1046</f>
        <v>30</v>
      </c>
      <c r="O1046" s="21">
        <f>' turmas sistema atual'!O1046</f>
        <v>25</v>
      </c>
      <c r="P1046" s="21">
        <f t="shared" si="16"/>
        <v>5</v>
      </c>
      <c r="Q1046" s="20" t="str">
        <f>UPPER(' turmas sistema atual'!P1046)</f>
        <v>0A DEFINIR DOCENTE</v>
      </c>
      <c r="R1046" s="20" t="str">
        <f>UPPER(' turmas sistema atual'!S1046)</f>
        <v/>
      </c>
      <c r="S1046" s="20" t="str">
        <f>UPPER(' turmas sistema atual'!V1046)</f>
        <v/>
      </c>
      <c r="T1046" s="20" t="str">
        <f>UPPER(' turmas sistema atual'!Y1046)</f>
        <v/>
      </c>
      <c r="U1046" s="20" t="str">
        <f>UPPER(' turmas sistema atual'!AB1046)</f>
        <v/>
      </c>
      <c r="V1046" s="20" t="str">
        <f>UPPER(' turmas sistema atual'!AE1046)</f>
        <v/>
      </c>
    </row>
    <row r="1047" spans="1:22" ht="48" customHeight="1" thickBot="1">
      <c r="A1047" s="20" t="str">
        <f>' turmas sistema atual'!A1047</f>
        <v>LICENCIATURA EM EDUCAÇÃO DAS INFÂNCIAS, LINGUAGENS E ARTES</v>
      </c>
      <c r="B1047" s="20" t="str">
        <f>' turmas sistema atual'!B1047</f>
        <v>DA2NHI5011-13SA</v>
      </c>
      <c r="C1047" s="20" t="str">
        <f>' turmas sistema atual'!C1047</f>
        <v>POLÍTICAS EDUCACIONAIS A2-Matutino (SA)</v>
      </c>
      <c r="D1047" s="20" t="str">
        <f>' turmas sistema atual'!D1047</f>
        <v>LICENCIATURA EM EDUCAÇÃO DAS INFÂNCIAS, LINGUAGENS E ARTES</v>
      </c>
      <c r="E1047" s="20" t="str">
        <f>' turmas sistema atual'!F1047</f>
        <v>DA2NHI5011-13SA</v>
      </c>
      <c r="F1047" s="20" t="str">
        <f>' turmas sistema atual'!G1047</f>
        <v>NHI5011-13</v>
      </c>
      <c r="G1047" s="20" t="str">
        <f>' turmas sistema atual'!AO1047</f>
        <v xml:space="preserve">quarta das 08:00 às 10:00, quinzenal I; sexta das 10:00 às 12:00, semanal </v>
      </c>
      <c r="H1047" s="20" t="str">
        <f>' turmas sistema atual'!AP1047</f>
        <v/>
      </c>
      <c r="I1047" s="21" t="str">
        <f>' turmas sistema atual'!I1047</f>
        <v xml:space="preserve">quarta das 08:00 às 10:00, sala S-501, quinzenal I, sexta das 10:00 às 12:00, sala S-501, semanal </v>
      </c>
      <c r="J1047" s="21">
        <f>' turmas sistema atual'!J1047</f>
        <v>0</v>
      </c>
      <c r="K1047" s="21" t="str">
        <f>' turmas sistema atual'!K1047</f>
        <v>SA</v>
      </c>
      <c r="L1047" s="21" t="str">
        <f>' turmas sistema atual'!L1047</f>
        <v>Matutino</v>
      </c>
      <c r="M1047" s="21" t="str">
        <f>' turmas sistema atual'!M1047</f>
        <v>3-0-3</v>
      </c>
      <c r="N1047" s="21">
        <f>' turmas sistema atual'!N1047</f>
        <v>30</v>
      </c>
      <c r="O1047" s="21">
        <f>' turmas sistema atual'!O1047</f>
        <v>25</v>
      </c>
      <c r="P1047" s="21">
        <f t="shared" si="16"/>
        <v>5</v>
      </c>
      <c r="Q1047" s="20" t="str">
        <f>UPPER(' turmas sistema atual'!P1047)</f>
        <v>0A DEFINIR DOCENTE</v>
      </c>
      <c r="R1047" s="20" t="str">
        <f>UPPER(' turmas sistema atual'!S1047)</f>
        <v/>
      </c>
      <c r="S1047" s="20" t="str">
        <f>UPPER(' turmas sistema atual'!V1047)</f>
        <v/>
      </c>
      <c r="T1047" s="20" t="str">
        <f>UPPER(' turmas sistema atual'!Y1047)</f>
        <v/>
      </c>
      <c r="U1047" s="20" t="str">
        <f>UPPER(' turmas sistema atual'!AB1047)</f>
        <v/>
      </c>
      <c r="V1047" s="20" t="str">
        <f>UPPER(' turmas sistema atual'!AE1047)</f>
        <v/>
      </c>
    </row>
    <row r="1048" spans="1:22" ht="48" customHeight="1" thickBot="1">
      <c r="A1048" s="20" t="str">
        <f>' turmas sistema atual'!A1048</f>
        <v>LICENCIATURA EM FILOSOFIA</v>
      </c>
      <c r="B1048" s="20" t="str">
        <f>' turmas sistema atual'!B1048</f>
        <v>DA1NHLF005-23SB</v>
      </c>
      <c r="C1048" s="20" t="str">
        <f>' turmas sistema atual'!C1048</f>
        <v>ESTÁGIO SUPERVISIONADO EM ENSINO DE FILOSOFIA A1-Matutino (SB)</v>
      </c>
      <c r="D1048" s="20" t="str">
        <f>' turmas sistema atual'!D1048</f>
        <v>LICENCIATURA EM FILOSOFIA</v>
      </c>
      <c r="E1048" s="20" t="str">
        <f>' turmas sistema atual'!F1048</f>
        <v>DA1NHLF005-23SB</v>
      </c>
      <c r="F1048" s="20" t="str">
        <f>' turmas sistema atual'!G1048</f>
        <v>NHLF005-23</v>
      </c>
      <c r="G1048" s="20" t="str">
        <f>' turmas sistema atual'!AO1048</f>
        <v/>
      </c>
      <c r="H1048" s="20" t="str">
        <f>' turmas sistema atual'!AP1048</f>
        <v xml:space="preserve">terça das 10:00 às 12:00, semanal </v>
      </c>
      <c r="I1048" s="21">
        <f>' turmas sistema atual'!I1048</f>
        <v>0</v>
      </c>
      <c r="J1048" s="21" t="str">
        <f>' turmas sistema atual'!J1048</f>
        <v xml:space="preserve">terça das 10:00 às 12:00, sala A2-S001-SB, semanal </v>
      </c>
      <c r="K1048" s="21" t="str">
        <f>' turmas sistema atual'!K1048</f>
        <v>SB</v>
      </c>
      <c r="L1048" s="21" t="str">
        <f>' turmas sistema atual'!L1048</f>
        <v>Matutino</v>
      </c>
      <c r="M1048" s="21" t="str">
        <f>' turmas sistema atual'!M1048</f>
        <v>0-6-3</v>
      </c>
      <c r="N1048" s="21">
        <f>' turmas sistema atual'!N1048</f>
        <v>15</v>
      </c>
      <c r="O1048" s="21">
        <f>' turmas sistema atual'!O1048</f>
        <v>0</v>
      </c>
      <c r="P1048" s="21">
        <f t="shared" si="16"/>
        <v>15</v>
      </c>
      <c r="Q1048" s="20" t="str">
        <f>UPPER(' turmas sistema atual'!P1048)</f>
        <v/>
      </c>
      <c r="R1048" s="20" t="str">
        <f>UPPER(' turmas sistema atual'!S1048)</f>
        <v/>
      </c>
      <c r="S1048" s="20" t="str">
        <f>UPPER(' turmas sistema atual'!V1048)</f>
        <v/>
      </c>
      <c r="T1048" s="20" t="str">
        <f>UPPER(' turmas sistema atual'!Y1048)</f>
        <v>ANDRE LUIS LA SALVIA</v>
      </c>
      <c r="U1048" s="20" t="str">
        <f>UPPER(' turmas sistema atual'!AB1048)</f>
        <v/>
      </c>
      <c r="V1048" s="20" t="str">
        <f>UPPER(' turmas sistema atual'!AE1048)</f>
        <v/>
      </c>
    </row>
    <row r="1049" spans="1:22" ht="48" customHeight="1" thickBot="1">
      <c r="A1049" s="20" t="str">
        <f>' turmas sistema atual'!A1049</f>
        <v>LICENCIATURA EM FILOSOFIA</v>
      </c>
      <c r="B1049" s="20" t="str">
        <f>' turmas sistema atual'!B1049</f>
        <v>NA1NHLF005-23SB</v>
      </c>
      <c r="C1049" s="20" t="str">
        <f>' turmas sistema atual'!C1049</f>
        <v>ESTÁGIO SUPERVISIONADO EM ENSINO DE FILOSOFIA A1-Noturno (SB)</v>
      </c>
      <c r="D1049" s="20" t="str">
        <f>' turmas sistema atual'!D1049</f>
        <v>LICENCIATURA EM FILOSOFIA</v>
      </c>
      <c r="E1049" s="20" t="str">
        <f>' turmas sistema atual'!F1049</f>
        <v>NA1NHLF005-23SB</v>
      </c>
      <c r="F1049" s="20" t="str">
        <f>' turmas sistema atual'!G1049</f>
        <v>NHLF005-23</v>
      </c>
      <c r="G1049" s="20" t="str">
        <f>' turmas sistema atual'!AO1049</f>
        <v/>
      </c>
      <c r="H1049" s="20" t="str">
        <f>' turmas sistema atual'!AP1049</f>
        <v xml:space="preserve">sexta das 19:00 às 21:00, semanal </v>
      </c>
      <c r="I1049" s="21">
        <f>' turmas sistema atual'!I1049</f>
        <v>0</v>
      </c>
      <c r="J1049" s="21" t="str">
        <f>' turmas sistema atual'!J1049</f>
        <v xml:space="preserve">sexta das 19:00 às 21:00, sala A2-S001-SB, semanal </v>
      </c>
      <c r="K1049" s="21" t="str">
        <f>' turmas sistema atual'!K1049</f>
        <v>SB</v>
      </c>
      <c r="L1049" s="21" t="str">
        <f>' turmas sistema atual'!L1049</f>
        <v>Noturno</v>
      </c>
      <c r="M1049" s="21" t="str">
        <f>' turmas sistema atual'!M1049</f>
        <v>0-6-3</v>
      </c>
      <c r="N1049" s="21">
        <f>' turmas sistema atual'!N1049</f>
        <v>15</v>
      </c>
      <c r="O1049" s="21">
        <f>' turmas sistema atual'!O1049</f>
        <v>0</v>
      </c>
      <c r="P1049" s="21">
        <f t="shared" si="16"/>
        <v>15</v>
      </c>
      <c r="Q1049" s="20" t="str">
        <f>UPPER(' turmas sistema atual'!P1049)</f>
        <v/>
      </c>
      <c r="R1049" s="20" t="str">
        <f>UPPER(' turmas sistema atual'!S1049)</f>
        <v/>
      </c>
      <c r="S1049" s="20" t="str">
        <f>UPPER(' turmas sistema atual'!V1049)</f>
        <v/>
      </c>
      <c r="T1049" s="20" t="str">
        <f>UPPER(' turmas sistema atual'!Y1049)</f>
        <v>SAMON NOYAMA</v>
      </c>
      <c r="U1049" s="20" t="str">
        <f>UPPER(' turmas sistema atual'!AB1049)</f>
        <v/>
      </c>
      <c r="V1049" s="20" t="str">
        <f>UPPER(' turmas sistema atual'!AE1049)</f>
        <v/>
      </c>
    </row>
    <row r="1050" spans="1:22" ht="48" customHeight="1" thickBot="1">
      <c r="A1050" s="20" t="str">
        <f>' turmas sistema atual'!A1050</f>
        <v>LICENCIATURA EM FILOSOFIA</v>
      </c>
      <c r="B1050" s="20" t="str">
        <f>' turmas sistema atual'!B1050</f>
        <v>DA1NHH2088-16SB</v>
      </c>
      <c r="C1050" s="20" t="str">
        <f>' turmas sistema atual'!C1050</f>
        <v>PRÁTICA DE ENSINO DE FILOSOFIA: CURRÍCULOS A1-Matutino (SB)</v>
      </c>
      <c r="D1050" s="20" t="str">
        <f>' turmas sistema atual'!D1050</f>
        <v>LICENCIATURA EM FILOSOFIA</v>
      </c>
      <c r="E1050" s="20" t="str">
        <f>' turmas sistema atual'!F1050</f>
        <v>DA1NHH2088-16SB</v>
      </c>
      <c r="F1050" s="20" t="str">
        <f>' turmas sistema atual'!G1050</f>
        <v>NHH2088-16</v>
      </c>
      <c r="G1050" s="20" t="str">
        <f>' turmas sistema atual'!AO1050</f>
        <v xml:space="preserve">quarta das 08:00 às 10:00, semanal ; sexta das 10:00 às 12:00, semanal </v>
      </c>
      <c r="H1050" s="20" t="str">
        <f>' turmas sistema atual'!AP1050</f>
        <v/>
      </c>
      <c r="I1050" s="21" t="str">
        <f>' turmas sistema atual'!I1050</f>
        <v xml:space="preserve">quarta das 08:00 às 10:00, sala A1-S102-SB, semanal , sexta das 10:00 às 12:00, sala A1-S102-SB, semanal </v>
      </c>
      <c r="J1050" s="21">
        <f>' turmas sistema atual'!J1050</f>
        <v>0</v>
      </c>
      <c r="K1050" s="21" t="str">
        <f>' turmas sistema atual'!K1050</f>
        <v>SB</v>
      </c>
      <c r="L1050" s="21" t="str">
        <f>' turmas sistema atual'!L1050</f>
        <v>Matutino</v>
      </c>
      <c r="M1050" s="21" t="str">
        <f>' turmas sistema atual'!M1050</f>
        <v>4-0-4</v>
      </c>
      <c r="N1050" s="21">
        <f>' turmas sistema atual'!N1050</f>
        <v>40</v>
      </c>
      <c r="O1050" s="21">
        <f>' turmas sistema atual'!O1050</f>
        <v>0</v>
      </c>
      <c r="P1050" s="21">
        <f t="shared" si="16"/>
        <v>40</v>
      </c>
      <c r="Q1050" s="20" t="str">
        <f>UPPER(' turmas sistema atual'!P1050)</f>
        <v>JOSE PASCOAL MANTOVANI PEREIRA JUNIOR</v>
      </c>
      <c r="R1050" s="20" t="str">
        <f>UPPER(' turmas sistema atual'!S1050)</f>
        <v/>
      </c>
      <c r="S1050" s="20" t="str">
        <f>UPPER(' turmas sistema atual'!V1050)</f>
        <v/>
      </c>
      <c r="T1050" s="20" t="str">
        <f>UPPER(' turmas sistema atual'!Y1050)</f>
        <v/>
      </c>
      <c r="U1050" s="20" t="str">
        <f>UPPER(' turmas sistema atual'!AB1050)</f>
        <v/>
      </c>
      <c r="V1050" s="20" t="str">
        <f>UPPER(' turmas sistema atual'!AE1050)</f>
        <v/>
      </c>
    </row>
    <row r="1051" spans="1:22" ht="48" customHeight="1" thickBot="1">
      <c r="A1051" s="20" t="str">
        <f>' turmas sistema atual'!A1051</f>
        <v>LICENCIATURA EM FILOSOFIA</v>
      </c>
      <c r="B1051" s="20" t="str">
        <f>' turmas sistema atual'!B1051</f>
        <v>NA1NHH2088-16SB</v>
      </c>
      <c r="C1051" s="20" t="str">
        <f>' turmas sistema atual'!C1051</f>
        <v>PRÁTICA DE ENSINO DE FILOSOFIA: CURRÍCULOS A1-Noturno (SB)</v>
      </c>
      <c r="D1051" s="20" t="str">
        <f>' turmas sistema atual'!D1051</f>
        <v>LICENCIATURA EM FILOSOFIA</v>
      </c>
      <c r="E1051" s="20" t="str">
        <f>' turmas sistema atual'!F1051</f>
        <v>NA1NHH2088-16SB</v>
      </c>
      <c r="F1051" s="20" t="str">
        <f>' turmas sistema atual'!G1051</f>
        <v>NHH2088-16</v>
      </c>
      <c r="G1051" s="20" t="str">
        <f>' turmas sistema atual'!AO1051</f>
        <v xml:space="preserve">sexta das 21:00 às 23:00, semanal </v>
      </c>
      <c r="H1051" s="20" t="str">
        <f>' turmas sistema atual'!AP1051</f>
        <v xml:space="preserve">quarta das 19:00 às 21:00, semanal </v>
      </c>
      <c r="I1051" s="21" t="str">
        <f>' turmas sistema atual'!I1051</f>
        <v xml:space="preserve">sexta das 21:00 às 23:00, sala A2-S309-SB, semanal </v>
      </c>
      <c r="J1051" s="21" t="str">
        <f>' turmas sistema atual'!J1051</f>
        <v xml:space="preserve">quarta das 19:00 às 21:00, sala A2-S311-SB, semanal </v>
      </c>
      <c r="K1051" s="21" t="str">
        <f>' turmas sistema atual'!K1051</f>
        <v>SB</v>
      </c>
      <c r="L1051" s="21" t="str">
        <f>' turmas sistema atual'!L1051</f>
        <v>Noturno</v>
      </c>
      <c r="M1051" s="21" t="str">
        <f>' turmas sistema atual'!M1051</f>
        <v>4-0-4</v>
      </c>
      <c r="N1051" s="21">
        <f>' turmas sistema atual'!N1051</f>
        <v>36</v>
      </c>
      <c r="O1051" s="21">
        <f>' turmas sistema atual'!O1051</f>
        <v>0</v>
      </c>
      <c r="P1051" s="21">
        <f t="shared" si="16"/>
        <v>36</v>
      </c>
      <c r="Q1051" s="20" t="str">
        <f>UPPER(' turmas sistema atual'!P1051)</f>
        <v>JOSE PASCOAL MANTOVANI PEREIRA JUNIOR</v>
      </c>
      <c r="R1051" s="20" t="str">
        <f>UPPER(' turmas sistema atual'!S1051)</f>
        <v/>
      </c>
      <c r="S1051" s="20" t="str">
        <f>UPPER(' turmas sistema atual'!V1051)</f>
        <v/>
      </c>
      <c r="T1051" s="20" t="str">
        <f>UPPER(' turmas sistema atual'!Y1051)</f>
        <v/>
      </c>
      <c r="U1051" s="20" t="str">
        <f>UPPER(' turmas sistema atual'!AB1051)</f>
        <v/>
      </c>
      <c r="V1051" s="20" t="str">
        <f>UPPER(' turmas sistema atual'!AE1051)</f>
        <v/>
      </c>
    </row>
    <row r="1052" spans="1:22" ht="48" customHeight="1" thickBot="1">
      <c r="A1052" s="20" t="str">
        <f>' turmas sistema atual'!A1052</f>
        <v>LICENCIATURA EM FÍSICA</v>
      </c>
      <c r="B1052" s="20" t="str">
        <f>' turmas sistema atual'!B1052</f>
        <v>DA1NHT3005-13SA</v>
      </c>
      <c r="C1052" s="20" t="str">
        <f>' turmas sistema atual'!C1052</f>
        <v>ESTÁGIO SUPERVISIONADO EM FÍSICA II (NÍVEL MÉDIO) A1-Matutino (SA)</v>
      </c>
      <c r="D1052" s="20" t="str">
        <f>' turmas sistema atual'!D1052</f>
        <v>LICENCIATURA EM FÍSICA</v>
      </c>
      <c r="E1052" s="20" t="str">
        <f>' turmas sistema atual'!F1052</f>
        <v>DA1NHT3005-13SA</v>
      </c>
      <c r="F1052" s="20" t="str">
        <f>' turmas sistema atual'!G1052</f>
        <v>NHT3005-13</v>
      </c>
      <c r="G1052" s="20" t="str">
        <f>' turmas sistema atual'!AO1052</f>
        <v xml:space="preserve">segunda das 10:00 às 12:00, semanal </v>
      </c>
      <c r="H1052" s="20" t="str">
        <f>' turmas sistema atual'!AP1052</f>
        <v/>
      </c>
      <c r="I1052" s="21" t="str">
        <f>' turmas sistema atual'!I1052</f>
        <v xml:space="preserve">segunda das 10:00 às 12:00, sala S-310-3, semanal </v>
      </c>
      <c r="J1052" s="21">
        <f>' turmas sistema atual'!J1052</f>
        <v>0</v>
      </c>
      <c r="K1052" s="21" t="str">
        <f>' turmas sistema atual'!K1052</f>
        <v>SA</v>
      </c>
      <c r="L1052" s="21" t="str">
        <f>' turmas sistema atual'!L1052</f>
        <v>Matutino</v>
      </c>
      <c r="M1052" s="21" t="str">
        <f>' turmas sistema atual'!M1052</f>
        <v>0-6-3</v>
      </c>
      <c r="N1052" s="21">
        <f>' turmas sistema atual'!N1052</f>
        <v>15</v>
      </c>
      <c r="O1052" s="21">
        <f>' turmas sistema atual'!O1052</f>
        <v>0</v>
      </c>
      <c r="P1052" s="21">
        <f t="shared" si="16"/>
        <v>15</v>
      </c>
      <c r="Q1052" s="20" t="str">
        <f>UPPER(' turmas sistema atual'!P1052)</f>
        <v/>
      </c>
      <c r="R1052" s="20" t="str">
        <f>UPPER(' turmas sistema atual'!S1052)</f>
        <v/>
      </c>
      <c r="S1052" s="20" t="str">
        <f>UPPER(' turmas sistema atual'!V1052)</f>
        <v/>
      </c>
      <c r="T1052" s="20" t="str">
        <f>UPPER(' turmas sistema atual'!Y1052)</f>
        <v>MARIA INES RIBAS RODRIGUES</v>
      </c>
      <c r="U1052" s="20" t="str">
        <f>UPPER(' turmas sistema atual'!AB1052)</f>
        <v/>
      </c>
      <c r="V1052" s="20" t="str">
        <f>UPPER(' turmas sistema atual'!AE1052)</f>
        <v/>
      </c>
    </row>
    <row r="1053" spans="1:22" ht="48" customHeight="1" thickBot="1">
      <c r="A1053" s="20" t="str">
        <f>' turmas sistema atual'!A1053</f>
        <v>LICENCIATURA EM FÍSICA</v>
      </c>
      <c r="B1053" s="20" t="str">
        <f>' turmas sistema atual'!B1053</f>
        <v>NA1NHT3005-13SA</v>
      </c>
      <c r="C1053" s="20" t="str">
        <f>' turmas sistema atual'!C1053</f>
        <v>ESTÁGIO SUPERVISIONADO EM FÍSICA II (NÍVEL MÉDIO) A1-Noturno (SA)</v>
      </c>
      <c r="D1053" s="20" t="str">
        <f>' turmas sistema atual'!D1053</f>
        <v>LICENCIATURA EM FÍSICA</v>
      </c>
      <c r="E1053" s="20" t="str">
        <f>' turmas sistema atual'!F1053</f>
        <v>NA1NHT3005-13SA</v>
      </c>
      <c r="F1053" s="20" t="str">
        <f>' turmas sistema atual'!G1053</f>
        <v>NHT3005-13</v>
      </c>
      <c r="G1053" s="20" t="str">
        <f>' turmas sistema atual'!AO1053</f>
        <v/>
      </c>
      <c r="H1053" s="20" t="str">
        <f>' turmas sistema atual'!AP1053</f>
        <v xml:space="preserve">segunda das 19:00 às 21:00, semanal </v>
      </c>
      <c r="I1053" s="21">
        <f>' turmas sistema atual'!I1053</f>
        <v>0</v>
      </c>
      <c r="J1053" s="21" t="str">
        <f>' turmas sistema atual'!J1053</f>
        <v xml:space="preserve">segunda das 19:00 às 21:00, sala L702-3, semanal </v>
      </c>
      <c r="K1053" s="21" t="str">
        <f>' turmas sistema atual'!K1053</f>
        <v>SA</v>
      </c>
      <c r="L1053" s="21" t="str">
        <f>' turmas sistema atual'!L1053</f>
        <v>Noturno</v>
      </c>
      <c r="M1053" s="21" t="str">
        <f>' turmas sistema atual'!M1053</f>
        <v>0-6-3</v>
      </c>
      <c r="N1053" s="21">
        <f>' turmas sistema atual'!N1053</f>
        <v>15</v>
      </c>
      <c r="O1053" s="21">
        <f>' turmas sistema atual'!O1053</f>
        <v>0</v>
      </c>
      <c r="P1053" s="21">
        <f t="shared" si="16"/>
        <v>15</v>
      </c>
      <c r="Q1053" s="20" t="str">
        <f>UPPER(' turmas sistema atual'!P1053)</f>
        <v/>
      </c>
      <c r="R1053" s="20" t="str">
        <f>UPPER(' turmas sistema atual'!S1053)</f>
        <v/>
      </c>
      <c r="S1053" s="20" t="str">
        <f>UPPER(' turmas sistema atual'!V1053)</f>
        <v/>
      </c>
      <c r="T1053" s="20" t="str">
        <f>UPPER(' turmas sistema atual'!Y1053)</f>
        <v>FERNANDO AUGUSTO SILVA</v>
      </c>
      <c r="U1053" s="20" t="str">
        <f>UPPER(' turmas sistema atual'!AB1053)</f>
        <v/>
      </c>
      <c r="V1053" s="20" t="str">
        <f>UPPER(' turmas sistema atual'!AE1053)</f>
        <v/>
      </c>
    </row>
    <row r="1054" spans="1:22" ht="48" customHeight="1" thickBot="1">
      <c r="A1054" s="20" t="str">
        <f>' turmas sistema atual'!A1054</f>
        <v>LICENCIATURA EM FÍSICA</v>
      </c>
      <c r="B1054" s="20" t="str">
        <f>' turmas sistema atual'!B1054</f>
        <v>DA1NHT3013-15SA</v>
      </c>
      <c r="C1054" s="20" t="str">
        <f>' turmas sistema atual'!C1054</f>
        <v>FÍSICA TÉRMICA A1-Matutino (SA)</v>
      </c>
      <c r="D1054" s="20" t="str">
        <f>' turmas sistema atual'!D1054</f>
        <v>LICENCIATURA EM FÍSICA</v>
      </c>
      <c r="E1054" s="20" t="str">
        <f>' turmas sistema atual'!F1054</f>
        <v>DA1NHT3013-15SA</v>
      </c>
      <c r="F1054" s="20" t="str">
        <f>' turmas sistema atual'!G1054</f>
        <v>NHT3013-15</v>
      </c>
      <c r="G1054" s="20" t="str">
        <f>' turmas sistema atual'!AO1054</f>
        <v xml:space="preserve">terça das 08:00 às 10:00, semanal ; quinta das 10:00 às 12:00, semanal </v>
      </c>
      <c r="H1054" s="20" t="str">
        <f>' turmas sistema atual'!AP1054</f>
        <v/>
      </c>
      <c r="I1054" s="21" t="str">
        <f>' turmas sistema atual'!I1054</f>
        <v xml:space="preserve">terça das 08:00 às 10:00, sala S - 309-2, semanal , quinta das 10:00 às 12:00, sala S - 309-2, semanal </v>
      </c>
      <c r="J1054" s="21">
        <f>' turmas sistema atual'!J1054</f>
        <v>0</v>
      </c>
      <c r="K1054" s="21" t="str">
        <f>' turmas sistema atual'!K1054</f>
        <v>SA</v>
      </c>
      <c r="L1054" s="21" t="str">
        <f>' turmas sistema atual'!L1054</f>
        <v>Matutino</v>
      </c>
      <c r="M1054" s="21" t="str">
        <f>' turmas sistema atual'!M1054</f>
        <v>4-0-4</v>
      </c>
      <c r="N1054" s="21">
        <f>' turmas sistema atual'!N1054</f>
        <v>24</v>
      </c>
      <c r="O1054" s="21">
        <f>' turmas sistema atual'!O1054</f>
        <v>0</v>
      </c>
      <c r="P1054" s="21">
        <f t="shared" si="16"/>
        <v>24</v>
      </c>
      <c r="Q1054" s="20" t="str">
        <f>UPPER(' turmas sistema atual'!P1054)</f>
        <v>KELLY CRISTIANE IAROSZ</v>
      </c>
      <c r="R1054" s="20" t="str">
        <f>UPPER(' turmas sistema atual'!S1054)</f>
        <v/>
      </c>
      <c r="S1054" s="20" t="str">
        <f>UPPER(' turmas sistema atual'!V1054)</f>
        <v/>
      </c>
      <c r="T1054" s="20" t="str">
        <f>UPPER(' turmas sistema atual'!Y1054)</f>
        <v/>
      </c>
      <c r="U1054" s="20" t="str">
        <f>UPPER(' turmas sistema atual'!AB1054)</f>
        <v/>
      </c>
      <c r="V1054" s="20" t="str">
        <f>UPPER(' turmas sistema atual'!AE1054)</f>
        <v/>
      </c>
    </row>
    <row r="1055" spans="1:22" ht="48" customHeight="1" thickBot="1">
      <c r="A1055" s="20" t="str">
        <f>' turmas sistema atual'!A1055</f>
        <v>LICENCIATURA EM FÍSICA</v>
      </c>
      <c r="B1055" s="20" t="str">
        <f>' turmas sistema atual'!B1055</f>
        <v>NA1NHT3013-15SA</v>
      </c>
      <c r="C1055" s="20" t="str">
        <f>' turmas sistema atual'!C1055</f>
        <v>FÍSICA TÉRMICA A1-Noturno (SA)</v>
      </c>
      <c r="D1055" s="20" t="str">
        <f>' turmas sistema atual'!D1055</f>
        <v>LICENCIATURA EM FÍSICA</v>
      </c>
      <c r="E1055" s="20" t="str">
        <f>' turmas sistema atual'!F1055</f>
        <v>NA1NHT3013-15SA</v>
      </c>
      <c r="F1055" s="20" t="str">
        <f>' turmas sistema atual'!G1055</f>
        <v>NHT3013-15</v>
      </c>
      <c r="G1055" s="20" t="str">
        <f>' turmas sistema atual'!AO1055</f>
        <v xml:space="preserve">terça das 21:00 às 23:00, semanal ; sexta das 19:00 às 21:00, semanal </v>
      </c>
      <c r="H1055" s="20" t="str">
        <f>' turmas sistema atual'!AP1055</f>
        <v/>
      </c>
      <c r="I1055" s="21" t="str">
        <f>' turmas sistema atual'!I1055</f>
        <v xml:space="preserve">terça das 21:00 às 23:00, sala S - 309-2, semanal , sexta das 19:00 às 21:00, sala S - 309-2, semanal </v>
      </c>
      <c r="J1055" s="21">
        <f>' turmas sistema atual'!J1055</f>
        <v>0</v>
      </c>
      <c r="K1055" s="21" t="str">
        <f>' turmas sistema atual'!K1055</f>
        <v>SA</v>
      </c>
      <c r="L1055" s="21" t="str">
        <f>' turmas sistema atual'!L1055</f>
        <v>Noturno</v>
      </c>
      <c r="M1055" s="21" t="str">
        <f>' turmas sistema atual'!M1055</f>
        <v>4-0-4</v>
      </c>
      <c r="N1055" s="21">
        <f>' turmas sistema atual'!N1055</f>
        <v>24</v>
      </c>
      <c r="O1055" s="21">
        <f>' turmas sistema atual'!O1055</f>
        <v>0</v>
      </c>
      <c r="P1055" s="21">
        <f t="shared" si="16"/>
        <v>24</v>
      </c>
      <c r="Q1055" s="20" t="str">
        <f>UPPER(' turmas sistema atual'!P1055)</f>
        <v>LUCIO CAMPOS COSTA</v>
      </c>
      <c r="R1055" s="20" t="str">
        <f>UPPER(' turmas sistema atual'!S1055)</f>
        <v/>
      </c>
      <c r="S1055" s="20" t="str">
        <f>UPPER(' turmas sistema atual'!V1055)</f>
        <v/>
      </c>
      <c r="T1055" s="20" t="str">
        <f>UPPER(' turmas sistema atual'!Y1055)</f>
        <v/>
      </c>
      <c r="U1055" s="20" t="str">
        <f>UPPER(' turmas sistema atual'!AB1055)</f>
        <v/>
      </c>
      <c r="V1055" s="20" t="str">
        <f>UPPER(' turmas sistema atual'!AE1055)</f>
        <v/>
      </c>
    </row>
    <row r="1056" spans="1:22" ht="48" customHeight="1" thickBot="1">
      <c r="A1056" s="20" t="str">
        <f>' turmas sistema atual'!A1056</f>
        <v>LICENCIATURA EM FÍSICA</v>
      </c>
      <c r="B1056" s="20" t="str">
        <f>' turmas sistema atual'!B1056</f>
        <v>DA1NHLP002-22SA</v>
      </c>
      <c r="C1056" s="20" t="str">
        <f>' turmas sistema atual'!C1056</f>
        <v>PRÁTICAS DE ENSINO DE FÍSICA II A1-Matutino (SA) - Carga Horária Extensionista</v>
      </c>
      <c r="D1056" s="20" t="str">
        <f>' turmas sistema atual'!D1056</f>
        <v>LICENCIATURA EM FÍSICA</v>
      </c>
      <c r="E1056" s="20" t="str">
        <f>' turmas sistema atual'!F1056</f>
        <v>DA1NHLP002-22SA</v>
      </c>
      <c r="F1056" s="20" t="str">
        <f>' turmas sistema atual'!G1056</f>
        <v>NHLP002-22</v>
      </c>
      <c r="G1056" s="20" t="str">
        <f>' turmas sistema atual'!AO1056</f>
        <v xml:space="preserve">segunda das 08:00 às 10:00, semanal ; quarta das 10:00 às 12:00, semanal </v>
      </c>
      <c r="H1056" s="20" t="str">
        <f>' turmas sistema atual'!AP1056</f>
        <v/>
      </c>
      <c r="I1056" s="21" t="str">
        <f>' turmas sistema atual'!I1056</f>
        <v xml:space="preserve">segunda das 08:00 às 10:00, sala S - 305-3, semanal , quarta das 10:00 às 12:00, sala S - 305-3, semanal </v>
      </c>
      <c r="J1056" s="21">
        <f>' turmas sistema atual'!J1056</f>
        <v>0</v>
      </c>
      <c r="K1056" s="21" t="str">
        <f>' turmas sistema atual'!K1056</f>
        <v>SA</v>
      </c>
      <c r="L1056" s="21" t="str">
        <f>' turmas sistema atual'!L1056</f>
        <v>Matutino</v>
      </c>
      <c r="M1056" s="21" t="str">
        <f>' turmas sistema atual'!M1056</f>
        <v>2-2-4</v>
      </c>
      <c r="N1056" s="21">
        <f>' turmas sistema atual'!N1056</f>
        <v>30</v>
      </c>
      <c r="O1056" s="21">
        <f>' turmas sistema atual'!O1056</f>
        <v>0</v>
      </c>
      <c r="P1056" s="21">
        <f t="shared" si="16"/>
        <v>30</v>
      </c>
      <c r="Q1056" s="20" t="str">
        <f>UPPER(' turmas sistema atual'!P1056)</f>
        <v>MARIA INES RIBAS RODRIGUES</v>
      </c>
      <c r="R1056" s="20" t="str">
        <f>UPPER(' turmas sistema atual'!S1056)</f>
        <v/>
      </c>
      <c r="S1056" s="20" t="str">
        <f>UPPER(' turmas sistema atual'!V1056)</f>
        <v/>
      </c>
      <c r="T1056" s="20" t="str">
        <f>UPPER(' turmas sistema atual'!Y1056)</f>
        <v>MARIA INES RIBAS RODRIGUES</v>
      </c>
      <c r="U1056" s="20" t="str">
        <f>UPPER(' turmas sistema atual'!AB1056)</f>
        <v/>
      </c>
      <c r="V1056" s="20" t="str">
        <f>UPPER(' turmas sistema atual'!AE1056)</f>
        <v/>
      </c>
    </row>
    <row r="1057" spans="1:22" ht="48" customHeight="1" thickBot="1">
      <c r="A1057" s="20" t="str">
        <f>' turmas sistema atual'!A1057</f>
        <v>LICENCIATURA EM FÍSICA</v>
      </c>
      <c r="B1057" s="20" t="str">
        <f>' turmas sistema atual'!B1057</f>
        <v>NA1NHLP002-22SA</v>
      </c>
      <c r="C1057" s="20" t="str">
        <f>' turmas sistema atual'!C1057</f>
        <v>PRÁTICAS DE ENSINO DE FÍSICA II A1-Noturno (SA) - Carga Horária Extensionista</v>
      </c>
      <c r="D1057" s="20" t="str">
        <f>' turmas sistema atual'!D1057</f>
        <v>LICENCIATURA EM FÍSICA</v>
      </c>
      <c r="E1057" s="20" t="str">
        <f>' turmas sistema atual'!F1057</f>
        <v>NA1NHLP002-22SA</v>
      </c>
      <c r="F1057" s="20" t="str">
        <f>' turmas sistema atual'!G1057</f>
        <v>NHLP002-22</v>
      </c>
      <c r="G1057" s="20" t="str">
        <f>' turmas sistema atual'!AO1057</f>
        <v xml:space="preserve">segunda das 21:00 às 23:00, semanal ; quinta das 19:00 às 21:00, semanal </v>
      </c>
      <c r="H1057" s="20" t="str">
        <f>' turmas sistema atual'!AP1057</f>
        <v/>
      </c>
      <c r="I1057" s="21" t="str">
        <f>' turmas sistema atual'!I1057</f>
        <v xml:space="preserve">segunda das 21:00 às 23:00, sala S-004-0, semanal , quinta das 19:00 às 21:00, sala S-004-0, semanal </v>
      </c>
      <c r="J1057" s="21">
        <f>' turmas sistema atual'!J1057</f>
        <v>0</v>
      </c>
      <c r="K1057" s="21" t="str">
        <f>' turmas sistema atual'!K1057</f>
        <v>SA</v>
      </c>
      <c r="L1057" s="21" t="str">
        <f>' turmas sistema atual'!L1057</f>
        <v>Noturno</v>
      </c>
      <c r="M1057" s="21" t="str">
        <f>' turmas sistema atual'!M1057</f>
        <v>2-2-4</v>
      </c>
      <c r="N1057" s="21">
        <f>' turmas sistema atual'!N1057</f>
        <v>30</v>
      </c>
      <c r="O1057" s="21">
        <f>' turmas sistema atual'!O1057</f>
        <v>0</v>
      </c>
      <c r="P1057" s="21">
        <f t="shared" si="16"/>
        <v>30</v>
      </c>
      <c r="Q1057" s="20" t="str">
        <f>UPPER(' turmas sistema atual'!P1057)</f>
        <v>FERNANDO AUGUSTO SILVA</v>
      </c>
      <c r="R1057" s="20" t="str">
        <f>UPPER(' turmas sistema atual'!S1057)</f>
        <v/>
      </c>
      <c r="S1057" s="20" t="str">
        <f>UPPER(' turmas sistema atual'!V1057)</f>
        <v/>
      </c>
      <c r="T1057" s="20" t="str">
        <f>UPPER(' turmas sistema atual'!Y1057)</f>
        <v>FERNANDO AUGUSTO SILVA</v>
      </c>
      <c r="U1057" s="20" t="str">
        <f>UPPER(' turmas sistema atual'!AB1057)</f>
        <v/>
      </c>
      <c r="V1057" s="20" t="str">
        <f>UPPER(' turmas sistema atual'!AE1057)</f>
        <v/>
      </c>
    </row>
    <row r="1058" spans="1:22" ht="48" customHeight="1" thickBot="1">
      <c r="A1058" s="20" t="str">
        <f>' turmas sistema atual'!A1058</f>
        <v>LICENCIATURA EM FÍSICA</v>
      </c>
      <c r="B1058" s="20" t="str">
        <f>' turmas sistema atual'!B1058</f>
        <v>NA1NHZ3096-22SA</v>
      </c>
      <c r="C1058" s="20" t="str">
        <f>' turmas sistema atual'!C1058</f>
        <v>PRÁTICAS EM TEXTOS HISTÓRICOS DAS CIÊNCIAS A1-Noturno (SA)</v>
      </c>
      <c r="D1058" s="20" t="str">
        <f>' turmas sistema atual'!D1058</f>
        <v>LICENCIATURA EM FÍSICA</v>
      </c>
      <c r="E1058" s="20" t="str">
        <f>' turmas sistema atual'!F1058</f>
        <v>NA1NHZ3096-22SA</v>
      </c>
      <c r="F1058" s="20" t="str">
        <f>' turmas sistema atual'!G1058</f>
        <v>NHZ3096-22</v>
      </c>
      <c r="G1058" s="20" t="str">
        <f>' turmas sistema atual'!AO1058</f>
        <v xml:space="preserve">terça das 21:00 às 23:00, semanal </v>
      </c>
      <c r="H1058" s="20" t="str">
        <f>' turmas sistema atual'!AP1058</f>
        <v/>
      </c>
      <c r="I1058" s="21" t="str">
        <f>' turmas sistema atual'!I1058</f>
        <v xml:space="preserve">terça das 21:00 às 23:00, sala S - 305-1, semanal </v>
      </c>
      <c r="J1058" s="21">
        <f>' turmas sistema atual'!J1058</f>
        <v>0</v>
      </c>
      <c r="K1058" s="21" t="str">
        <f>' turmas sistema atual'!K1058</f>
        <v>SA</v>
      </c>
      <c r="L1058" s="21" t="str">
        <f>' turmas sistema atual'!L1058</f>
        <v>Noturno</v>
      </c>
      <c r="M1058" s="21" t="str">
        <f>' turmas sistema atual'!M1058</f>
        <v>0-2-4</v>
      </c>
      <c r="N1058" s="21">
        <f>' turmas sistema atual'!N1058</f>
        <v>30</v>
      </c>
      <c r="O1058" s="21">
        <f>' turmas sistema atual'!O1058</f>
        <v>0</v>
      </c>
      <c r="P1058" s="21">
        <f t="shared" si="16"/>
        <v>30</v>
      </c>
      <c r="Q1058" s="20" t="str">
        <f>UPPER(' turmas sistema atual'!P1058)</f>
        <v/>
      </c>
      <c r="R1058" s="20" t="str">
        <f>UPPER(' turmas sistema atual'!S1058)</f>
        <v/>
      </c>
      <c r="S1058" s="20" t="str">
        <f>UPPER(' turmas sistema atual'!V1058)</f>
        <v/>
      </c>
      <c r="T1058" s="20" t="str">
        <f>UPPER(' turmas sistema atual'!Y1058)</f>
        <v>BRENO ARSIOLI MOURA</v>
      </c>
      <c r="U1058" s="20" t="str">
        <f>UPPER(' turmas sistema atual'!AB1058)</f>
        <v/>
      </c>
      <c r="V1058" s="20" t="str">
        <f>UPPER(' turmas sistema atual'!AE1058)</f>
        <v/>
      </c>
    </row>
    <row r="1059" spans="1:22" ht="48" customHeight="1" thickBot="1">
      <c r="A1059" s="20" t="str">
        <f>' turmas sistema atual'!A1059</f>
        <v>LICENCIATURA EM FÍSICA</v>
      </c>
      <c r="B1059" s="20" t="str">
        <f>' turmas sistema atual'!B1059</f>
        <v>DA1MCZD005-18SA</v>
      </c>
      <c r="C1059" s="20" t="str">
        <f>' turmas sistema atual'!C1059</f>
        <v>PROJETOS DE ENSINO DE MATEMÁTICA E CIÊNCIAS COM ARTE A1-Matutino (SA)</v>
      </c>
      <c r="D1059" s="20" t="str">
        <f>' turmas sistema atual'!D1059</f>
        <v>LICENCIATURA EM FÍSICA</v>
      </c>
      <c r="E1059" s="20" t="str">
        <f>' turmas sistema atual'!F1059</f>
        <v>DA1MCZD005-18SA</v>
      </c>
      <c r="F1059" s="20" t="str">
        <f>' turmas sistema atual'!G1059</f>
        <v>MCZD005-18</v>
      </c>
      <c r="G1059" s="20" t="str">
        <f>' turmas sistema atual'!AO1059</f>
        <v xml:space="preserve">segunda das 14:00 às 18:00, semanal </v>
      </c>
      <c r="H1059" s="20" t="str">
        <f>' turmas sistema atual'!AP1059</f>
        <v/>
      </c>
      <c r="I1059" s="21" t="str">
        <f>' turmas sistema atual'!I1059</f>
        <v xml:space="preserve">segunda das 14:00 às 18:00, sala S-311-2, semanal </v>
      </c>
      <c r="J1059" s="21">
        <f>' turmas sistema atual'!J1059</f>
        <v>0</v>
      </c>
      <c r="K1059" s="21" t="str">
        <f>' turmas sistema atual'!K1059</f>
        <v>SA</v>
      </c>
      <c r="L1059" s="21" t="str">
        <f>' turmas sistema atual'!L1059</f>
        <v>Matutino</v>
      </c>
      <c r="M1059" s="21" t="str">
        <f>' turmas sistema atual'!M1059</f>
        <v>2-2-0</v>
      </c>
      <c r="N1059" s="21">
        <f>' turmas sistema atual'!N1059</f>
        <v>30</v>
      </c>
      <c r="O1059" s="21">
        <f>' turmas sistema atual'!O1059</f>
        <v>0</v>
      </c>
      <c r="P1059" s="21">
        <f t="shared" ref="P1059:P1093" si="17">N1059-O1059</f>
        <v>30</v>
      </c>
      <c r="Q1059" s="20" t="str">
        <f>UPPER(' turmas sistema atual'!P1059)</f>
        <v>MARIA CANDIDA VARONE DE MORAIS</v>
      </c>
      <c r="R1059" s="20" t="str">
        <f>UPPER(' turmas sistema atual'!S1059)</f>
        <v/>
      </c>
      <c r="S1059" s="20" t="str">
        <f>UPPER(' turmas sistema atual'!V1059)</f>
        <v/>
      </c>
      <c r="T1059" s="20" t="str">
        <f>UPPER(' turmas sistema atual'!Y1059)</f>
        <v>MARIA CANDIDA VARONE DE MORAIS</v>
      </c>
      <c r="U1059" s="20" t="str">
        <f>UPPER(' turmas sistema atual'!AB1059)</f>
        <v/>
      </c>
      <c r="V1059" s="20" t="str">
        <f>UPPER(' turmas sistema atual'!AE1059)</f>
        <v/>
      </c>
    </row>
    <row r="1060" spans="1:22" ht="48" customHeight="1" thickBot="1">
      <c r="A1060" s="20" t="str">
        <f>' turmas sistema atual'!A1060</f>
        <v>LICENCIATURA EM FÍSICA</v>
      </c>
      <c r="B1060" s="20" t="str">
        <f>' turmas sistema atual'!B1060</f>
        <v>DB1NHZ5014-15SA</v>
      </c>
      <c r="C1060" s="20" t="str">
        <f>' turmas sistema atual'!C1060</f>
        <v>QUESTÕES ATUAIS NO ENSINO DE CIÊNCIAS B1-Matutino (SA)</v>
      </c>
      <c r="D1060" s="20" t="str">
        <f>' turmas sistema atual'!D1060</f>
        <v>LICENCIATURA EM FÍSICA</v>
      </c>
      <c r="E1060" s="20" t="str">
        <f>' turmas sistema atual'!F1060</f>
        <v>DB1NHZ5014-15SA</v>
      </c>
      <c r="F1060" s="20" t="str">
        <f>' turmas sistema atual'!G1060</f>
        <v>NHZ5014-15</v>
      </c>
      <c r="G1060" s="20" t="str">
        <f>' turmas sistema atual'!AO1060</f>
        <v xml:space="preserve">quarta das 08:00 às 10:00, semanal </v>
      </c>
      <c r="H1060" s="20" t="str">
        <f>' turmas sistema atual'!AP1060</f>
        <v/>
      </c>
      <c r="I1060" s="21" t="str">
        <f>' turmas sistema atual'!I1060</f>
        <v xml:space="preserve">quarta das 08:00 às 10:00, sala S - 305-3, semanal </v>
      </c>
      <c r="J1060" s="21">
        <f>' turmas sistema atual'!J1060</f>
        <v>0</v>
      </c>
      <c r="K1060" s="21" t="str">
        <f>' turmas sistema atual'!K1060</f>
        <v>SA</v>
      </c>
      <c r="L1060" s="21" t="str">
        <f>' turmas sistema atual'!L1060</f>
        <v>Matutino</v>
      </c>
      <c r="M1060" s="21" t="str">
        <f>' turmas sistema atual'!M1060</f>
        <v>2-0-2</v>
      </c>
      <c r="N1060" s="21">
        <f>' turmas sistema atual'!N1060</f>
        <v>30</v>
      </c>
      <c r="O1060" s="21">
        <f>' turmas sistema atual'!O1060</f>
        <v>0</v>
      </c>
      <c r="P1060" s="21">
        <f t="shared" si="17"/>
        <v>30</v>
      </c>
      <c r="Q1060" s="20" t="str">
        <f>UPPER(' turmas sistema atual'!P1060)</f>
        <v>MARIA INES RIBAS RODRIGUES</v>
      </c>
      <c r="R1060" s="20" t="str">
        <f>UPPER(' turmas sistema atual'!S1060)</f>
        <v/>
      </c>
      <c r="S1060" s="20" t="str">
        <f>UPPER(' turmas sistema atual'!V1060)</f>
        <v/>
      </c>
      <c r="T1060" s="20" t="str">
        <f>UPPER(' turmas sistema atual'!Y1060)</f>
        <v/>
      </c>
      <c r="U1060" s="20" t="str">
        <f>UPPER(' turmas sistema atual'!AB1060)</f>
        <v/>
      </c>
      <c r="V1060" s="20" t="str">
        <f>UPPER(' turmas sistema atual'!AE1060)</f>
        <v/>
      </c>
    </row>
    <row r="1061" spans="1:22" ht="48" customHeight="1" thickBot="1">
      <c r="A1061" s="20" t="str">
        <f>' turmas sistema atual'!A1061</f>
        <v>LICENCIATURA EM GEOGRAFIA</v>
      </c>
      <c r="B1061" s="20" t="str">
        <f>' turmas sistema atual'!B1061</f>
        <v>DA1LHT1005-19SB</v>
      </c>
      <c r="C1061" s="20" t="str">
        <f>' turmas sistema atual'!C1061</f>
        <v>ESTÁGIO SUPERVISIONADO EM CH V A1-Matutino (SB)</v>
      </c>
      <c r="D1061" s="20" t="str">
        <f>' turmas sistema atual'!D1061</f>
        <v>LICENCIATURA EM GEOGRAFIA</v>
      </c>
      <c r="E1061" s="20" t="str">
        <f>' turmas sistema atual'!F1061</f>
        <v>DA1LHT1005-19SB</v>
      </c>
      <c r="F1061" s="20" t="str">
        <f>' turmas sistema atual'!G1061</f>
        <v>LHT1005-19</v>
      </c>
      <c r="G1061" s="20" t="str">
        <f>' turmas sistema atual'!AO1061</f>
        <v xml:space="preserve">quarta das 10:00 às 12:00, semanal </v>
      </c>
      <c r="H1061" s="20" t="str">
        <f>' turmas sistema atual'!AP1061</f>
        <v/>
      </c>
      <c r="I1061" s="21" t="str">
        <f>' turmas sistema atual'!I1061</f>
        <v xml:space="preserve">quarta das 10:00 às 12:00, sala A1-S101-SB, semanal </v>
      </c>
      <c r="J1061" s="21">
        <f>' turmas sistema atual'!J1061</f>
        <v>0</v>
      </c>
      <c r="K1061" s="21" t="str">
        <f>' turmas sistema atual'!K1061</f>
        <v>SB</v>
      </c>
      <c r="L1061" s="21" t="str">
        <f>' turmas sistema atual'!L1061</f>
        <v>Matutino</v>
      </c>
      <c r="M1061" s="21" t="str">
        <f>' turmas sistema atual'!M1061</f>
        <v>0-6-3</v>
      </c>
      <c r="N1061" s="21">
        <f>' turmas sistema atual'!N1061</f>
        <v>15</v>
      </c>
      <c r="O1061" s="21">
        <f>' turmas sistema atual'!O1061</f>
        <v>0</v>
      </c>
      <c r="P1061" s="21">
        <f t="shared" si="17"/>
        <v>15</v>
      </c>
      <c r="Q1061" s="20" t="str">
        <f>UPPER(' turmas sistema atual'!P1061)</f>
        <v/>
      </c>
      <c r="R1061" s="20" t="str">
        <f>UPPER(' turmas sistema atual'!S1061)</f>
        <v/>
      </c>
      <c r="S1061" s="20" t="str">
        <f>UPPER(' turmas sistema atual'!V1061)</f>
        <v/>
      </c>
      <c r="T1061" s="20" t="str">
        <f>UPPER(' turmas sistema atual'!Y1061)</f>
        <v>BARBARA GOMES FLAIRE JORDAO</v>
      </c>
      <c r="U1061" s="20" t="str">
        <f>UPPER(' turmas sistema atual'!AB1061)</f>
        <v/>
      </c>
      <c r="V1061" s="20" t="str">
        <f>UPPER(' turmas sistema atual'!AE1061)</f>
        <v/>
      </c>
    </row>
    <row r="1062" spans="1:22" ht="48" customHeight="1" thickBot="1">
      <c r="A1062" s="20" t="str">
        <f>' turmas sistema atual'!A1062</f>
        <v>LICENCIATURA EM GEOGRAFIA</v>
      </c>
      <c r="B1062" s="20" t="str">
        <f>' turmas sistema atual'!B1062</f>
        <v>NA1LHT1005-19SB</v>
      </c>
      <c r="C1062" s="20" t="str">
        <f>' turmas sistema atual'!C1062</f>
        <v>ESTÁGIO SUPERVISIONADO EM CH V A1-Noturno (SB)</v>
      </c>
      <c r="D1062" s="20" t="str">
        <f>' turmas sistema atual'!D1062</f>
        <v>LICENCIATURA EM GEOGRAFIA</v>
      </c>
      <c r="E1062" s="20" t="str">
        <f>' turmas sistema atual'!F1062</f>
        <v>NA1LHT1005-19SB</v>
      </c>
      <c r="F1062" s="20" t="str">
        <f>' turmas sistema atual'!G1062</f>
        <v>LHT1005-19</v>
      </c>
      <c r="G1062" s="20" t="str">
        <f>' turmas sistema atual'!AO1062</f>
        <v/>
      </c>
      <c r="H1062" s="20" t="str">
        <f>' turmas sistema atual'!AP1062</f>
        <v xml:space="preserve">quarta das 21:00 às 23:00, semanal </v>
      </c>
      <c r="I1062" s="21">
        <f>' turmas sistema atual'!I1062</f>
        <v>0</v>
      </c>
      <c r="J1062" s="21" t="str">
        <f>' turmas sistema atual'!J1062</f>
        <v xml:space="preserve">quarta das 21:00 às 23:00, sala A2-S001-SB, semanal </v>
      </c>
      <c r="K1062" s="21" t="str">
        <f>' turmas sistema atual'!K1062</f>
        <v>SB</v>
      </c>
      <c r="L1062" s="21" t="str">
        <f>' turmas sistema atual'!L1062</f>
        <v>Noturno</v>
      </c>
      <c r="M1062" s="21" t="str">
        <f>' turmas sistema atual'!M1062</f>
        <v>0-6-3</v>
      </c>
      <c r="N1062" s="21">
        <f>' turmas sistema atual'!N1062</f>
        <v>15</v>
      </c>
      <c r="O1062" s="21">
        <f>' turmas sistema atual'!O1062</f>
        <v>0</v>
      </c>
      <c r="P1062" s="21">
        <f t="shared" si="17"/>
        <v>15</v>
      </c>
      <c r="Q1062" s="20" t="str">
        <f>UPPER(' turmas sistema atual'!P1062)</f>
        <v/>
      </c>
      <c r="R1062" s="20" t="str">
        <f>UPPER(' turmas sistema atual'!S1062)</f>
        <v/>
      </c>
      <c r="S1062" s="20" t="str">
        <f>UPPER(' turmas sistema atual'!V1062)</f>
        <v/>
      </c>
      <c r="T1062" s="20" t="str">
        <f>UPPER(' turmas sistema atual'!Y1062)</f>
        <v>BARBARA GOMES FLAIRE JORDAO</v>
      </c>
      <c r="U1062" s="20" t="str">
        <f>UPPER(' turmas sistema atual'!AB1062)</f>
        <v/>
      </c>
      <c r="V1062" s="20" t="str">
        <f>UPPER(' turmas sistema atual'!AE1062)</f>
        <v/>
      </c>
    </row>
    <row r="1063" spans="1:22" ht="48" customHeight="1" thickBot="1">
      <c r="A1063" s="20" t="str">
        <f>' turmas sistema atual'!A1063</f>
        <v>LICENCIATURA EM GEOGRAFIA</v>
      </c>
      <c r="B1063" s="20" t="str">
        <f>' turmas sistema atual'!B1063</f>
        <v>DA1LHZ0017-19SB</v>
      </c>
      <c r="C1063" s="20" t="str">
        <f>' turmas sistema atual'!C1063</f>
        <v>GEOGRAFIA URBANA A1-Matutino (SB)</v>
      </c>
      <c r="D1063" s="20" t="str">
        <f>' turmas sistema atual'!D1063</f>
        <v>LICENCIATURA EM GEOGRAFIA</v>
      </c>
      <c r="E1063" s="20" t="str">
        <f>' turmas sistema atual'!F1063</f>
        <v>DA1LHZ0017-19SB</v>
      </c>
      <c r="F1063" s="20" t="str">
        <f>' turmas sistema atual'!G1063</f>
        <v>LHZ0017-19</v>
      </c>
      <c r="G1063" s="20" t="str">
        <f>' turmas sistema atual'!AO1063</f>
        <v xml:space="preserve">quarta das 08:00 às 10:00, semanal ; sexta das 10:00 às 12:00, semanal </v>
      </c>
      <c r="H1063" s="20" t="str">
        <f>' turmas sistema atual'!AP1063</f>
        <v/>
      </c>
      <c r="I1063" s="21" t="str">
        <f>' turmas sistema atual'!I1063</f>
        <v xml:space="preserve">quarta das 08:00 às 10:00, sala A1-S103-SB, semanal , sexta das 10:00 às 12:00, sala A1-S103-SB, semanal </v>
      </c>
      <c r="J1063" s="21">
        <f>' turmas sistema atual'!J1063</f>
        <v>0</v>
      </c>
      <c r="K1063" s="21" t="str">
        <f>' turmas sistema atual'!K1063</f>
        <v>SB</v>
      </c>
      <c r="L1063" s="21" t="str">
        <f>' turmas sistema atual'!L1063</f>
        <v>Matutino</v>
      </c>
      <c r="M1063" s="21" t="str">
        <f>' turmas sistema atual'!M1063</f>
        <v>4-0-4</v>
      </c>
      <c r="N1063" s="21">
        <f>' turmas sistema atual'!N1063</f>
        <v>40</v>
      </c>
      <c r="O1063" s="21">
        <f>' turmas sistema atual'!O1063</f>
        <v>0</v>
      </c>
      <c r="P1063" s="21">
        <f t="shared" si="17"/>
        <v>40</v>
      </c>
      <c r="Q1063" s="20" t="str">
        <f>UPPER(' turmas sistema atual'!P1063)</f>
        <v>JOSÉ RAIMUNDO SOUSA RIBEIRO JUNIOR</v>
      </c>
      <c r="R1063" s="20" t="str">
        <f>UPPER(' turmas sistema atual'!S1063)</f>
        <v/>
      </c>
      <c r="S1063" s="20" t="str">
        <f>UPPER(' turmas sistema atual'!V1063)</f>
        <v/>
      </c>
      <c r="T1063" s="20" t="str">
        <f>UPPER(' turmas sistema atual'!Y1063)</f>
        <v/>
      </c>
      <c r="U1063" s="20" t="str">
        <f>UPPER(' turmas sistema atual'!AB1063)</f>
        <v/>
      </c>
      <c r="V1063" s="20" t="str">
        <f>UPPER(' turmas sistema atual'!AE1063)</f>
        <v/>
      </c>
    </row>
    <row r="1064" spans="1:22" ht="48" customHeight="1" thickBot="1">
      <c r="A1064" s="20" t="str">
        <f>' turmas sistema atual'!A1064</f>
        <v>LICENCIATURA EM GEOGRAFIA</v>
      </c>
      <c r="B1064" s="20" t="str">
        <f>' turmas sistema atual'!B1064</f>
        <v>DA1LHZ0029-19SB</v>
      </c>
      <c r="C1064" s="20" t="str">
        <f>' turmas sistema atual'!C1064</f>
        <v>PRÁTICAS DE ENSINO DE GEOGRAFIA: PROGRAMAS DE ENSINO A1-Matutino (SB)</v>
      </c>
      <c r="D1064" s="20" t="str">
        <f>' turmas sistema atual'!D1064</f>
        <v>LICENCIATURA EM GEOGRAFIA</v>
      </c>
      <c r="E1064" s="20" t="str">
        <f>' turmas sistema atual'!F1064</f>
        <v>DA1LHZ0029-19SB</v>
      </c>
      <c r="F1064" s="20" t="str">
        <f>' turmas sistema atual'!G1064</f>
        <v>LHZ0029-19</v>
      </c>
      <c r="G1064" s="20" t="str">
        <f>' turmas sistema atual'!AO1064</f>
        <v xml:space="preserve">terça das 10:00 às 12:00, semanal ; sexta das 08:00 às 10:00, semanal </v>
      </c>
      <c r="H1064" s="20" t="str">
        <f>' turmas sistema atual'!AP1064</f>
        <v/>
      </c>
      <c r="I1064" s="21" t="str">
        <f>' turmas sistema atual'!I1064</f>
        <v xml:space="preserve">terça das 10:00 às 12:00, sala A2-S306-SB, semanal , sexta das 08:00 às 10:00, sala A1-S104-SB, semanal </v>
      </c>
      <c r="J1064" s="21">
        <f>' turmas sistema atual'!J1064</f>
        <v>0</v>
      </c>
      <c r="K1064" s="21" t="str">
        <f>' turmas sistema atual'!K1064</f>
        <v>SB</v>
      </c>
      <c r="L1064" s="21" t="str">
        <f>' turmas sistema atual'!L1064</f>
        <v>Matutino</v>
      </c>
      <c r="M1064" s="21" t="str">
        <f>' turmas sistema atual'!M1064</f>
        <v>4-0-4</v>
      </c>
      <c r="N1064" s="21">
        <f>' turmas sistema atual'!N1064</f>
        <v>40</v>
      </c>
      <c r="O1064" s="21">
        <f>' turmas sistema atual'!O1064</f>
        <v>0</v>
      </c>
      <c r="P1064" s="21">
        <f t="shared" si="17"/>
        <v>40</v>
      </c>
      <c r="Q1064" s="20" t="str">
        <f>UPPER(' turmas sistema atual'!P1064)</f>
        <v>PATRICIA MIE MATSUO</v>
      </c>
      <c r="R1064" s="20" t="str">
        <f>UPPER(' turmas sistema atual'!S1064)</f>
        <v/>
      </c>
      <c r="S1064" s="20" t="str">
        <f>UPPER(' turmas sistema atual'!V1064)</f>
        <v/>
      </c>
      <c r="T1064" s="20" t="str">
        <f>UPPER(' turmas sistema atual'!Y1064)</f>
        <v/>
      </c>
      <c r="U1064" s="20" t="str">
        <f>UPPER(' turmas sistema atual'!AB1064)</f>
        <v/>
      </c>
      <c r="V1064" s="20" t="str">
        <f>UPPER(' turmas sistema atual'!AE1064)</f>
        <v/>
      </c>
    </row>
    <row r="1065" spans="1:22" ht="48" customHeight="1" thickBot="1">
      <c r="A1065" s="20" t="str">
        <f>' turmas sistema atual'!A1065</f>
        <v>LICENCIATURA EM GEOGRAFIA</v>
      </c>
      <c r="B1065" s="20" t="str">
        <f>' turmas sistema atual'!B1065</f>
        <v>NA1LHZ0029-19SB</v>
      </c>
      <c r="C1065" s="20" t="str">
        <f>' turmas sistema atual'!C1065</f>
        <v>PRÁTICAS DE ENSINO DE GEOGRAFIA: PROGRAMAS DE ENSINO A1-Noturno (SB)</v>
      </c>
      <c r="D1065" s="20" t="str">
        <f>' turmas sistema atual'!D1065</f>
        <v>LICENCIATURA EM GEOGRAFIA</v>
      </c>
      <c r="E1065" s="20" t="str">
        <f>' turmas sistema atual'!F1065</f>
        <v>NA1LHZ0029-19SB</v>
      </c>
      <c r="F1065" s="20" t="str">
        <f>' turmas sistema atual'!G1065</f>
        <v>LHZ0029-19</v>
      </c>
      <c r="G1065" s="20" t="str">
        <f>' turmas sistema atual'!AO1065</f>
        <v xml:space="preserve">terça das 21:00 às 23:00, semanal ; sexta das 19:00 às 21:00, semanal </v>
      </c>
      <c r="H1065" s="20" t="str">
        <f>' turmas sistema atual'!AP1065</f>
        <v/>
      </c>
      <c r="I1065" s="21" t="str">
        <f>' turmas sistema atual'!I1065</f>
        <v xml:space="preserve">terça das 21:00 às 23:00, sala A1-S102-SB, semanal , sexta das 19:00 às 21:00, sala A1-S102-SB, semanal </v>
      </c>
      <c r="J1065" s="21">
        <f>' turmas sistema atual'!J1065</f>
        <v>0</v>
      </c>
      <c r="K1065" s="21" t="str">
        <f>' turmas sistema atual'!K1065</f>
        <v>SB</v>
      </c>
      <c r="L1065" s="21" t="str">
        <f>' turmas sistema atual'!L1065</f>
        <v>Noturno</v>
      </c>
      <c r="M1065" s="21" t="str">
        <f>' turmas sistema atual'!M1065</f>
        <v>4-0-4</v>
      </c>
      <c r="N1065" s="21">
        <f>' turmas sistema atual'!N1065</f>
        <v>40</v>
      </c>
      <c r="O1065" s="21">
        <f>' turmas sistema atual'!O1065</f>
        <v>0</v>
      </c>
      <c r="P1065" s="21">
        <f t="shared" si="17"/>
        <v>40</v>
      </c>
      <c r="Q1065" s="20" t="str">
        <f>UPPER(' turmas sistema atual'!P1065)</f>
        <v>PATRICIA MIE MATSUO</v>
      </c>
      <c r="R1065" s="20" t="str">
        <f>UPPER(' turmas sistema atual'!S1065)</f>
        <v/>
      </c>
      <c r="S1065" s="20" t="str">
        <f>UPPER(' turmas sistema atual'!V1065)</f>
        <v/>
      </c>
      <c r="T1065" s="20" t="str">
        <f>UPPER(' turmas sistema atual'!Y1065)</f>
        <v/>
      </c>
      <c r="U1065" s="20" t="str">
        <f>UPPER(' turmas sistema atual'!AB1065)</f>
        <v/>
      </c>
      <c r="V1065" s="20" t="str">
        <f>UPPER(' turmas sistema atual'!AE1065)</f>
        <v/>
      </c>
    </row>
    <row r="1066" spans="1:22" ht="48" customHeight="1" thickBot="1">
      <c r="A1066" s="20" t="str">
        <f>' turmas sistema atual'!A1066</f>
        <v>LICENCIATURA EM HISTÓRIA</v>
      </c>
      <c r="B1066" s="20" t="str">
        <f>' turmas sistema atual'!B1066</f>
        <v>DA1NHLH001-24SB</v>
      </c>
      <c r="C1066" s="20" t="str">
        <f>' turmas sistema atual'!C1066</f>
        <v>ANTIGUIDADES E USOS DO PASSADO A1-Matutino (SB)</v>
      </c>
      <c r="D1066" s="20" t="str">
        <f>' turmas sistema atual'!D1066</f>
        <v>LICENCIATURA EM HISTÓRIA</v>
      </c>
      <c r="E1066" s="20" t="str">
        <f>' turmas sistema atual'!F1066</f>
        <v>DA1NHLH001-24SB</v>
      </c>
      <c r="F1066" s="20" t="str">
        <f>' turmas sistema atual'!G1066</f>
        <v>NHLH001-24</v>
      </c>
      <c r="G1066" s="20" t="str">
        <f>' turmas sistema atual'!AO1066</f>
        <v xml:space="preserve">terça das 10:00 às 12:00, semanal ; sexta das 08:00 às 10:00, semanal </v>
      </c>
      <c r="H1066" s="20" t="str">
        <f>' turmas sistema atual'!AP1066</f>
        <v/>
      </c>
      <c r="I1066" s="21" t="str">
        <f>' turmas sistema atual'!I1066</f>
        <v xml:space="preserve">terça das 10:00 às 12:00, sala A1-S102-SB, semanal , sexta das 08:00 às 10:00, sala A1-S102-SB, semanal </v>
      </c>
      <c r="J1066" s="21">
        <f>' turmas sistema atual'!J1066</f>
        <v>0</v>
      </c>
      <c r="K1066" s="21" t="str">
        <f>' turmas sistema atual'!K1066</f>
        <v>SB</v>
      </c>
      <c r="L1066" s="21" t="str">
        <f>' turmas sistema atual'!L1066</f>
        <v>Matutino</v>
      </c>
      <c r="M1066" s="21" t="str">
        <f>' turmas sistema atual'!M1066</f>
        <v>4-0-4</v>
      </c>
      <c r="N1066" s="21">
        <f>' turmas sistema atual'!N1066</f>
        <v>36</v>
      </c>
      <c r="O1066" s="21">
        <f>' turmas sistema atual'!O1066</f>
        <v>0</v>
      </c>
      <c r="P1066" s="21">
        <f t="shared" si="17"/>
        <v>36</v>
      </c>
      <c r="Q1066" s="20" t="str">
        <f>UPPER(' turmas sistema atual'!P1066)</f>
        <v>JULIANA CALDEIRA MONZANI</v>
      </c>
      <c r="R1066" s="20" t="str">
        <f>UPPER(' turmas sistema atual'!S1066)</f>
        <v/>
      </c>
      <c r="S1066" s="20" t="str">
        <f>UPPER(' turmas sistema atual'!V1066)</f>
        <v/>
      </c>
      <c r="T1066" s="20" t="str">
        <f>UPPER(' turmas sistema atual'!Y1066)</f>
        <v/>
      </c>
      <c r="U1066" s="20" t="str">
        <f>UPPER(' turmas sistema atual'!AB1066)</f>
        <v/>
      </c>
      <c r="V1066" s="20" t="str">
        <f>UPPER(' turmas sistema atual'!AE1066)</f>
        <v/>
      </c>
    </row>
    <row r="1067" spans="1:22" ht="48" customHeight="1" thickBot="1">
      <c r="A1067" s="20" t="str">
        <f>' turmas sistema atual'!A1067</f>
        <v>LICENCIATURA EM HISTÓRIA</v>
      </c>
      <c r="B1067" s="20" t="str">
        <f>' turmas sistema atual'!B1067</f>
        <v>NA1NHLH001-24SB</v>
      </c>
      <c r="C1067" s="20" t="str">
        <f>' turmas sistema atual'!C1067</f>
        <v>ANTIGUIDADES E USOS DO PASSADO A1-Noturno (SB)</v>
      </c>
      <c r="D1067" s="20" t="str">
        <f>' turmas sistema atual'!D1067</f>
        <v>LICENCIATURA EM HISTÓRIA</v>
      </c>
      <c r="E1067" s="20" t="str">
        <f>' turmas sistema atual'!F1067</f>
        <v>NA1NHLH001-24SB</v>
      </c>
      <c r="F1067" s="20" t="str">
        <f>' turmas sistema atual'!G1067</f>
        <v>NHLH001-24</v>
      </c>
      <c r="G1067" s="20" t="str">
        <f>' turmas sistema atual'!AO1067</f>
        <v xml:space="preserve">terça das 21:00 às 23:00, semanal ; sexta das 19:00 às 21:00, semanal </v>
      </c>
      <c r="H1067" s="20" t="str">
        <f>' turmas sistema atual'!AP1067</f>
        <v/>
      </c>
      <c r="I1067" s="21" t="str">
        <f>' turmas sistema atual'!I1067</f>
        <v xml:space="preserve">terça das 21:00 às 23:00, sala A1-S104-SB, semanal , sexta das 19:00 às 21:00, sala A1-S104-SB, semanal </v>
      </c>
      <c r="J1067" s="21">
        <f>' turmas sistema atual'!J1067</f>
        <v>0</v>
      </c>
      <c r="K1067" s="21" t="str">
        <f>' turmas sistema atual'!K1067</f>
        <v>SB</v>
      </c>
      <c r="L1067" s="21" t="str">
        <f>' turmas sistema atual'!L1067</f>
        <v>Noturno</v>
      </c>
      <c r="M1067" s="21" t="str">
        <f>' turmas sistema atual'!M1067</f>
        <v>4-0-4</v>
      </c>
      <c r="N1067" s="21">
        <f>' turmas sistema atual'!N1067</f>
        <v>36</v>
      </c>
      <c r="O1067" s="21">
        <f>' turmas sistema atual'!O1067</f>
        <v>0</v>
      </c>
      <c r="P1067" s="21">
        <f t="shared" si="17"/>
        <v>36</v>
      </c>
      <c r="Q1067" s="20" t="str">
        <f>UPPER(' turmas sistema atual'!P1067)</f>
        <v>JULIANA CALDEIRA MONZANI</v>
      </c>
      <c r="R1067" s="20" t="str">
        <f>UPPER(' turmas sistema atual'!S1067)</f>
        <v/>
      </c>
      <c r="S1067" s="20" t="str">
        <f>UPPER(' turmas sistema atual'!V1067)</f>
        <v/>
      </c>
      <c r="T1067" s="20" t="str">
        <f>UPPER(' turmas sistema atual'!Y1067)</f>
        <v/>
      </c>
      <c r="U1067" s="20" t="str">
        <f>UPPER(' turmas sistema atual'!AB1067)</f>
        <v/>
      </c>
      <c r="V1067" s="20" t="str">
        <f>UPPER(' turmas sistema atual'!AE1067)</f>
        <v/>
      </c>
    </row>
    <row r="1068" spans="1:22" ht="48" customHeight="1" thickBot="1">
      <c r="A1068" s="20" t="str">
        <f>' turmas sistema atual'!A1068</f>
        <v>LICENCIATURA EM HISTÓRIA</v>
      </c>
      <c r="B1068" s="20" t="str">
        <f>' turmas sistema atual'!B1068</f>
        <v>DA1LHZ0005-19SB</v>
      </c>
      <c r="C1068" s="20" t="str">
        <f>' turmas sistema atual'!C1068</f>
        <v>BRASIL INDEPENDENTE A1-Matutino (SB)</v>
      </c>
      <c r="D1068" s="20" t="str">
        <f>' turmas sistema atual'!D1068</f>
        <v>LICENCIATURA EM HISTÓRIA</v>
      </c>
      <c r="E1068" s="20" t="str">
        <f>' turmas sistema atual'!F1068</f>
        <v>DA1LHZ0005-19SB</v>
      </c>
      <c r="F1068" s="20" t="str">
        <f>' turmas sistema atual'!G1068</f>
        <v>LHZ0005-19</v>
      </c>
      <c r="G1068" s="20" t="str">
        <f>' turmas sistema atual'!AO1068</f>
        <v xml:space="preserve">terça das 08:00 às 10:00, semanal ; quinta das 10:00 às 12:00, semanal </v>
      </c>
      <c r="H1068" s="20" t="str">
        <f>' turmas sistema atual'!AP1068</f>
        <v/>
      </c>
      <c r="I1068" s="21" t="str">
        <f>' turmas sistema atual'!I1068</f>
        <v xml:space="preserve">terça das 08:00 às 10:00, sala A1-S102-SB, semanal , quinta das 10:00 às 12:00, sala A1-S102-SB, semanal </v>
      </c>
      <c r="J1068" s="21">
        <f>' turmas sistema atual'!J1068</f>
        <v>0</v>
      </c>
      <c r="K1068" s="21" t="str">
        <f>' turmas sistema atual'!K1068</f>
        <v>SB</v>
      </c>
      <c r="L1068" s="21" t="str">
        <f>' turmas sistema atual'!L1068</f>
        <v>Matutino</v>
      </c>
      <c r="M1068" s="21" t="str">
        <f>' turmas sistema atual'!M1068</f>
        <v>4-0-4</v>
      </c>
      <c r="N1068" s="21">
        <f>' turmas sistema atual'!N1068</f>
        <v>36</v>
      </c>
      <c r="O1068" s="21">
        <f>' turmas sistema atual'!O1068</f>
        <v>0</v>
      </c>
      <c r="P1068" s="21">
        <f t="shared" si="17"/>
        <v>36</v>
      </c>
      <c r="Q1068" s="20" t="str">
        <f>UPPER(' turmas sistema atual'!P1068)</f>
        <v>JONATAS ROQUE RIBEIRO</v>
      </c>
      <c r="R1068" s="20" t="str">
        <f>UPPER(' turmas sistema atual'!S1068)</f>
        <v/>
      </c>
      <c r="S1068" s="20" t="str">
        <f>UPPER(' turmas sistema atual'!V1068)</f>
        <v/>
      </c>
      <c r="T1068" s="20" t="str">
        <f>UPPER(' turmas sistema atual'!Y1068)</f>
        <v/>
      </c>
      <c r="U1068" s="20" t="str">
        <f>UPPER(' turmas sistema atual'!AB1068)</f>
        <v/>
      </c>
      <c r="V1068" s="20" t="str">
        <f>UPPER(' turmas sistema atual'!AE1068)</f>
        <v/>
      </c>
    </row>
    <row r="1069" spans="1:22" ht="48" customHeight="1" thickBot="1">
      <c r="A1069" s="20" t="str">
        <f>' turmas sistema atual'!A1069</f>
        <v>LICENCIATURA EM HISTÓRIA</v>
      </c>
      <c r="B1069" s="20" t="str">
        <f>' turmas sistema atual'!B1069</f>
        <v>NA1LHZ0005-19SB</v>
      </c>
      <c r="C1069" s="20" t="str">
        <f>' turmas sistema atual'!C1069</f>
        <v>BRASIL INDEPENDENTE A1-Noturno (SB)</v>
      </c>
      <c r="D1069" s="20" t="str">
        <f>' turmas sistema atual'!D1069</f>
        <v>LICENCIATURA EM HISTÓRIA</v>
      </c>
      <c r="E1069" s="20" t="str">
        <f>' turmas sistema atual'!F1069</f>
        <v>NA1LHZ0005-19SB</v>
      </c>
      <c r="F1069" s="20" t="str">
        <f>' turmas sistema atual'!G1069</f>
        <v>LHZ0005-19</v>
      </c>
      <c r="G1069" s="20" t="str">
        <f>' turmas sistema atual'!AO1069</f>
        <v xml:space="preserve">terça das 19:00 às 21:00, semanal ; quinta das 21:00 às 23:00, semanal </v>
      </c>
      <c r="H1069" s="20" t="str">
        <f>' turmas sistema atual'!AP1069</f>
        <v/>
      </c>
      <c r="I1069" s="21" t="str">
        <f>' turmas sistema atual'!I1069</f>
        <v xml:space="preserve">terça das 19:00 às 21:00, sala A1-S102-SB, semanal , quinta das 21:00 às 23:00, sala A1-S102-SB, semanal </v>
      </c>
      <c r="J1069" s="21">
        <f>' turmas sistema atual'!J1069</f>
        <v>0</v>
      </c>
      <c r="K1069" s="21" t="str">
        <f>' turmas sistema atual'!K1069</f>
        <v>SB</v>
      </c>
      <c r="L1069" s="21" t="str">
        <f>' turmas sistema atual'!L1069</f>
        <v>Noturno</v>
      </c>
      <c r="M1069" s="21" t="str">
        <f>' turmas sistema atual'!M1069</f>
        <v>4-0-4</v>
      </c>
      <c r="N1069" s="21">
        <f>' turmas sistema atual'!N1069</f>
        <v>36</v>
      </c>
      <c r="O1069" s="21">
        <f>' turmas sistema atual'!O1069</f>
        <v>0</v>
      </c>
      <c r="P1069" s="21">
        <f t="shared" si="17"/>
        <v>36</v>
      </c>
      <c r="Q1069" s="20" t="str">
        <f>UPPER(' turmas sistema atual'!P1069)</f>
        <v>JONATAS ROQUE RIBEIRO</v>
      </c>
      <c r="R1069" s="20" t="str">
        <f>UPPER(' turmas sistema atual'!S1069)</f>
        <v/>
      </c>
      <c r="S1069" s="20" t="str">
        <f>UPPER(' turmas sistema atual'!V1069)</f>
        <v/>
      </c>
      <c r="T1069" s="20" t="str">
        <f>UPPER(' turmas sistema atual'!Y1069)</f>
        <v/>
      </c>
      <c r="U1069" s="20" t="str">
        <f>UPPER(' turmas sistema atual'!AB1069)</f>
        <v/>
      </c>
      <c r="V1069" s="20" t="str">
        <f>UPPER(' turmas sistema atual'!AE1069)</f>
        <v/>
      </c>
    </row>
    <row r="1070" spans="1:22" ht="48" customHeight="1" thickBot="1">
      <c r="A1070" s="20" t="str">
        <f>' turmas sistema atual'!A1070</f>
        <v>LICENCIATURA EM HISTÓRIA</v>
      </c>
      <c r="B1070" s="20" t="str">
        <f>' turmas sistema atual'!B1070</f>
        <v>DA1NHLH002-24SB</v>
      </c>
      <c r="C1070" s="20" t="str">
        <f>' turmas sistema atual'!C1070</f>
        <v>BRASIL REPUBLICANO: DA TRANSIÇÃO MONARQUIA-REPÚBLICA AO ESTADO NOVO A1-Matutino (SB)</v>
      </c>
      <c r="D1070" s="20" t="str">
        <f>' turmas sistema atual'!D1070</f>
        <v>LICENCIATURA EM HISTÓRIA</v>
      </c>
      <c r="E1070" s="20" t="str">
        <f>' turmas sistema atual'!F1070</f>
        <v>DA1NHLH002-24SB</v>
      </c>
      <c r="F1070" s="20" t="str">
        <f>' turmas sistema atual'!G1070</f>
        <v>NHLH002-24</v>
      </c>
      <c r="G1070" s="20" t="str">
        <f>' turmas sistema atual'!AO1070</f>
        <v xml:space="preserve">quarta das 08:00 às 10:00, semanal </v>
      </c>
      <c r="H1070" s="20" t="str">
        <f>' turmas sistema atual'!AP1070</f>
        <v/>
      </c>
      <c r="I1070" s="21" t="str">
        <f>' turmas sistema atual'!I1070</f>
        <v xml:space="preserve">quarta das 08:00 às 10:00, sala A1-S106-SB, semanal </v>
      </c>
      <c r="J1070" s="21">
        <f>' turmas sistema atual'!J1070</f>
        <v>0</v>
      </c>
      <c r="K1070" s="21" t="str">
        <f>' turmas sistema atual'!K1070</f>
        <v>SB</v>
      </c>
      <c r="L1070" s="21" t="str">
        <f>' turmas sistema atual'!L1070</f>
        <v>Matutino</v>
      </c>
      <c r="M1070" s="21" t="str">
        <f>' turmas sistema atual'!M1070</f>
        <v>2-0-4</v>
      </c>
      <c r="N1070" s="21">
        <f>' turmas sistema atual'!N1070</f>
        <v>36</v>
      </c>
      <c r="O1070" s="21">
        <f>' turmas sistema atual'!O1070</f>
        <v>0</v>
      </c>
      <c r="P1070" s="21">
        <f t="shared" si="17"/>
        <v>36</v>
      </c>
      <c r="Q1070" s="20" t="str">
        <f>UPPER(' turmas sistema atual'!P1070)</f>
        <v>MARIA CLARA SPADA DE CASTRO</v>
      </c>
      <c r="R1070" s="20" t="str">
        <f>UPPER(' turmas sistema atual'!S1070)</f>
        <v/>
      </c>
      <c r="S1070" s="20" t="str">
        <f>UPPER(' turmas sistema atual'!V1070)</f>
        <v/>
      </c>
      <c r="T1070" s="20" t="str">
        <f>UPPER(' turmas sistema atual'!Y1070)</f>
        <v/>
      </c>
      <c r="U1070" s="20" t="str">
        <f>UPPER(' turmas sistema atual'!AB1070)</f>
        <v/>
      </c>
      <c r="V1070" s="20" t="str">
        <f>UPPER(' turmas sistema atual'!AE1070)</f>
        <v/>
      </c>
    </row>
    <row r="1071" spans="1:22" ht="48" customHeight="1" thickBot="1">
      <c r="A1071" s="20" t="str">
        <f>' turmas sistema atual'!A1071</f>
        <v>LICENCIATURA EM HISTÓRIA</v>
      </c>
      <c r="B1071" s="20" t="str">
        <f>' turmas sistema atual'!B1071</f>
        <v>NA1NHLH002-24SB</v>
      </c>
      <c r="C1071" s="20" t="str">
        <f>' turmas sistema atual'!C1071</f>
        <v>BRASIL REPUBLICANO: DA TRANSIÇÃO MONARQUIA-REPÚBLICA AO ESTADO NOVO A1-Noturno (SB)</v>
      </c>
      <c r="D1071" s="20" t="str">
        <f>' turmas sistema atual'!D1071</f>
        <v>LICENCIATURA EM HISTÓRIA</v>
      </c>
      <c r="E1071" s="20" t="str">
        <f>' turmas sistema atual'!F1071</f>
        <v>NA1NHLH002-24SB</v>
      </c>
      <c r="F1071" s="20" t="str">
        <f>' turmas sistema atual'!G1071</f>
        <v>NHLH002-24</v>
      </c>
      <c r="G1071" s="20" t="str">
        <f>' turmas sistema atual'!AO1071</f>
        <v xml:space="preserve">quarta das 19:00 às 21:00, semanal </v>
      </c>
      <c r="H1071" s="20" t="str">
        <f>' turmas sistema atual'!AP1071</f>
        <v/>
      </c>
      <c r="I1071" s="21" t="str">
        <f>' turmas sistema atual'!I1071</f>
        <v xml:space="preserve">quarta das 19:00 às 21:00, sala A1-S106-SB, semanal </v>
      </c>
      <c r="J1071" s="21">
        <f>' turmas sistema atual'!J1071</f>
        <v>0</v>
      </c>
      <c r="K1071" s="21" t="str">
        <f>' turmas sistema atual'!K1071</f>
        <v>SB</v>
      </c>
      <c r="L1071" s="21" t="str">
        <f>' turmas sistema atual'!L1071</f>
        <v>Noturno</v>
      </c>
      <c r="M1071" s="21" t="str">
        <f>' turmas sistema atual'!M1071</f>
        <v>2-0-4</v>
      </c>
      <c r="N1071" s="21">
        <f>' turmas sistema atual'!N1071</f>
        <v>36</v>
      </c>
      <c r="O1071" s="21">
        <f>' turmas sistema atual'!O1071</f>
        <v>0</v>
      </c>
      <c r="P1071" s="21">
        <f t="shared" si="17"/>
        <v>36</v>
      </c>
      <c r="Q1071" s="20" t="str">
        <f>UPPER(' turmas sistema atual'!P1071)</f>
        <v>MARIA CLARA SPADA DE CASTRO</v>
      </c>
      <c r="R1071" s="20" t="str">
        <f>UPPER(' turmas sistema atual'!S1071)</f>
        <v/>
      </c>
      <c r="S1071" s="20" t="str">
        <f>UPPER(' turmas sistema atual'!V1071)</f>
        <v/>
      </c>
      <c r="T1071" s="20" t="str">
        <f>UPPER(' turmas sistema atual'!Y1071)</f>
        <v/>
      </c>
      <c r="U1071" s="20" t="str">
        <f>UPPER(' turmas sistema atual'!AB1071)</f>
        <v/>
      </c>
      <c r="V1071" s="20" t="str">
        <f>UPPER(' turmas sistema atual'!AE1071)</f>
        <v/>
      </c>
    </row>
    <row r="1072" spans="1:22" ht="48" customHeight="1" thickBot="1">
      <c r="A1072" s="20" t="str">
        <f>' turmas sistema atual'!A1072</f>
        <v>LICENCIATURA EM HISTÓRIA</v>
      </c>
      <c r="B1072" s="20" t="str">
        <f>' turmas sistema atual'!B1072</f>
        <v>DA1LHZ0011-19SB</v>
      </c>
      <c r="C1072" s="20" t="str">
        <f>' turmas sistema atual'!C1072</f>
        <v>ENSINO INTERDISCIPLINAR DE HISTÓRIA A1-Matutino (SB)</v>
      </c>
      <c r="D1072" s="20" t="str">
        <f>' turmas sistema atual'!D1072</f>
        <v>LICENCIATURA EM HISTÓRIA</v>
      </c>
      <c r="E1072" s="20" t="str">
        <f>' turmas sistema atual'!F1072</f>
        <v>DA1LHZ0011-19SB</v>
      </c>
      <c r="F1072" s="20" t="str">
        <f>' turmas sistema atual'!G1072</f>
        <v>LHZ0011-19</v>
      </c>
      <c r="G1072" s="20" t="str">
        <f>' turmas sistema atual'!AO1072</f>
        <v xml:space="preserve">quinta das 14:00 às 18:00, semanal </v>
      </c>
      <c r="H1072" s="20" t="str">
        <f>' turmas sistema atual'!AP1072</f>
        <v/>
      </c>
      <c r="I1072" s="21" t="str">
        <f>' turmas sistema atual'!I1072</f>
        <v xml:space="preserve">quinta das 14:00 às 18:00, sala A2-S302-SB, semanal </v>
      </c>
      <c r="J1072" s="21">
        <f>' turmas sistema atual'!J1072</f>
        <v>0</v>
      </c>
      <c r="K1072" s="21" t="str">
        <f>' turmas sistema atual'!K1072</f>
        <v>SB</v>
      </c>
      <c r="L1072" s="21" t="str">
        <f>' turmas sistema atual'!L1072</f>
        <v>Matutino</v>
      </c>
      <c r="M1072" s="21" t="str">
        <f>' turmas sistema atual'!M1072</f>
        <v>4-0-4</v>
      </c>
      <c r="N1072" s="21">
        <f>' turmas sistema atual'!N1072</f>
        <v>36</v>
      </c>
      <c r="O1072" s="21">
        <f>' turmas sistema atual'!O1072</f>
        <v>0</v>
      </c>
      <c r="P1072" s="21">
        <f t="shared" si="17"/>
        <v>36</v>
      </c>
      <c r="Q1072" s="20" t="str">
        <f>UPPER(' turmas sistema atual'!P1072)</f>
        <v>WEBER LOPES GOES</v>
      </c>
      <c r="R1072" s="20" t="str">
        <f>UPPER(' turmas sistema atual'!S1072)</f>
        <v/>
      </c>
      <c r="S1072" s="20" t="str">
        <f>UPPER(' turmas sistema atual'!V1072)</f>
        <v/>
      </c>
      <c r="T1072" s="20" t="str">
        <f>UPPER(' turmas sistema atual'!Y1072)</f>
        <v/>
      </c>
      <c r="U1072" s="20" t="str">
        <f>UPPER(' turmas sistema atual'!AB1072)</f>
        <v/>
      </c>
      <c r="V1072" s="20" t="str">
        <f>UPPER(' turmas sistema atual'!AE1072)</f>
        <v/>
      </c>
    </row>
    <row r="1073" spans="1:22" ht="48" customHeight="1" thickBot="1">
      <c r="A1073" s="20" t="str">
        <f>' turmas sistema atual'!A1073</f>
        <v>LICENCIATURA EM HISTÓRIA</v>
      </c>
      <c r="B1073" s="20" t="str">
        <f>' turmas sistema atual'!B1073</f>
        <v>DA1LHZ0018-19SB</v>
      </c>
      <c r="C1073" s="20" t="str">
        <f>' turmas sistema atual'!C1073</f>
        <v>HISTÓRIA CULTURAL A1-Matutino (SB)</v>
      </c>
      <c r="D1073" s="20" t="str">
        <f>' turmas sistema atual'!D1073</f>
        <v>LICENCIATURA EM HISTÓRIA</v>
      </c>
      <c r="E1073" s="20" t="str">
        <f>' turmas sistema atual'!F1073</f>
        <v>DA1LHZ0018-19SB</v>
      </c>
      <c r="F1073" s="20" t="str">
        <f>' turmas sistema atual'!G1073</f>
        <v>LHZ0018-19</v>
      </c>
      <c r="G1073" s="20" t="str">
        <f>' turmas sistema atual'!AO1073</f>
        <v xml:space="preserve">segunda das 10:00 às 12:00, semanal ; quinta das 08:00 às 10:00, semanal </v>
      </c>
      <c r="H1073" s="20" t="str">
        <f>' turmas sistema atual'!AP1073</f>
        <v/>
      </c>
      <c r="I1073" s="21" t="str">
        <f>' turmas sistema atual'!I1073</f>
        <v xml:space="preserve">segunda das 10:00 às 12:00, sala A1-S106-SB, semanal , quinta das 08:00 às 10:00, sala A1-S106-SB, semanal </v>
      </c>
      <c r="J1073" s="21">
        <f>' turmas sistema atual'!J1073</f>
        <v>0</v>
      </c>
      <c r="K1073" s="21" t="str">
        <f>' turmas sistema atual'!K1073</f>
        <v>SB</v>
      </c>
      <c r="L1073" s="21" t="str">
        <f>' turmas sistema atual'!L1073</f>
        <v>Matutino</v>
      </c>
      <c r="M1073" s="21" t="str">
        <f>' turmas sistema atual'!M1073</f>
        <v>4-0-4</v>
      </c>
      <c r="N1073" s="21">
        <f>' turmas sistema atual'!N1073</f>
        <v>36</v>
      </c>
      <c r="O1073" s="21">
        <f>' turmas sistema atual'!O1073</f>
        <v>0</v>
      </c>
      <c r="P1073" s="21">
        <f t="shared" si="17"/>
        <v>36</v>
      </c>
      <c r="Q1073" s="20" t="str">
        <f>UPPER(' turmas sistema atual'!P1073)</f>
        <v>LIDIANE SOARES RODRIGUES</v>
      </c>
      <c r="R1073" s="20" t="str">
        <f>UPPER(' turmas sistema atual'!S1073)</f>
        <v/>
      </c>
      <c r="S1073" s="20" t="str">
        <f>UPPER(' turmas sistema atual'!V1073)</f>
        <v/>
      </c>
      <c r="T1073" s="20" t="str">
        <f>UPPER(' turmas sistema atual'!Y1073)</f>
        <v/>
      </c>
      <c r="U1073" s="20" t="str">
        <f>UPPER(' turmas sistema atual'!AB1073)</f>
        <v/>
      </c>
      <c r="V1073" s="20" t="str">
        <f>UPPER(' turmas sistema atual'!AE1073)</f>
        <v/>
      </c>
    </row>
    <row r="1074" spans="1:22" ht="48" customHeight="1" thickBot="1">
      <c r="A1074" s="20" t="str">
        <f>' turmas sistema atual'!A1074</f>
        <v>LICENCIATURA EM HISTÓRIA</v>
      </c>
      <c r="B1074" s="20" t="str">
        <f>' turmas sistema atual'!B1074</f>
        <v>NA1LHZ0018-19SB</v>
      </c>
      <c r="C1074" s="20" t="str">
        <f>' turmas sistema atual'!C1074</f>
        <v>HISTÓRIA CULTURAL A1-Noturno (SB)</v>
      </c>
      <c r="D1074" s="20" t="str">
        <f>' turmas sistema atual'!D1074</f>
        <v>LICENCIATURA EM HISTÓRIA</v>
      </c>
      <c r="E1074" s="20" t="str">
        <f>' turmas sistema atual'!F1074</f>
        <v>NA1LHZ0018-19SB</v>
      </c>
      <c r="F1074" s="20" t="str">
        <f>' turmas sistema atual'!G1074</f>
        <v>LHZ0018-19</v>
      </c>
      <c r="G1074" s="20" t="str">
        <f>' turmas sistema atual'!AO1074</f>
        <v xml:space="preserve">segunda das 21:00 às 23:00, semanal ; quinta das 19:00 às 21:00, semanal </v>
      </c>
      <c r="H1074" s="20" t="str">
        <f>' turmas sistema atual'!AP1074</f>
        <v/>
      </c>
      <c r="I1074" s="21" t="str">
        <f>' turmas sistema atual'!I1074</f>
        <v xml:space="preserve">segunda das 21:00 às 23:00, sala A1-S106-SB, semanal , quinta das 19:00 às 21:00, sala S205, semanal </v>
      </c>
      <c r="J1074" s="21">
        <f>' turmas sistema atual'!J1074</f>
        <v>0</v>
      </c>
      <c r="K1074" s="21" t="str">
        <f>' turmas sistema atual'!K1074</f>
        <v>SB</v>
      </c>
      <c r="L1074" s="21" t="str">
        <f>' turmas sistema atual'!L1074</f>
        <v>Noturno</v>
      </c>
      <c r="M1074" s="21" t="str">
        <f>' turmas sistema atual'!M1074</f>
        <v>4-0-4</v>
      </c>
      <c r="N1074" s="21">
        <f>' turmas sistema atual'!N1074</f>
        <v>36</v>
      </c>
      <c r="O1074" s="21">
        <f>' turmas sistema atual'!O1074</f>
        <v>0</v>
      </c>
      <c r="P1074" s="21">
        <f t="shared" si="17"/>
        <v>36</v>
      </c>
      <c r="Q1074" s="20" t="str">
        <f>UPPER(' turmas sistema atual'!P1074)</f>
        <v>LIDIANE SOARES RODRIGUES</v>
      </c>
      <c r="R1074" s="20" t="str">
        <f>UPPER(' turmas sistema atual'!S1074)</f>
        <v/>
      </c>
      <c r="S1074" s="20" t="str">
        <f>UPPER(' turmas sistema atual'!V1074)</f>
        <v/>
      </c>
      <c r="T1074" s="20" t="str">
        <f>UPPER(' turmas sistema atual'!Y1074)</f>
        <v/>
      </c>
      <c r="U1074" s="20" t="str">
        <f>UPPER(' turmas sistema atual'!AB1074)</f>
        <v/>
      </c>
      <c r="V1074" s="20" t="str">
        <f>UPPER(' turmas sistema atual'!AE1074)</f>
        <v/>
      </c>
    </row>
    <row r="1075" spans="1:22" ht="48" customHeight="1" thickBot="1">
      <c r="A1075" s="20" t="str">
        <f>' turmas sistema atual'!A1075</f>
        <v>LICENCIATURA EM HISTÓRIA</v>
      </c>
      <c r="B1075" s="20" t="str">
        <f>' turmas sistema atual'!B1075</f>
        <v>DA1NHZ2044-11SB</v>
      </c>
      <c r="C1075" s="20" t="str">
        <f>' turmas sistema atual'!C1075</f>
        <v>HISTÓRIA DAS CIÊNCIAS NO BRASIL A1-Matutino (SB)</v>
      </c>
      <c r="D1075" s="20" t="str">
        <f>' turmas sistema atual'!D1075</f>
        <v>LICENCIATURA EM HISTÓRIA</v>
      </c>
      <c r="E1075" s="20" t="str">
        <f>' turmas sistema atual'!F1075</f>
        <v>DA1NHZ2044-11SB</v>
      </c>
      <c r="F1075" s="20" t="str">
        <f>' turmas sistema atual'!G1075</f>
        <v>NHZ2044-11</v>
      </c>
      <c r="G1075" s="20" t="str">
        <f>' turmas sistema atual'!AO1075</f>
        <v xml:space="preserve">quarta das 14:00 às 18:00, semanal </v>
      </c>
      <c r="H1075" s="20" t="str">
        <f>' turmas sistema atual'!AP1075</f>
        <v/>
      </c>
      <c r="I1075" s="21" t="str">
        <f>' turmas sistema atual'!I1075</f>
        <v xml:space="preserve">quarta das 14:00 às 18:00, sala A1-S102-SB, semanal </v>
      </c>
      <c r="J1075" s="21">
        <f>' turmas sistema atual'!J1075</f>
        <v>0</v>
      </c>
      <c r="K1075" s="21" t="str">
        <f>' turmas sistema atual'!K1075</f>
        <v>SB</v>
      </c>
      <c r="L1075" s="21" t="str">
        <f>' turmas sistema atual'!L1075</f>
        <v>Matutino</v>
      </c>
      <c r="M1075" s="21" t="str">
        <f>' turmas sistema atual'!M1075</f>
        <v>4-0-4</v>
      </c>
      <c r="N1075" s="21">
        <f>' turmas sistema atual'!N1075</f>
        <v>36</v>
      </c>
      <c r="O1075" s="21">
        <f>' turmas sistema atual'!O1075</f>
        <v>0</v>
      </c>
      <c r="P1075" s="21">
        <f t="shared" si="17"/>
        <v>36</v>
      </c>
      <c r="Q1075" s="20" t="str">
        <f>UPPER(' turmas sistema atual'!P1075)</f>
        <v>MARIANA MORAES DE OLIVEIRA SOMBRIO</v>
      </c>
      <c r="R1075" s="20" t="str">
        <f>UPPER(' turmas sistema atual'!S1075)</f>
        <v/>
      </c>
      <c r="S1075" s="20" t="str">
        <f>UPPER(' turmas sistema atual'!V1075)</f>
        <v/>
      </c>
      <c r="T1075" s="20" t="str">
        <f>UPPER(' turmas sistema atual'!Y1075)</f>
        <v/>
      </c>
      <c r="U1075" s="20" t="str">
        <f>UPPER(' turmas sistema atual'!AB1075)</f>
        <v/>
      </c>
      <c r="V1075" s="20" t="str">
        <f>UPPER(' turmas sistema atual'!AE1075)</f>
        <v/>
      </c>
    </row>
    <row r="1076" spans="1:22" ht="48" customHeight="1" thickBot="1">
      <c r="A1076" s="20" t="str">
        <f>' turmas sistema atual'!A1076</f>
        <v>LICENCIATURA EM HISTÓRIA</v>
      </c>
      <c r="B1076" s="20" t="str">
        <f>' turmas sistema atual'!B1076</f>
        <v>DA1LHZ0021-19SB</v>
      </c>
      <c r="C1076" s="20" t="str">
        <f>' turmas sistema atual'!C1076</f>
        <v>HISTÓRIA, PATRIMÔNIO E MEMÓRIA A1-Matutino (SB)</v>
      </c>
      <c r="D1076" s="20" t="str">
        <f>' turmas sistema atual'!D1076</f>
        <v>LICENCIATURA EM HISTÓRIA</v>
      </c>
      <c r="E1076" s="20" t="str">
        <f>' turmas sistema atual'!F1076</f>
        <v>DA1LHZ0021-19SB</v>
      </c>
      <c r="F1076" s="20" t="str">
        <f>' turmas sistema atual'!G1076</f>
        <v>LHZ0021-19</v>
      </c>
      <c r="G1076" s="20" t="str">
        <f>' turmas sistema atual'!AO1076</f>
        <v/>
      </c>
      <c r="H1076" s="20" t="str">
        <f>' turmas sistema atual'!AP1076</f>
        <v xml:space="preserve">quarta das 08:00 às 10:00, semanal ; sexta das 10:00 às 12:00, semanal </v>
      </c>
      <c r="I1076" s="21">
        <f>' turmas sistema atual'!I1076</f>
        <v>0</v>
      </c>
      <c r="J1076" s="21" t="str">
        <f>' turmas sistema atual'!J1076</f>
        <v xml:space="preserve">quarta das 08:00 às 10:00, sala A2-S311-SB, semanal , sexta das 10:00 às 12:00, sala A2-S311-SB, semanal </v>
      </c>
      <c r="K1076" s="21" t="str">
        <f>' turmas sistema atual'!K1076</f>
        <v>SB</v>
      </c>
      <c r="L1076" s="21" t="str">
        <f>' turmas sistema atual'!L1076</f>
        <v>Matutino</v>
      </c>
      <c r="M1076" s="21" t="str">
        <f>' turmas sistema atual'!M1076</f>
        <v>4-0-4</v>
      </c>
      <c r="N1076" s="21">
        <f>' turmas sistema atual'!N1076</f>
        <v>36</v>
      </c>
      <c r="O1076" s="21">
        <f>' turmas sistema atual'!O1076</f>
        <v>0</v>
      </c>
      <c r="P1076" s="21">
        <f t="shared" si="17"/>
        <v>36</v>
      </c>
      <c r="Q1076" s="20" t="str">
        <f>UPPER(' turmas sistema atual'!P1076)</f>
        <v>MARCELO CARDOSO DE PAIVA</v>
      </c>
      <c r="R1076" s="20" t="str">
        <f>UPPER(' turmas sistema atual'!S1076)</f>
        <v/>
      </c>
      <c r="S1076" s="20" t="str">
        <f>UPPER(' turmas sistema atual'!V1076)</f>
        <v/>
      </c>
      <c r="T1076" s="20" t="str">
        <f>UPPER(' turmas sistema atual'!Y1076)</f>
        <v/>
      </c>
      <c r="U1076" s="20" t="str">
        <f>UPPER(' turmas sistema atual'!AB1076)</f>
        <v/>
      </c>
      <c r="V1076" s="20" t="str">
        <f>UPPER(' turmas sistema atual'!AE1076)</f>
        <v/>
      </c>
    </row>
    <row r="1077" spans="1:22" ht="48" customHeight="1" thickBot="1">
      <c r="A1077" s="20" t="str">
        <f>' turmas sistema atual'!A1077</f>
        <v>LICENCIATURA EM HISTÓRIA</v>
      </c>
      <c r="B1077" s="20" t="str">
        <f>' turmas sistema atual'!B1077</f>
        <v>NA1LHZ0021-19SB</v>
      </c>
      <c r="C1077" s="20" t="str">
        <f>' turmas sistema atual'!C1077</f>
        <v>HISTÓRIA, PATRIMÔNIO E MEMÓRIA A1-Noturno (SB)</v>
      </c>
      <c r="D1077" s="20" t="str">
        <f>' turmas sistema atual'!D1077</f>
        <v>LICENCIATURA EM HISTÓRIA</v>
      </c>
      <c r="E1077" s="20" t="str">
        <f>' turmas sistema atual'!F1077</f>
        <v>NA1LHZ0021-19SB</v>
      </c>
      <c r="F1077" s="20" t="str">
        <f>' turmas sistema atual'!G1077</f>
        <v>LHZ0021-19</v>
      </c>
      <c r="G1077" s="20" t="str">
        <f>' turmas sistema atual'!AO1077</f>
        <v xml:space="preserve">quarta das 19:00 às 21:00, semanal ; sexta das 21:00 às 23:00, semanal </v>
      </c>
      <c r="H1077" s="20" t="str">
        <f>' turmas sistema atual'!AP1077</f>
        <v/>
      </c>
      <c r="I1077" s="21" t="str">
        <f>' turmas sistema atual'!I1077</f>
        <v xml:space="preserve">quarta das 19:00 às 21:00, sala A2-S304-SB, semanal , sexta das 21:00 às 23:00, sala A2-S304-SB, semanal </v>
      </c>
      <c r="J1077" s="21">
        <f>' turmas sistema atual'!J1077</f>
        <v>0</v>
      </c>
      <c r="K1077" s="21" t="str">
        <f>' turmas sistema atual'!K1077</f>
        <v>SB</v>
      </c>
      <c r="L1077" s="21" t="str">
        <f>' turmas sistema atual'!L1077</f>
        <v>Noturno</v>
      </c>
      <c r="M1077" s="21" t="str">
        <f>' turmas sistema atual'!M1077</f>
        <v>4-0-4</v>
      </c>
      <c r="N1077" s="21">
        <f>' turmas sistema atual'!N1077</f>
        <v>36</v>
      </c>
      <c r="O1077" s="21">
        <f>' turmas sistema atual'!O1077</f>
        <v>0</v>
      </c>
      <c r="P1077" s="21">
        <f t="shared" si="17"/>
        <v>36</v>
      </c>
      <c r="Q1077" s="20" t="str">
        <f>UPPER(' turmas sistema atual'!P1077)</f>
        <v>MARCELO CARDOSO DE PAIVA</v>
      </c>
      <c r="R1077" s="20" t="str">
        <f>UPPER(' turmas sistema atual'!S1077)</f>
        <v/>
      </c>
      <c r="S1077" s="20" t="str">
        <f>UPPER(' turmas sistema atual'!V1077)</f>
        <v/>
      </c>
      <c r="T1077" s="20" t="str">
        <f>UPPER(' turmas sistema atual'!Y1077)</f>
        <v/>
      </c>
      <c r="U1077" s="20" t="str">
        <f>UPPER(' turmas sistema atual'!AB1077)</f>
        <v/>
      </c>
      <c r="V1077" s="20" t="str">
        <f>UPPER(' turmas sistema atual'!AE1077)</f>
        <v/>
      </c>
    </row>
    <row r="1078" spans="1:22" ht="48" customHeight="1" thickBot="1">
      <c r="A1078" s="20" t="str">
        <f>' turmas sistema atual'!A1078</f>
        <v>LICENCIATURA EM HISTÓRIA</v>
      </c>
      <c r="B1078" s="20" t="str">
        <f>' turmas sistema atual'!B1078</f>
        <v>DA1LHZ0025-19SB</v>
      </c>
      <c r="C1078" s="20" t="str">
        <f>' turmas sistema atual'!C1078</f>
        <v>PRÁTICA EM MUSEUS, ARQUIVOS E BENS CULTURAIS A1-Matutino (SB)</v>
      </c>
      <c r="D1078" s="20" t="str">
        <f>' turmas sistema atual'!D1078</f>
        <v>LICENCIATURA EM HISTÓRIA</v>
      </c>
      <c r="E1078" s="20" t="str">
        <f>' turmas sistema atual'!F1078</f>
        <v>DA1LHZ0025-19SB</v>
      </c>
      <c r="F1078" s="20" t="str">
        <f>' turmas sistema atual'!G1078</f>
        <v>LHZ0025-19</v>
      </c>
      <c r="G1078" s="20" t="str">
        <f>' turmas sistema atual'!AO1078</f>
        <v/>
      </c>
      <c r="H1078" s="20" t="str">
        <f>' turmas sistema atual'!AP1078</f>
        <v xml:space="preserve">terça das 10:00 às 12:00, semanal ; sexta das 08:00 às 10:00, semanal </v>
      </c>
      <c r="I1078" s="21">
        <f>' turmas sistema atual'!I1078</f>
        <v>0</v>
      </c>
      <c r="J1078" s="21" t="str">
        <f>' turmas sistema atual'!J1078</f>
        <v xml:space="preserve">terça das 10:00 às 12:00, sala A2-S311-SB, semanal , sexta das 08:00 às 10:00, sala A2-S311-SB, semanal </v>
      </c>
      <c r="K1078" s="21" t="str">
        <f>' turmas sistema atual'!K1078</f>
        <v>SB</v>
      </c>
      <c r="L1078" s="21" t="str">
        <f>' turmas sistema atual'!L1078</f>
        <v>Matutino</v>
      </c>
      <c r="M1078" s="21" t="str">
        <f>' turmas sistema atual'!M1078</f>
        <v>4-0-4</v>
      </c>
      <c r="N1078" s="21">
        <f>' turmas sistema atual'!N1078</f>
        <v>36</v>
      </c>
      <c r="O1078" s="21">
        <f>' turmas sistema atual'!O1078</f>
        <v>0</v>
      </c>
      <c r="P1078" s="21">
        <f t="shared" si="17"/>
        <v>36</v>
      </c>
      <c r="Q1078" s="20" t="str">
        <f>UPPER(' turmas sistema atual'!P1078)</f>
        <v>PHILIPPE ARTHUR DOS REIS</v>
      </c>
      <c r="R1078" s="20" t="str">
        <f>UPPER(' turmas sistema atual'!S1078)</f>
        <v/>
      </c>
      <c r="S1078" s="20" t="str">
        <f>UPPER(' turmas sistema atual'!V1078)</f>
        <v/>
      </c>
      <c r="T1078" s="20" t="str">
        <f>UPPER(' turmas sistema atual'!Y1078)</f>
        <v/>
      </c>
      <c r="U1078" s="20" t="str">
        <f>UPPER(' turmas sistema atual'!AB1078)</f>
        <v/>
      </c>
      <c r="V1078" s="20" t="str">
        <f>UPPER(' turmas sistema atual'!AE1078)</f>
        <v/>
      </c>
    </row>
    <row r="1079" spans="1:22" ht="48" customHeight="1" thickBot="1">
      <c r="A1079" s="20" t="str">
        <f>' turmas sistema atual'!A1079</f>
        <v>LICENCIATURA EM HISTÓRIA</v>
      </c>
      <c r="B1079" s="20" t="str">
        <f>' turmas sistema atual'!B1079</f>
        <v>NA1LHZ0025-19SB</v>
      </c>
      <c r="C1079" s="20" t="str">
        <f>' turmas sistema atual'!C1079</f>
        <v>PRÁTICA EM MUSEUS, ARQUIVOS E BENS CULTURAIS A1-Noturno (SB)</v>
      </c>
      <c r="D1079" s="20" t="str">
        <f>' turmas sistema atual'!D1079</f>
        <v>LICENCIATURA EM HISTÓRIA</v>
      </c>
      <c r="E1079" s="20" t="str">
        <f>' turmas sistema atual'!F1079</f>
        <v>NA1LHZ0025-19SB</v>
      </c>
      <c r="F1079" s="20" t="str">
        <f>' turmas sistema atual'!G1079</f>
        <v>LHZ0025-19</v>
      </c>
      <c r="G1079" s="20" t="str">
        <f>' turmas sistema atual'!AO1079</f>
        <v xml:space="preserve">terça das 21:00 às 23:00, semanal ; sexta das 19:00 às 21:00, semanal </v>
      </c>
      <c r="H1079" s="20" t="str">
        <f>' turmas sistema atual'!AP1079</f>
        <v/>
      </c>
      <c r="I1079" s="21" t="str">
        <f>' turmas sistema atual'!I1079</f>
        <v xml:space="preserve">terça das 21:00 às 23:00, sala A2-S304-SB, semanal , sexta das 19:00 às 21:00, sala A2-S307-SB, semanal </v>
      </c>
      <c r="J1079" s="21">
        <f>' turmas sistema atual'!J1079</f>
        <v>0</v>
      </c>
      <c r="K1079" s="21" t="str">
        <f>' turmas sistema atual'!K1079</f>
        <v>SB</v>
      </c>
      <c r="L1079" s="21" t="str">
        <f>' turmas sistema atual'!L1079</f>
        <v>Noturno</v>
      </c>
      <c r="M1079" s="21" t="str">
        <f>' turmas sistema atual'!M1079</f>
        <v>4-0-4</v>
      </c>
      <c r="N1079" s="21">
        <f>' turmas sistema atual'!N1079</f>
        <v>36</v>
      </c>
      <c r="O1079" s="21">
        <f>' turmas sistema atual'!O1079</f>
        <v>0</v>
      </c>
      <c r="P1079" s="21">
        <f t="shared" si="17"/>
        <v>36</v>
      </c>
      <c r="Q1079" s="20" t="str">
        <f>UPPER(' turmas sistema atual'!P1079)</f>
        <v>PHILIPPE ARTHUR DOS REIS</v>
      </c>
      <c r="R1079" s="20" t="str">
        <f>UPPER(' turmas sistema atual'!S1079)</f>
        <v/>
      </c>
      <c r="S1079" s="20" t="str">
        <f>UPPER(' turmas sistema atual'!V1079)</f>
        <v/>
      </c>
      <c r="T1079" s="20" t="str">
        <f>UPPER(' turmas sistema atual'!Y1079)</f>
        <v/>
      </c>
      <c r="U1079" s="20" t="str">
        <f>UPPER(' turmas sistema atual'!AB1079)</f>
        <v/>
      </c>
      <c r="V1079" s="20" t="str">
        <f>UPPER(' turmas sistema atual'!AE1079)</f>
        <v/>
      </c>
    </row>
    <row r="1080" spans="1:22" ht="48" customHeight="1" thickBot="1">
      <c r="A1080" s="20" t="str">
        <f>' turmas sistema atual'!A1080</f>
        <v>LICENCIATURA EM HISTÓRIA</v>
      </c>
      <c r="B1080" s="20" t="str">
        <f>' turmas sistema atual'!B1080</f>
        <v>DA1LHZ0031-19SB</v>
      </c>
      <c r="C1080" s="20" t="str">
        <f>' turmas sistema atual'!C1080</f>
        <v>PRÁTICAS DE ENSINO DE HISTÓRIA: METODOLOGIAS A1-Matutino (SB)</v>
      </c>
      <c r="D1080" s="20" t="str">
        <f>' turmas sistema atual'!D1080</f>
        <v>LICENCIATURA EM HISTÓRIA</v>
      </c>
      <c r="E1080" s="20" t="str">
        <f>' turmas sistema atual'!F1080</f>
        <v>DA1LHZ0031-19SB</v>
      </c>
      <c r="F1080" s="20" t="str">
        <f>' turmas sistema atual'!G1080</f>
        <v>LHZ0031-19</v>
      </c>
      <c r="G1080" s="20" t="str">
        <f>' turmas sistema atual'!AO1080</f>
        <v xml:space="preserve">terça das 14:00 às 18:00, semanal </v>
      </c>
      <c r="H1080" s="20" t="str">
        <f>' turmas sistema atual'!AP1080</f>
        <v/>
      </c>
      <c r="I1080" s="21" t="str">
        <f>' turmas sistema atual'!I1080</f>
        <v xml:space="preserve">terça das 14:00 às 18:00, sala A2-S302-SB, semanal </v>
      </c>
      <c r="J1080" s="21">
        <f>' turmas sistema atual'!J1080</f>
        <v>0</v>
      </c>
      <c r="K1080" s="21" t="str">
        <f>' turmas sistema atual'!K1080</f>
        <v>SB</v>
      </c>
      <c r="L1080" s="21" t="str">
        <f>' turmas sistema atual'!L1080</f>
        <v>Matutino</v>
      </c>
      <c r="M1080" s="21" t="str">
        <f>' turmas sistema atual'!M1080</f>
        <v>4-0-4</v>
      </c>
      <c r="N1080" s="21">
        <f>' turmas sistema atual'!N1080</f>
        <v>36</v>
      </c>
      <c r="O1080" s="21">
        <f>' turmas sistema atual'!O1080</f>
        <v>0</v>
      </c>
      <c r="P1080" s="21">
        <f t="shared" si="17"/>
        <v>36</v>
      </c>
      <c r="Q1080" s="20" t="str">
        <f>UPPER(' turmas sistema atual'!P1080)</f>
        <v>MARIA CLARA SPADA DE CASTRO</v>
      </c>
      <c r="R1080" s="20" t="str">
        <f>UPPER(' turmas sistema atual'!S1080)</f>
        <v/>
      </c>
      <c r="S1080" s="20" t="str">
        <f>UPPER(' turmas sistema atual'!V1080)</f>
        <v/>
      </c>
      <c r="T1080" s="20" t="str">
        <f>UPPER(' turmas sistema atual'!Y1080)</f>
        <v/>
      </c>
      <c r="U1080" s="20" t="str">
        <f>UPPER(' turmas sistema atual'!AB1080)</f>
        <v/>
      </c>
      <c r="V1080" s="20" t="str">
        <f>UPPER(' turmas sistema atual'!AE1080)</f>
        <v/>
      </c>
    </row>
    <row r="1081" spans="1:22" ht="48" customHeight="1" thickBot="1">
      <c r="A1081" s="20" t="str">
        <f>' turmas sistema atual'!A1081</f>
        <v>LICENCIATURA EM MATEMÁTICA</v>
      </c>
      <c r="B1081" s="20" t="str">
        <f>' turmas sistema atual'!B1081</f>
        <v>DA1NHT5004-15SA</v>
      </c>
      <c r="C1081" s="20" t="str">
        <f>' turmas sistema atual'!C1081</f>
        <v>EDUCAÇÃO CIENTÍFICA, SOCIEDADE E CULTURA A1-Matutino (SA)</v>
      </c>
      <c r="D1081" s="20" t="str">
        <f>' turmas sistema atual'!D1081</f>
        <v>LICENCIATURA EM MATEMÁTICA</v>
      </c>
      <c r="E1081" s="20" t="str">
        <f>' turmas sistema atual'!F1081</f>
        <v>DA1NHT5004-15SA</v>
      </c>
      <c r="F1081" s="20" t="str">
        <f>' turmas sistema atual'!G1081</f>
        <v>NHT5004-15</v>
      </c>
      <c r="G1081" s="20" t="str">
        <f>' turmas sistema atual'!AO1081</f>
        <v xml:space="preserve">terça das 08:00 às 10:00, semanal ; quinta das 10:00 às 12:00, semanal </v>
      </c>
      <c r="H1081" s="20" t="str">
        <f>' turmas sistema atual'!AP1081</f>
        <v/>
      </c>
      <c r="I1081" s="21" t="str">
        <f>' turmas sistema atual'!I1081</f>
        <v xml:space="preserve">terça das 08:00 às 10:00, sala S - 305-1, semanal , quinta das 10:00 às 12:00, sala S - 305-1, semanal </v>
      </c>
      <c r="J1081" s="21">
        <f>' turmas sistema atual'!J1081</f>
        <v>0</v>
      </c>
      <c r="K1081" s="21" t="str">
        <f>' turmas sistema atual'!K1081</f>
        <v>SA</v>
      </c>
      <c r="L1081" s="21" t="str">
        <f>' turmas sistema atual'!L1081</f>
        <v>Matutino</v>
      </c>
      <c r="M1081" s="21" t="str">
        <f>' turmas sistema atual'!M1081</f>
        <v>4-0-4</v>
      </c>
      <c r="N1081" s="21">
        <f>' turmas sistema atual'!N1081</f>
        <v>45</v>
      </c>
      <c r="O1081" s="21">
        <f>' turmas sistema atual'!O1081</f>
        <v>0</v>
      </c>
      <c r="P1081" s="21">
        <f t="shared" si="17"/>
        <v>45</v>
      </c>
      <c r="Q1081" s="20" t="str">
        <f>UPPER(' turmas sistema atual'!P1081)</f>
        <v>SILVIA CRISTINA DOTTA</v>
      </c>
      <c r="R1081" s="20" t="str">
        <f>UPPER(' turmas sistema atual'!S1081)</f>
        <v/>
      </c>
      <c r="S1081" s="20" t="str">
        <f>UPPER(' turmas sistema atual'!V1081)</f>
        <v/>
      </c>
      <c r="T1081" s="20" t="str">
        <f>UPPER(' turmas sistema atual'!Y1081)</f>
        <v/>
      </c>
      <c r="U1081" s="20" t="str">
        <f>UPPER(' turmas sistema atual'!AB1081)</f>
        <v/>
      </c>
      <c r="V1081" s="20" t="str">
        <f>UPPER(' turmas sistema atual'!AE1081)</f>
        <v/>
      </c>
    </row>
    <row r="1082" spans="1:22" ht="48" customHeight="1" thickBot="1">
      <c r="A1082" s="20" t="str">
        <f>' turmas sistema atual'!A1082</f>
        <v>LICENCIATURA EM MATEMÁTICA</v>
      </c>
      <c r="B1082" s="20" t="str">
        <f>' turmas sistema atual'!B1082</f>
        <v>DA1MCLM004-23SA</v>
      </c>
      <c r="C1082" s="20" t="str">
        <f>' turmas sistema atual'!C1082</f>
        <v>ESTÁGIO I NO ENSINO MÉDIO EM MATEMÁTICA A1-Matutino (SA)</v>
      </c>
      <c r="D1082" s="20" t="str">
        <f>' turmas sistema atual'!D1082</f>
        <v>LICENCIATURA EM MATEMÁTICA</v>
      </c>
      <c r="E1082" s="20" t="str">
        <f>' turmas sistema atual'!F1082</f>
        <v>DA1MCLM004-23SA</v>
      </c>
      <c r="F1082" s="20" t="str">
        <f>' turmas sistema atual'!G1082</f>
        <v>MCLM004-23</v>
      </c>
      <c r="G1082" s="20" t="str">
        <f>' turmas sistema atual'!AO1082</f>
        <v/>
      </c>
      <c r="H1082" s="20" t="str">
        <f>' turmas sistema atual'!AP1082</f>
        <v xml:space="preserve">quinta das 10:00 às 12:00, semanal </v>
      </c>
      <c r="I1082" s="21">
        <f>' turmas sistema atual'!I1082</f>
        <v>0</v>
      </c>
      <c r="J1082" s="21" t="str">
        <f>' turmas sistema atual'!J1082</f>
        <v xml:space="preserve">quinta das 10:00 às 12:00, sala 401-2, semanal </v>
      </c>
      <c r="K1082" s="21" t="str">
        <f>' turmas sistema atual'!K1082</f>
        <v>SA</v>
      </c>
      <c r="L1082" s="21" t="str">
        <f>' turmas sistema atual'!L1082</f>
        <v>Matutino</v>
      </c>
      <c r="M1082" s="21" t="str">
        <f>' turmas sistema atual'!M1082</f>
        <v>0-6-3</v>
      </c>
      <c r="N1082" s="21">
        <f>' turmas sistema atual'!N1082</f>
        <v>15</v>
      </c>
      <c r="O1082" s="21">
        <f>' turmas sistema atual'!O1082</f>
        <v>0</v>
      </c>
      <c r="P1082" s="21">
        <f t="shared" si="17"/>
        <v>15</v>
      </c>
      <c r="Q1082" s="20" t="str">
        <f>UPPER(' turmas sistema atual'!P1082)</f>
        <v/>
      </c>
      <c r="R1082" s="20" t="str">
        <f>UPPER(' turmas sistema atual'!S1082)</f>
        <v/>
      </c>
      <c r="S1082" s="20" t="str">
        <f>UPPER(' turmas sistema atual'!V1082)</f>
        <v/>
      </c>
      <c r="T1082" s="20" t="str">
        <f>UPPER(' turmas sistema atual'!Y1082)</f>
        <v>VIVILI MARIA SILVA GOMES</v>
      </c>
      <c r="U1082" s="20" t="str">
        <f>UPPER(' turmas sistema atual'!AB1082)</f>
        <v/>
      </c>
      <c r="V1082" s="20" t="str">
        <f>UPPER(' turmas sistema atual'!AE1082)</f>
        <v/>
      </c>
    </row>
    <row r="1083" spans="1:22" ht="48" customHeight="1" thickBot="1">
      <c r="A1083" s="20" t="str">
        <f>' turmas sistema atual'!A1083</f>
        <v>LICENCIATURA EM MATEMÁTICA</v>
      </c>
      <c r="B1083" s="20" t="str">
        <f>' turmas sistema atual'!B1083</f>
        <v>NA1MCLM004-23SA</v>
      </c>
      <c r="C1083" s="20" t="str">
        <f>' turmas sistema atual'!C1083</f>
        <v>ESTÁGIO I NO ENSINO MÉDIO EM MATEMÁTICA A1-Noturno (SA)</v>
      </c>
      <c r="D1083" s="20" t="str">
        <f>' turmas sistema atual'!D1083</f>
        <v>LICENCIATURA EM MATEMÁTICA</v>
      </c>
      <c r="E1083" s="20" t="str">
        <f>' turmas sistema atual'!F1083</f>
        <v>NA1MCLM004-23SA</v>
      </c>
      <c r="F1083" s="20" t="str">
        <f>' turmas sistema atual'!G1083</f>
        <v>MCLM004-23</v>
      </c>
      <c r="G1083" s="20" t="str">
        <f>' turmas sistema atual'!AO1083</f>
        <v/>
      </c>
      <c r="H1083" s="20" t="str">
        <f>' turmas sistema atual'!AP1083</f>
        <v xml:space="preserve">quinta das 21:00 às 23:00, semanal </v>
      </c>
      <c r="I1083" s="21">
        <f>' turmas sistema atual'!I1083</f>
        <v>0</v>
      </c>
      <c r="J1083" s="21" t="str">
        <f>' turmas sistema atual'!J1083</f>
        <v xml:space="preserve">quinta das 21:00 às 23:00, sala 401-2, semanal </v>
      </c>
      <c r="K1083" s="21" t="str">
        <f>' turmas sistema atual'!K1083</f>
        <v>SA</v>
      </c>
      <c r="L1083" s="21" t="str">
        <f>' turmas sistema atual'!L1083</f>
        <v>Noturno</v>
      </c>
      <c r="M1083" s="21" t="str">
        <f>' turmas sistema atual'!M1083</f>
        <v>0-6-3</v>
      </c>
      <c r="N1083" s="21">
        <f>' turmas sistema atual'!N1083</f>
        <v>15</v>
      </c>
      <c r="O1083" s="21">
        <f>' turmas sistema atual'!O1083</f>
        <v>0</v>
      </c>
      <c r="P1083" s="21">
        <f t="shared" si="17"/>
        <v>15</v>
      </c>
      <c r="Q1083" s="20" t="str">
        <f>UPPER(' turmas sistema atual'!P1083)</f>
        <v/>
      </c>
      <c r="R1083" s="20" t="str">
        <f>UPPER(' turmas sistema atual'!S1083)</f>
        <v/>
      </c>
      <c r="S1083" s="20" t="str">
        <f>UPPER(' turmas sistema atual'!V1083)</f>
        <v/>
      </c>
      <c r="T1083" s="20" t="str">
        <f>UPPER(' turmas sistema atual'!Y1083)</f>
        <v>VIRGINIA CARDIA CARDOSO</v>
      </c>
      <c r="U1083" s="20" t="str">
        <f>UPPER(' turmas sistema atual'!AB1083)</f>
        <v/>
      </c>
      <c r="V1083" s="20" t="str">
        <f>UPPER(' turmas sistema atual'!AE1083)</f>
        <v/>
      </c>
    </row>
    <row r="1084" spans="1:22" ht="48" customHeight="1" thickBot="1">
      <c r="A1084" s="20" t="str">
        <f>' turmas sistema atual'!A1084</f>
        <v>LICENCIATURA EM MATEMÁTICA</v>
      </c>
      <c r="B1084" s="20" t="str">
        <f>' turmas sistema atual'!B1084</f>
        <v>NA1MCZB035-17SA</v>
      </c>
      <c r="C1084" s="20" t="str">
        <f>' turmas sistema atual'!C1084</f>
        <v>EVOLUÇÃO DOS CONCEITOS MATEMÁTICOS A1-Noturno (SA)</v>
      </c>
      <c r="D1084" s="20" t="str">
        <f>' turmas sistema atual'!D1084</f>
        <v>LICENCIATURA EM MATEMÁTICA</v>
      </c>
      <c r="E1084" s="20" t="str">
        <f>' turmas sistema atual'!F1084</f>
        <v>NA1MCZB035-17SA</v>
      </c>
      <c r="F1084" s="20" t="str">
        <f>' turmas sistema atual'!G1084</f>
        <v>MCZB035-17</v>
      </c>
      <c r="G1084" s="20" t="str">
        <f>' turmas sistema atual'!AO1084</f>
        <v xml:space="preserve">segunda das 21:00 às 23:00, semanal ; quinta das 19:00 às 21:00, semanal </v>
      </c>
      <c r="H1084" s="20" t="str">
        <f>' turmas sistema atual'!AP1084</f>
        <v/>
      </c>
      <c r="I1084" s="21" t="str">
        <f>' turmas sistema atual'!I1084</f>
        <v xml:space="preserve">segunda das 21:00 às 23:00, sala S-008-0, semanal , quinta das 19:00 às 21:00, sala S-008-0, semanal </v>
      </c>
      <c r="J1084" s="21">
        <f>' turmas sistema atual'!J1084</f>
        <v>0</v>
      </c>
      <c r="K1084" s="21" t="str">
        <f>' turmas sistema atual'!K1084</f>
        <v>SA</v>
      </c>
      <c r="L1084" s="21" t="str">
        <f>' turmas sistema atual'!L1084</f>
        <v>Noturno</v>
      </c>
      <c r="M1084" s="21" t="str">
        <f>' turmas sistema atual'!M1084</f>
        <v>4-0-4</v>
      </c>
      <c r="N1084" s="21">
        <f>' turmas sistema atual'!N1084</f>
        <v>60</v>
      </c>
      <c r="O1084" s="21">
        <f>' turmas sistema atual'!O1084</f>
        <v>0</v>
      </c>
      <c r="P1084" s="21">
        <f t="shared" si="17"/>
        <v>60</v>
      </c>
      <c r="Q1084" s="20" t="str">
        <f>UPPER(' turmas sistema atual'!P1084)</f>
        <v>VIRGINIA CARDIA CARDOSO</v>
      </c>
      <c r="R1084" s="20" t="str">
        <f>UPPER(' turmas sistema atual'!S1084)</f>
        <v/>
      </c>
      <c r="S1084" s="20" t="str">
        <f>UPPER(' turmas sistema atual'!V1084)</f>
        <v/>
      </c>
      <c r="T1084" s="20" t="str">
        <f>UPPER(' turmas sistema atual'!Y1084)</f>
        <v/>
      </c>
      <c r="U1084" s="20" t="str">
        <f>UPPER(' turmas sistema atual'!AB1084)</f>
        <v/>
      </c>
      <c r="V1084" s="20" t="str">
        <f>UPPER(' turmas sistema atual'!AE1084)</f>
        <v/>
      </c>
    </row>
    <row r="1085" spans="1:22" ht="48" customHeight="1" thickBot="1">
      <c r="A1085" s="20" t="str">
        <f>' turmas sistema atual'!A1085</f>
        <v>LICENCIATURA EM MATEMÁTICA</v>
      </c>
      <c r="B1085" s="20" t="str">
        <f>' turmas sistema atual'!B1085</f>
        <v>DA1MCTD021-18SA</v>
      </c>
      <c r="C1085" s="20" t="str">
        <f>' turmas sistema atual'!C1085</f>
        <v>FUNDAMENTOS DE ÁLGEBRA A1-Matutino (SA)</v>
      </c>
      <c r="D1085" s="20" t="str">
        <f>' turmas sistema atual'!D1085</f>
        <v>LICENCIATURA EM MATEMÁTICA</v>
      </c>
      <c r="E1085" s="20" t="str">
        <f>' turmas sistema atual'!F1085</f>
        <v>DA1MCTD021-18SA</v>
      </c>
      <c r="F1085" s="20" t="str">
        <f>' turmas sistema atual'!G1085</f>
        <v>MCTD021-18</v>
      </c>
      <c r="G1085" s="20" t="str">
        <f>' turmas sistema atual'!AO1085</f>
        <v xml:space="preserve">terça das 10:00 às 12:00, semanal ; sexta das 08:00 às 10:00, semanal </v>
      </c>
      <c r="H1085" s="20" t="str">
        <f>' turmas sistema atual'!AP1085</f>
        <v/>
      </c>
      <c r="I1085" s="21" t="str">
        <f>' turmas sistema atual'!I1085</f>
        <v xml:space="preserve">terça das 10:00 às 12:00, sala S-004-0, semanal , sexta das 08:00 às 10:00, sala S-004-0, semanal </v>
      </c>
      <c r="J1085" s="21">
        <f>' turmas sistema atual'!J1085</f>
        <v>0</v>
      </c>
      <c r="K1085" s="21" t="str">
        <f>' turmas sistema atual'!K1085</f>
        <v>SA</v>
      </c>
      <c r="L1085" s="21" t="str">
        <f>' turmas sistema atual'!L1085</f>
        <v>Matutino</v>
      </c>
      <c r="M1085" s="21" t="str">
        <f>' turmas sistema atual'!M1085</f>
        <v>2-2-0</v>
      </c>
      <c r="N1085" s="21">
        <f>' turmas sistema atual'!N1085</f>
        <v>30</v>
      </c>
      <c r="O1085" s="21">
        <f>' turmas sistema atual'!O1085</f>
        <v>0</v>
      </c>
      <c r="P1085" s="21">
        <f t="shared" si="17"/>
        <v>30</v>
      </c>
      <c r="Q1085" s="20" t="str">
        <f>UPPER(' turmas sistema atual'!P1085)</f>
        <v>ELISABETE MARCON MELLO</v>
      </c>
      <c r="R1085" s="20" t="str">
        <f>UPPER(' turmas sistema atual'!S1085)</f>
        <v/>
      </c>
      <c r="S1085" s="20" t="str">
        <f>UPPER(' turmas sistema atual'!V1085)</f>
        <v/>
      </c>
      <c r="T1085" s="20" t="str">
        <f>UPPER(' turmas sistema atual'!Y1085)</f>
        <v>ELISABETE MARCON MELLO</v>
      </c>
      <c r="U1085" s="20" t="str">
        <f>UPPER(' turmas sistema atual'!AB1085)</f>
        <v/>
      </c>
      <c r="V1085" s="20" t="str">
        <f>UPPER(' turmas sistema atual'!AE1085)</f>
        <v/>
      </c>
    </row>
    <row r="1086" spans="1:22" ht="48" customHeight="1" thickBot="1">
      <c r="A1086" s="20" t="str">
        <f>' turmas sistema atual'!A1086</f>
        <v>LICENCIATURA EM MATEMÁTICA</v>
      </c>
      <c r="B1086" s="20" t="str">
        <f>' turmas sistema atual'!B1086</f>
        <v>NA1MCTD021-18SA</v>
      </c>
      <c r="C1086" s="20" t="str">
        <f>' turmas sistema atual'!C1086</f>
        <v>FUNDAMENTOS DE ÁLGEBRA A1-Noturno (SA)</v>
      </c>
      <c r="D1086" s="20" t="str">
        <f>' turmas sistema atual'!D1086</f>
        <v>LICENCIATURA EM MATEMÁTICA</v>
      </c>
      <c r="E1086" s="20" t="str">
        <f>' turmas sistema atual'!F1086</f>
        <v>NA1MCTD021-18SA</v>
      </c>
      <c r="F1086" s="20" t="str">
        <f>' turmas sistema atual'!G1086</f>
        <v>MCTD021-18</v>
      </c>
      <c r="G1086" s="20" t="str">
        <f>' turmas sistema atual'!AO1086</f>
        <v xml:space="preserve">terça das 21:00 às 23:00, semanal ; sexta das 19:00 às 21:00, semanal </v>
      </c>
      <c r="H1086" s="20" t="str">
        <f>' turmas sistema atual'!AP1086</f>
        <v/>
      </c>
      <c r="I1086" s="21" t="str">
        <f>' turmas sistema atual'!I1086</f>
        <v xml:space="preserve">terça das 21:00 às 23:00, sala S-004-0, semanal , sexta das 19:00 às 21:00, sala S-004-0, semanal </v>
      </c>
      <c r="J1086" s="21">
        <f>' turmas sistema atual'!J1086</f>
        <v>0</v>
      </c>
      <c r="K1086" s="21" t="str">
        <f>' turmas sistema atual'!K1086</f>
        <v>SA</v>
      </c>
      <c r="L1086" s="21" t="str">
        <f>' turmas sistema atual'!L1086</f>
        <v>Noturno</v>
      </c>
      <c r="M1086" s="21" t="str">
        <f>' turmas sistema atual'!M1086</f>
        <v>2-2-0</v>
      </c>
      <c r="N1086" s="21">
        <f>' turmas sistema atual'!N1086</f>
        <v>30</v>
      </c>
      <c r="O1086" s="21">
        <f>' turmas sistema atual'!O1086</f>
        <v>0</v>
      </c>
      <c r="P1086" s="21">
        <f t="shared" si="17"/>
        <v>30</v>
      </c>
      <c r="Q1086" s="20" t="str">
        <f>UPPER(' turmas sistema atual'!P1086)</f>
        <v>ELISABETE MARCON MELLO</v>
      </c>
      <c r="R1086" s="20" t="str">
        <f>UPPER(' turmas sistema atual'!S1086)</f>
        <v/>
      </c>
      <c r="S1086" s="20" t="str">
        <f>UPPER(' turmas sistema atual'!V1086)</f>
        <v/>
      </c>
      <c r="T1086" s="20" t="str">
        <f>UPPER(' turmas sistema atual'!Y1086)</f>
        <v>ELISABETE MARCON MELLO</v>
      </c>
      <c r="U1086" s="20" t="str">
        <f>UPPER(' turmas sistema atual'!AB1086)</f>
        <v/>
      </c>
      <c r="V1086" s="20" t="str">
        <f>UPPER(' turmas sistema atual'!AE1086)</f>
        <v/>
      </c>
    </row>
    <row r="1087" spans="1:22" ht="48" customHeight="1" thickBot="1">
      <c r="A1087" s="20" t="str">
        <f>' turmas sistema atual'!A1087</f>
        <v>LICENCIATURA EM MATEMÁTICA</v>
      </c>
      <c r="B1087" s="20" t="str">
        <f>' turmas sistema atual'!B1087</f>
        <v>DA1MCTD023-18SA</v>
      </c>
      <c r="C1087" s="20" t="str">
        <f>' turmas sistema atual'!C1087</f>
        <v>FUNDAMENTOS DE ANÁLISE A1-Matutino (SA)</v>
      </c>
      <c r="D1087" s="20" t="str">
        <f>' turmas sistema atual'!D1087</f>
        <v>LICENCIATURA EM MATEMÁTICA</v>
      </c>
      <c r="E1087" s="20" t="str">
        <f>' turmas sistema atual'!F1087</f>
        <v>DA1MCTD023-18SA</v>
      </c>
      <c r="F1087" s="20" t="str">
        <f>' turmas sistema atual'!G1087</f>
        <v>MCTD023-18</v>
      </c>
      <c r="G1087" s="20" t="str">
        <f>' turmas sistema atual'!AO1087</f>
        <v xml:space="preserve">segunda das 08:00 às 10:00, semanal ; quarta das 10:00 às 12:00, semanal </v>
      </c>
      <c r="H1087" s="20" t="str">
        <f>' turmas sistema atual'!AP1087</f>
        <v/>
      </c>
      <c r="I1087" s="21" t="str">
        <f>' turmas sistema atual'!I1087</f>
        <v xml:space="preserve">segunda das 08:00 às 10:00, sala S-004-0, semanal , quarta das 10:00 às 12:00, sala S-004-0, semanal </v>
      </c>
      <c r="J1087" s="21">
        <f>' turmas sistema atual'!J1087</f>
        <v>0</v>
      </c>
      <c r="K1087" s="21" t="str">
        <f>' turmas sistema atual'!K1087</f>
        <v>SA</v>
      </c>
      <c r="L1087" s="21" t="str">
        <f>' turmas sistema atual'!L1087</f>
        <v>Matutino</v>
      </c>
      <c r="M1087" s="21" t="str">
        <f>' turmas sistema atual'!M1087</f>
        <v>2-2-0</v>
      </c>
      <c r="N1087" s="21">
        <f>' turmas sistema atual'!N1087</f>
        <v>30</v>
      </c>
      <c r="O1087" s="21">
        <f>' turmas sistema atual'!O1087</f>
        <v>0</v>
      </c>
      <c r="P1087" s="21">
        <f t="shared" si="17"/>
        <v>30</v>
      </c>
      <c r="Q1087" s="20" t="str">
        <f>UPPER(' turmas sistema atual'!P1087)</f>
        <v>REGINA HELENA DE OLIVEIRA LINO FRANCHI</v>
      </c>
      <c r="R1087" s="20" t="str">
        <f>UPPER(' turmas sistema atual'!S1087)</f>
        <v/>
      </c>
      <c r="S1087" s="20" t="str">
        <f>UPPER(' turmas sistema atual'!V1087)</f>
        <v/>
      </c>
      <c r="T1087" s="20" t="str">
        <f>UPPER(' turmas sistema atual'!Y1087)</f>
        <v>REGINA HELENA DE OLIVEIRA LINO FRANCHI</v>
      </c>
      <c r="U1087" s="20" t="str">
        <f>UPPER(' turmas sistema atual'!AB1087)</f>
        <v/>
      </c>
      <c r="V1087" s="20" t="str">
        <f>UPPER(' turmas sistema atual'!AE1087)</f>
        <v/>
      </c>
    </row>
    <row r="1088" spans="1:22" ht="48" customHeight="1" thickBot="1">
      <c r="A1088" s="20" t="str">
        <f>' turmas sistema atual'!A1088</f>
        <v>LICENCIATURA EM MATEMÁTICA</v>
      </c>
      <c r="B1088" s="20" t="str">
        <f>' turmas sistema atual'!B1088</f>
        <v>NA1MCTD023-18SA</v>
      </c>
      <c r="C1088" s="20" t="str">
        <f>' turmas sistema atual'!C1088</f>
        <v>FUNDAMENTOS DE ANÁLISE A1-Noturno (SA)</v>
      </c>
      <c r="D1088" s="20" t="str">
        <f>' turmas sistema atual'!D1088</f>
        <v>LICENCIATURA EM MATEMÁTICA</v>
      </c>
      <c r="E1088" s="20" t="str">
        <f>' turmas sistema atual'!F1088</f>
        <v>NA1MCTD023-18SA</v>
      </c>
      <c r="F1088" s="20" t="str">
        <f>' turmas sistema atual'!G1088</f>
        <v>MCTD023-18</v>
      </c>
      <c r="G1088" s="20" t="str">
        <f>' turmas sistema atual'!AO1088</f>
        <v xml:space="preserve">segunda das 19:00 às 21:00, semanal ; quarta das 21:00 às 23:00, semanal </v>
      </c>
      <c r="H1088" s="20" t="str">
        <f>' turmas sistema atual'!AP1088</f>
        <v/>
      </c>
      <c r="I1088" s="21" t="str">
        <f>' turmas sistema atual'!I1088</f>
        <v xml:space="preserve">segunda das 19:00 às 21:00, sala S-004-0, semanal , quarta das 21:00 às 23:00, sala S-004-0, semanal </v>
      </c>
      <c r="J1088" s="21">
        <f>' turmas sistema atual'!J1088</f>
        <v>0</v>
      </c>
      <c r="K1088" s="21" t="str">
        <f>' turmas sistema atual'!K1088</f>
        <v>SA</v>
      </c>
      <c r="L1088" s="21" t="str">
        <f>' turmas sistema atual'!L1088</f>
        <v>Noturno</v>
      </c>
      <c r="M1088" s="21" t="str">
        <f>' turmas sistema atual'!M1088</f>
        <v>2-2-0</v>
      </c>
      <c r="N1088" s="21">
        <f>' turmas sistema atual'!N1088</f>
        <v>30</v>
      </c>
      <c r="O1088" s="21">
        <f>' turmas sistema atual'!O1088</f>
        <v>0</v>
      </c>
      <c r="P1088" s="21">
        <f t="shared" si="17"/>
        <v>30</v>
      </c>
      <c r="Q1088" s="20" t="str">
        <f>UPPER(' turmas sistema atual'!P1088)</f>
        <v>REGINA HELENA DE OLIVEIRA LINO FRANCHI</v>
      </c>
      <c r="R1088" s="20" t="str">
        <f>UPPER(' turmas sistema atual'!S1088)</f>
        <v/>
      </c>
      <c r="S1088" s="20" t="str">
        <f>UPPER(' turmas sistema atual'!V1088)</f>
        <v/>
      </c>
      <c r="T1088" s="20" t="str">
        <f>UPPER(' turmas sistema atual'!Y1088)</f>
        <v>REGINA HELENA DE OLIVEIRA LINO FRANCHI</v>
      </c>
      <c r="U1088" s="20" t="str">
        <f>UPPER(' turmas sistema atual'!AB1088)</f>
        <v/>
      </c>
      <c r="V1088" s="20" t="str">
        <f>UPPER(' turmas sistema atual'!AE1088)</f>
        <v/>
      </c>
    </row>
    <row r="1089" spans="1:22" ht="48" customHeight="1" thickBot="1">
      <c r="A1089" s="20" t="str">
        <f>' turmas sistema atual'!A1089</f>
        <v>LICENCIATURA EM MATEMÁTICA</v>
      </c>
      <c r="B1089" s="20" t="str">
        <f>' turmas sistema atual'!B1089</f>
        <v>DA1MCTD018-18SA</v>
      </c>
      <c r="C1089" s="20" t="str">
        <f>' turmas sistema atual'!C1089</f>
        <v>PRÁTICAS DE ENSINO DE MATEMÁTICA III A1-Matutino (SA)</v>
      </c>
      <c r="D1089" s="20" t="str">
        <f>' turmas sistema atual'!D1089</f>
        <v>LICENCIATURA EM MATEMÁTICA</v>
      </c>
      <c r="E1089" s="20" t="str">
        <f>' turmas sistema atual'!F1089</f>
        <v>DA1MCTD018-18SA</v>
      </c>
      <c r="F1089" s="20" t="str">
        <f>' turmas sistema atual'!G1089</f>
        <v>MCTD018-18</v>
      </c>
      <c r="G1089" s="20" t="str">
        <f>' turmas sistema atual'!AO1089</f>
        <v/>
      </c>
      <c r="H1089" s="20" t="str">
        <f>' turmas sistema atual'!AP1089</f>
        <v xml:space="preserve">segunda das 08:00 às 10:00, semanal ; quarta das 10:00 às 12:00, semanal </v>
      </c>
      <c r="I1089" s="21">
        <f>' turmas sistema atual'!I1089</f>
        <v>0</v>
      </c>
      <c r="J1089" s="21" t="str">
        <f>' turmas sistema atual'!J1089</f>
        <v xml:space="preserve">segunda das 08:00 às 10:00, sala 401-2, semanal , quarta das 10:00 às 12:00, sala 401-2, semanal </v>
      </c>
      <c r="K1089" s="21" t="str">
        <f>' turmas sistema atual'!K1089</f>
        <v>SA</v>
      </c>
      <c r="L1089" s="21" t="str">
        <f>' turmas sistema atual'!L1089</f>
        <v>Matutino</v>
      </c>
      <c r="M1089" s="21" t="str">
        <f>' turmas sistema atual'!M1089</f>
        <v>2-2-0</v>
      </c>
      <c r="N1089" s="21">
        <f>' turmas sistema atual'!N1089</f>
        <v>30</v>
      </c>
      <c r="O1089" s="21">
        <f>' turmas sistema atual'!O1089</f>
        <v>0</v>
      </c>
      <c r="P1089" s="21">
        <f t="shared" si="17"/>
        <v>30</v>
      </c>
      <c r="Q1089" s="20" t="str">
        <f>UPPER(' turmas sistema atual'!P1089)</f>
        <v>ROSELI ALVES DE MOURA</v>
      </c>
      <c r="R1089" s="20" t="str">
        <f>UPPER(' turmas sistema atual'!S1089)</f>
        <v/>
      </c>
      <c r="S1089" s="20" t="str">
        <f>UPPER(' turmas sistema atual'!V1089)</f>
        <v/>
      </c>
      <c r="T1089" s="20" t="str">
        <f>UPPER(' turmas sistema atual'!Y1089)</f>
        <v>ROSELI ALVES DE MOURA</v>
      </c>
      <c r="U1089" s="20" t="str">
        <f>UPPER(' turmas sistema atual'!AB1089)</f>
        <v/>
      </c>
      <c r="V1089" s="20" t="str">
        <f>UPPER(' turmas sistema atual'!AE1089)</f>
        <v/>
      </c>
    </row>
    <row r="1090" spans="1:22" ht="48" customHeight="1" thickBot="1">
      <c r="A1090" s="20" t="str">
        <f>' turmas sistema atual'!A1090</f>
        <v>LICENCIATURA EM MATEMÁTICA</v>
      </c>
      <c r="B1090" s="20" t="str">
        <f>' turmas sistema atual'!B1090</f>
        <v>NA1MCTD018-18SA</v>
      </c>
      <c r="C1090" s="20" t="str">
        <f>' turmas sistema atual'!C1090</f>
        <v>PRÁTICAS DE ENSINO DE MATEMÁTICA III A1-Noturno (SA)</v>
      </c>
      <c r="D1090" s="20" t="str">
        <f>' turmas sistema atual'!D1090</f>
        <v>LICENCIATURA EM MATEMÁTICA</v>
      </c>
      <c r="E1090" s="20" t="str">
        <f>' turmas sistema atual'!F1090</f>
        <v>NA1MCTD018-18SA</v>
      </c>
      <c r="F1090" s="20" t="str">
        <f>' turmas sistema atual'!G1090</f>
        <v>MCTD018-18</v>
      </c>
      <c r="G1090" s="20" t="str">
        <f>' turmas sistema atual'!AO1090</f>
        <v/>
      </c>
      <c r="H1090" s="20" t="str">
        <f>' turmas sistema atual'!AP1090</f>
        <v xml:space="preserve">segunda das 19:00 às 21:00, semanal ; quarta das 21:00 às 23:00, semanal </v>
      </c>
      <c r="I1090" s="21">
        <f>' turmas sistema atual'!I1090</f>
        <v>0</v>
      </c>
      <c r="J1090" s="21" t="str">
        <f>' turmas sistema atual'!J1090</f>
        <v xml:space="preserve">segunda das 19:00 às 21:00, sala 401-2, semanal , quarta das 21:00 às 23:00, sala 401-2, semanal </v>
      </c>
      <c r="K1090" s="21" t="str">
        <f>' turmas sistema atual'!K1090</f>
        <v>SA</v>
      </c>
      <c r="L1090" s="21" t="str">
        <f>' turmas sistema atual'!L1090</f>
        <v>Noturno</v>
      </c>
      <c r="M1090" s="21" t="str">
        <f>' turmas sistema atual'!M1090</f>
        <v>2-2-0</v>
      </c>
      <c r="N1090" s="21">
        <f>' turmas sistema atual'!N1090</f>
        <v>30</v>
      </c>
      <c r="O1090" s="21">
        <f>' turmas sistema atual'!O1090</f>
        <v>0</v>
      </c>
      <c r="P1090" s="21">
        <f t="shared" si="17"/>
        <v>30</v>
      </c>
      <c r="Q1090" s="20" t="str">
        <f>UPPER(' turmas sistema atual'!P1090)</f>
        <v>JOELMA IAMAC NOMURA</v>
      </c>
      <c r="R1090" s="20" t="str">
        <f>UPPER(' turmas sistema atual'!S1090)</f>
        <v/>
      </c>
      <c r="S1090" s="20" t="str">
        <f>UPPER(' turmas sistema atual'!V1090)</f>
        <v/>
      </c>
      <c r="T1090" s="20" t="str">
        <f>UPPER(' turmas sistema atual'!Y1090)</f>
        <v>JOELMA IAMAC NOMURA</v>
      </c>
      <c r="U1090" s="20" t="str">
        <f>UPPER(' turmas sistema atual'!AB1090)</f>
        <v/>
      </c>
      <c r="V1090" s="20" t="str">
        <f>UPPER(' turmas sistema atual'!AE1090)</f>
        <v/>
      </c>
    </row>
    <row r="1091" spans="1:22" ht="48" customHeight="1" thickBot="1">
      <c r="A1091" s="20" t="str">
        <f>' turmas sistema atual'!A1091</f>
        <v>LICENCIATURA EM MATEMÁTICA</v>
      </c>
      <c r="B1091" s="20" t="str">
        <f>' turmas sistema atual'!B1091</f>
        <v>DA1MCZD009-18SA</v>
      </c>
      <c r="C1091" s="20" t="str">
        <f>' turmas sistema atual'!C1091</f>
        <v>SEMINÁRIOS DE PESQUISA EM EDUCAÇÃO MATEMÁTICA I A1-Matutino (SA)</v>
      </c>
      <c r="D1091" s="20" t="str">
        <f>' turmas sistema atual'!D1091</f>
        <v>LICENCIATURA EM MATEMÁTICA</v>
      </c>
      <c r="E1091" s="20" t="str">
        <f>' turmas sistema atual'!F1091</f>
        <v>DA1MCZD009-18SA</v>
      </c>
      <c r="F1091" s="20" t="str">
        <f>' turmas sistema atual'!G1091</f>
        <v>MCZD009-18</v>
      </c>
      <c r="G1091" s="20" t="str">
        <f>' turmas sistema atual'!AO1091</f>
        <v xml:space="preserve">quarta das 08:00 às 10:00, semanal </v>
      </c>
      <c r="H1091" s="20" t="str">
        <f>' turmas sistema atual'!AP1091</f>
        <v/>
      </c>
      <c r="I1091" s="21" t="str">
        <f>' turmas sistema atual'!I1091</f>
        <v xml:space="preserve">quarta das 08:00 às 10:00, sala S-308-3, semanal </v>
      </c>
      <c r="J1091" s="21">
        <f>' turmas sistema atual'!J1091</f>
        <v>0</v>
      </c>
      <c r="K1091" s="21" t="str">
        <f>' turmas sistema atual'!K1091</f>
        <v>SA</v>
      </c>
      <c r="L1091" s="21" t="str">
        <f>' turmas sistema atual'!L1091</f>
        <v>Matutino</v>
      </c>
      <c r="M1091" s="21" t="str">
        <f>' turmas sistema atual'!M1091</f>
        <v>0-2-0</v>
      </c>
      <c r="N1091" s="21">
        <f>' turmas sistema atual'!N1091</f>
        <v>30</v>
      </c>
      <c r="O1091" s="21">
        <f>' turmas sistema atual'!O1091</f>
        <v>0</v>
      </c>
      <c r="P1091" s="21">
        <f t="shared" si="17"/>
        <v>30</v>
      </c>
      <c r="Q1091" s="20" t="str">
        <f>UPPER(' turmas sistema atual'!P1091)</f>
        <v/>
      </c>
      <c r="R1091" s="20" t="str">
        <f>UPPER(' turmas sistema atual'!S1091)</f>
        <v/>
      </c>
      <c r="S1091" s="20" t="str">
        <f>UPPER(' turmas sistema atual'!V1091)</f>
        <v/>
      </c>
      <c r="T1091" s="20" t="str">
        <f>UPPER(' turmas sistema atual'!Y1091)</f>
        <v>VIVILI MARIA SILVA GOMES</v>
      </c>
      <c r="U1091" s="20" t="str">
        <f>UPPER(' turmas sistema atual'!AB1091)</f>
        <v/>
      </c>
      <c r="V1091" s="20" t="str">
        <f>UPPER(' turmas sistema atual'!AE1091)</f>
        <v/>
      </c>
    </row>
    <row r="1092" spans="1:22" ht="48" customHeight="1" thickBot="1">
      <c r="A1092" s="20" t="str">
        <f>' turmas sistema atual'!A1092</f>
        <v>LICENCIATURA EM MATEMÁTICA</v>
      </c>
      <c r="B1092" s="20" t="str">
        <f>' turmas sistema atual'!B1092</f>
        <v>NA1MCZD009-18SA</v>
      </c>
      <c r="C1092" s="20" t="str">
        <f>' turmas sistema atual'!C1092</f>
        <v>SEMINÁRIOS DE PESQUISA EM EDUCAÇÃO MATEMÁTICA I A1-Noturno (SA)</v>
      </c>
      <c r="D1092" s="20" t="str">
        <f>' turmas sistema atual'!D1092</f>
        <v>LICENCIATURA EM MATEMÁTICA</v>
      </c>
      <c r="E1092" s="20" t="str">
        <f>' turmas sistema atual'!F1092</f>
        <v>NA1MCZD009-18SA</v>
      </c>
      <c r="F1092" s="20" t="str">
        <f>' turmas sistema atual'!G1092</f>
        <v>MCZD009-18</v>
      </c>
      <c r="G1092" s="20" t="str">
        <f>' turmas sistema atual'!AO1092</f>
        <v xml:space="preserve">quarta das 19:00 às 21:00, semanal </v>
      </c>
      <c r="H1092" s="20" t="str">
        <f>' turmas sistema atual'!AP1092</f>
        <v/>
      </c>
      <c r="I1092" s="21" t="str">
        <f>' turmas sistema atual'!I1092</f>
        <v xml:space="preserve">quarta das 19:00 às 21:00, sala S-308-2, semanal </v>
      </c>
      <c r="J1092" s="21">
        <f>' turmas sistema atual'!J1092</f>
        <v>0</v>
      </c>
      <c r="K1092" s="21" t="str">
        <f>' turmas sistema atual'!K1092</f>
        <v>SA</v>
      </c>
      <c r="L1092" s="21" t="str">
        <f>' turmas sistema atual'!L1092</f>
        <v>Noturno</v>
      </c>
      <c r="M1092" s="21" t="str">
        <f>' turmas sistema atual'!M1092</f>
        <v>0-2-0</v>
      </c>
      <c r="N1092" s="21">
        <f>' turmas sistema atual'!N1092</f>
        <v>30</v>
      </c>
      <c r="O1092" s="21">
        <f>' turmas sistema atual'!O1092</f>
        <v>0</v>
      </c>
      <c r="P1092" s="21">
        <f t="shared" si="17"/>
        <v>30</v>
      </c>
      <c r="Q1092" s="20" t="str">
        <f>UPPER(' turmas sistema atual'!P1092)</f>
        <v/>
      </c>
      <c r="R1092" s="20" t="str">
        <f>UPPER(' turmas sistema atual'!S1092)</f>
        <v/>
      </c>
      <c r="S1092" s="20" t="str">
        <f>UPPER(' turmas sistema atual'!V1092)</f>
        <v/>
      </c>
      <c r="T1092" s="20" t="str">
        <f>UPPER(' turmas sistema atual'!Y1092)</f>
        <v>ROSELI ALVES DE MOURA</v>
      </c>
      <c r="U1092" s="20" t="str">
        <f>UPPER(' turmas sistema atual'!AB1092)</f>
        <v/>
      </c>
      <c r="V1092" s="20" t="str">
        <f>UPPER(' turmas sistema atual'!AE1092)</f>
        <v/>
      </c>
    </row>
    <row r="1093" spans="1:22" ht="48" customHeight="1" thickBot="1">
      <c r="A1093" s="20" t="str">
        <f>' turmas sistema atual'!A1093</f>
        <v>LICENCIATURA EM MATEMÁTICA</v>
      </c>
      <c r="B1093" s="20" t="str">
        <f>' turmas sistema atual'!B1093</f>
        <v>DA1MCLM003-23SA</v>
      </c>
      <c r="C1093" s="20" t="str">
        <f>' turmas sistema atual'!C1093</f>
        <v>TENDÊNCIAS EM EDUCAÇÃO MATEMÁTICA A1-Matutino (SA) - Carga Horária Extensionista</v>
      </c>
      <c r="D1093" s="20" t="str">
        <f>' turmas sistema atual'!D1093</f>
        <v>LICENCIATURA EM MATEMÁTICA</v>
      </c>
      <c r="E1093" s="20" t="str">
        <f>' turmas sistema atual'!F1093</f>
        <v>DA1MCLM003-23SA</v>
      </c>
      <c r="F1093" s="20" t="str">
        <f>' turmas sistema atual'!G1093</f>
        <v>MCLM003-23</v>
      </c>
      <c r="G1093" s="20" t="str">
        <f>' turmas sistema atual'!AO1093</f>
        <v/>
      </c>
      <c r="H1093" s="20" t="str">
        <f>' turmas sistema atual'!AP1093</f>
        <v xml:space="preserve">quarta das 08:00 às 10:00, semanal ; sexta das 10:00 às 12:00, semanal </v>
      </c>
      <c r="I1093" s="21">
        <f>' turmas sistema atual'!I1093</f>
        <v>0</v>
      </c>
      <c r="J1093" s="21" t="str">
        <f>' turmas sistema atual'!J1093</f>
        <v xml:space="preserve">quarta das 08:00 às 10:00, sala 401-2, semanal , sexta das 10:00 às 12:00, sala 401-2, semanal </v>
      </c>
      <c r="K1093" s="21" t="str">
        <f>' turmas sistema atual'!K1093</f>
        <v>SA</v>
      </c>
      <c r="L1093" s="21" t="str">
        <f>' turmas sistema atual'!L1093</f>
        <v>Matutino</v>
      </c>
      <c r="M1093" s="21" t="str">
        <f>' turmas sistema atual'!M1093</f>
        <v>2-2-4</v>
      </c>
      <c r="N1093" s="21">
        <f>' turmas sistema atual'!N1093</f>
        <v>30</v>
      </c>
      <c r="O1093" s="21">
        <f>' turmas sistema atual'!O1093</f>
        <v>0</v>
      </c>
      <c r="P1093" s="21">
        <f t="shared" si="17"/>
        <v>30</v>
      </c>
      <c r="Q1093" s="20" t="str">
        <f>UPPER(' turmas sistema atual'!P1093)</f>
        <v>JULIANA FRANCA VIOL PAULIN</v>
      </c>
      <c r="R1093" s="20" t="str">
        <f>UPPER(' turmas sistema atual'!S1093)</f>
        <v/>
      </c>
      <c r="S1093" s="20" t="str">
        <f>UPPER(' turmas sistema atual'!V1093)</f>
        <v/>
      </c>
      <c r="T1093" s="20" t="str">
        <f>UPPER(' turmas sistema atual'!Y1093)</f>
        <v>JULIANA FRANCA VIOL PAULIN</v>
      </c>
      <c r="U1093" s="20" t="str">
        <f>UPPER(' turmas sistema atual'!AB1093)</f>
        <v/>
      </c>
      <c r="V1093" s="20" t="str">
        <f>UPPER(' turmas sistema atual'!AE1093)</f>
        <v/>
      </c>
    </row>
    <row r="1094" spans="1:22" ht="48" customHeight="1" thickBot="1">
      <c r="A1094" s="20" t="str">
        <f>' turmas sistema atual'!A1094</f>
        <v>LICENCIATURA EM PEDAGOGIA</v>
      </c>
      <c r="B1094" s="20" t="str">
        <f>' turmas sistema atual'!B1094</f>
        <v>DA1NHPD016-25SA</v>
      </c>
      <c r="C1094" s="20" t="str">
        <f>' turmas sistema atual'!C1094</f>
        <v>PRÁTICAS INTERDISCIPLINARES DE OBSERVAÇÃO EM CRECHES, PRÉ-ESCOLAS E ESCOLAS DE ENSINO FUNDAMENTAL - ANOS INICIAIS A1-Matutino (SA)</v>
      </c>
      <c r="D1094" s="20" t="str">
        <f>' turmas sistema atual'!D1094</f>
        <v>LICENCIATURA EM PEDAGOGIA</v>
      </c>
      <c r="E1094" s="20" t="str">
        <f>' turmas sistema atual'!F1094</f>
        <v>DA1NHPD016-25SA</v>
      </c>
      <c r="F1094" s="20" t="str">
        <f>' turmas sistema atual'!G1094</f>
        <v>NHPD016-25</v>
      </c>
      <c r="G1094" s="20" t="str">
        <f>' turmas sistema atual'!AO1094</f>
        <v xml:space="preserve">terça das 10:00 às 12:00, semanal ; sexta das 08:00 às 10:00, semanal </v>
      </c>
      <c r="H1094" s="20" t="str">
        <f>' turmas sistema atual'!AP1094</f>
        <v/>
      </c>
      <c r="I1094" s="21" t="str">
        <f>' turmas sistema atual'!I1094</f>
        <v xml:space="preserve">terça das 10:00 às 12:00, sala S-501, semanal , sexta das 08:00 às 10:00, sala S-501, semanal </v>
      </c>
      <c r="J1094" s="21">
        <f>' turmas sistema atual'!J1094</f>
        <v>0</v>
      </c>
      <c r="K1094" s="21" t="str">
        <f>' turmas sistema atual'!K1094</f>
        <v>SA</v>
      </c>
      <c r="L1094" s="21" t="str">
        <f>' turmas sistema atual'!L1094</f>
        <v>Matutino</v>
      </c>
      <c r="M1094" s="21" t="str">
        <f>' turmas sistema atual'!M1094</f>
        <v>0-4-4</v>
      </c>
      <c r="N1094" s="21">
        <f>' turmas sistema atual'!N1094</f>
        <v>30</v>
      </c>
      <c r="O1094" s="21">
        <f>' turmas sistema atual'!O1094</f>
        <v>25</v>
      </c>
      <c r="P1094" s="21">
        <f t="shared" ref="P1094" si="18">N1094-O1094</f>
        <v>5</v>
      </c>
      <c r="Q1094" s="20" t="str">
        <f>UPPER(' turmas sistema atual'!P1094)</f>
        <v/>
      </c>
      <c r="R1094" s="20" t="str">
        <f>UPPER(' turmas sistema atual'!S1094)</f>
        <v/>
      </c>
      <c r="S1094" s="20" t="str">
        <f>UPPER(' turmas sistema atual'!V1094)</f>
        <v/>
      </c>
      <c r="T1094" s="20" t="str">
        <f>UPPER(' turmas sistema atual'!Y1094)</f>
        <v>0A DEFINIR DOCENTE</v>
      </c>
      <c r="U1094" s="20" t="str">
        <f>UPPER(' turmas sistema atual'!AB1094)</f>
        <v/>
      </c>
      <c r="V1094" s="20" t="str">
        <f>UPPER(' turmas sistema atual'!AE1094)</f>
        <v/>
      </c>
    </row>
    <row r="1095" spans="1:22" ht="48" customHeight="1" thickBot="1">
      <c r="A1095" s="20" t="str">
        <f>' turmas sistema atual'!A1095</f>
        <v>LICENCIATURA EM PEDAGOGIA</v>
      </c>
      <c r="B1095" s="20" t="str">
        <f>' turmas sistema atual'!B1095</f>
        <v>NA1NHPD016-25SA</v>
      </c>
      <c r="C1095" s="20" t="str">
        <f>' turmas sistema atual'!C1095</f>
        <v>PRÁTICAS INTERDISCIPLINARES DE OBSERVAÇÃO EM CRECHES, PRÉ-ESCOLAS E ESCOLAS DE ENSINO FUNDAMENTAL - ANOS INICIAIS A1-Noturno (SA)</v>
      </c>
      <c r="D1095" s="20" t="str">
        <f>' turmas sistema atual'!D1095</f>
        <v>LICENCIATURA EM PEDAGOGIA</v>
      </c>
      <c r="E1095" s="20" t="str">
        <f>' turmas sistema atual'!F1095</f>
        <v>NA1NHPD016-25SA</v>
      </c>
      <c r="F1095" s="20" t="str">
        <f>' turmas sistema atual'!G1095</f>
        <v>NHPD016-25</v>
      </c>
      <c r="G1095" s="20" t="str">
        <f>' turmas sistema atual'!AO1095</f>
        <v xml:space="preserve">terça das 21:00 às 23:00, semanal ; sexta das 19:00 às 21:00, semanal </v>
      </c>
      <c r="H1095" s="20" t="str">
        <f>' turmas sistema atual'!AP1095</f>
        <v/>
      </c>
      <c r="I1095" s="21" t="str">
        <f>' turmas sistema atual'!I1095</f>
        <v xml:space="preserve">terça das 21:00 às 23:00, sala S-501, semanal , sexta das 19:00 às 21:00, sala S-501, semanal </v>
      </c>
      <c r="J1095" s="21">
        <f>' turmas sistema atual'!J1095</f>
        <v>0</v>
      </c>
      <c r="K1095" s="21" t="str">
        <f>' turmas sistema atual'!K1095</f>
        <v>SA</v>
      </c>
      <c r="L1095" s="21" t="str">
        <f>' turmas sistema atual'!L1095</f>
        <v>Noturno</v>
      </c>
      <c r="M1095" s="21" t="str">
        <f>' turmas sistema atual'!M1095</f>
        <v>0-4-4</v>
      </c>
      <c r="N1095" s="21">
        <f>' turmas sistema atual'!N1095</f>
        <v>30</v>
      </c>
      <c r="O1095" s="21">
        <f>' turmas sistema atual'!O1095</f>
        <v>25</v>
      </c>
      <c r="P1095" s="21">
        <f>N1095-O1095</f>
        <v>5</v>
      </c>
      <c r="Q1095" s="20" t="str">
        <f>UPPER(' turmas sistema atual'!P1095)</f>
        <v/>
      </c>
      <c r="R1095" s="20" t="str">
        <f>UPPER(' turmas sistema atual'!S1095)</f>
        <v/>
      </c>
      <c r="S1095" s="20" t="str">
        <f>UPPER(' turmas sistema atual'!V1095)</f>
        <v/>
      </c>
      <c r="T1095" s="20" t="str">
        <f>UPPER(' turmas sistema atual'!Y1095)</f>
        <v>0A DEFINIR DOCENTE</v>
      </c>
      <c r="U1095" s="20" t="str">
        <f>UPPER(' turmas sistema atual'!AB1095)</f>
        <v/>
      </c>
      <c r="V1095" s="20" t="str">
        <f>UPPER(' turmas sistema atual'!AE1095)</f>
        <v/>
      </c>
    </row>
    <row r="1096" spans="1:22" ht="45.75" customHeight="1" thickBot="1">
      <c r="A1096" s="20" t="str">
        <f>' turmas sistema atual'!A1096</f>
        <v>LICENCIATURA EM QUÍMICA</v>
      </c>
      <c r="B1096" s="20" t="str">
        <f>' turmas sistema atual'!B1096</f>
        <v>NA1NHT5004-15SA</v>
      </c>
      <c r="C1096" s="20" t="str">
        <f>' turmas sistema atual'!C1096</f>
        <v>EDUCAÇÃO CIENTÍFICA, SOCIEDADE E CULTURA A1-Noturno (SA)</v>
      </c>
      <c r="D1096" s="20" t="str">
        <f>' turmas sistema atual'!D1096</f>
        <v>LICENCIATURA EM QUÍMICA</v>
      </c>
      <c r="E1096" s="20" t="str">
        <f>' turmas sistema atual'!F1096</f>
        <v>NA1NHT5004-15SA</v>
      </c>
      <c r="F1096" s="20" t="str">
        <f>' turmas sistema atual'!G1096</f>
        <v>NHT5004-15</v>
      </c>
      <c r="G1096" s="20" t="str">
        <f>' turmas sistema atual'!AO1096</f>
        <v xml:space="preserve">terça das 19:00 às 21:00, semanal ; quinta das 21:00 às 23:00, semanal </v>
      </c>
      <c r="H1096" s="20" t="str">
        <f>' turmas sistema atual'!AP1096</f>
        <v/>
      </c>
      <c r="I1096" s="21" t="str">
        <f>' turmas sistema atual'!I1096</f>
        <v xml:space="preserve">terça das 19:00 às 21:00, sala S - 305-2, semanal , quinta das 21:00 às 23:00, sala S - 305-2, semanal </v>
      </c>
      <c r="J1096" s="21">
        <f>' turmas sistema atual'!J1096</f>
        <v>0</v>
      </c>
      <c r="K1096" s="21" t="str">
        <f>' turmas sistema atual'!K1096</f>
        <v>SA</v>
      </c>
      <c r="L1096" s="21" t="str">
        <f>' turmas sistema atual'!L1096</f>
        <v>Noturno</v>
      </c>
      <c r="M1096" s="21" t="str">
        <f>' turmas sistema atual'!M1096</f>
        <v>4-0-4</v>
      </c>
      <c r="N1096" s="21">
        <f>' turmas sistema atual'!N1096</f>
        <v>45</v>
      </c>
      <c r="O1096" s="21">
        <f>' turmas sistema atual'!O1096</f>
        <v>0</v>
      </c>
      <c r="P1096" s="21">
        <f t="shared" ref="P1096:P1097" si="19">N1096-O1096</f>
        <v>45</v>
      </c>
      <c r="Q1096" s="20" t="str">
        <f>UPPER(' turmas sistema atual'!P1096)</f>
        <v>RAFAELA VALERO DA SILVA</v>
      </c>
      <c r="R1096" s="20" t="str">
        <f>UPPER(' turmas sistema atual'!S1096)</f>
        <v/>
      </c>
      <c r="S1096" s="20" t="str">
        <f>UPPER(' turmas sistema atual'!V1096)</f>
        <v/>
      </c>
      <c r="T1096" s="20" t="str">
        <f>UPPER(' turmas sistema atual'!Y1096)</f>
        <v/>
      </c>
      <c r="U1096" s="20" t="str">
        <f>UPPER(' turmas sistema atual'!AB1096)</f>
        <v/>
      </c>
      <c r="V1096" s="20" t="str">
        <f>UPPER(' turmas sistema atual'!AE1096)</f>
        <v/>
      </c>
    </row>
    <row r="1097" spans="1:22" ht="45.75" customHeight="1" thickBot="1">
      <c r="A1097" s="20" t="str">
        <f>' turmas sistema atual'!A1097</f>
        <v>LICENCIATURA EM QUÍMICA</v>
      </c>
      <c r="B1097" s="20" t="str">
        <f>' turmas sistema atual'!B1097</f>
        <v>DA1NHLQ004-22SA</v>
      </c>
      <c r="C1097" s="20" t="str">
        <f>' turmas sistema atual'!C1097</f>
        <v>ESTÁGIO I NO ENSINO MÉDIO (QUÍMICA) A1-Matutino (SA)</v>
      </c>
      <c r="D1097" s="20" t="str">
        <f>' turmas sistema atual'!D1097</f>
        <v>LICENCIATURA EM QUÍMICA</v>
      </c>
      <c r="E1097" s="20" t="str">
        <f>' turmas sistema atual'!F1097</f>
        <v>DA1NHLQ004-22SA</v>
      </c>
      <c r="F1097" s="20" t="str">
        <f>' turmas sistema atual'!G1097</f>
        <v>NHLQ004-22</v>
      </c>
      <c r="G1097" s="20" t="str">
        <f>' turmas sistema atual'!AO1097</f>
        <v/>
      </c>
      <c r="H1097" s="20" t="str">
        <f>' turmas sistema atual'!AP1097</f>
        <v xml:space="preserve">quarta das 10:00 às 12:00, semanal </v>
      </c>
      <c r="I1097" s="21">
        <f>' turmas sistema atual'!I1097</f>
        <v>0</v>
      </c>
      <c r="J1097" s="21" t="str">
        <f>' turmas sistema atual'!J1097</f>
        <v xml:space="preserve">quarta das 10:00 às 12:00, sala L702-3, semanal </v>
      </c>
      <c r="K1097" s="21" t="str">
        <f>' turmas sistema atual'!K1097</f>
        <v>SA</v>
      </c>
      <c r="L1097" s="21" t="str">
        <f>' turmas sistema atual'!L1097</f>
        <v>Matutino</v>
      </c>
      <c r="M1097" s="21" t="str">
        <f>' turmas sistema atual'!M1097</f>
        <v>0-6-4</v>
      </c>
      <c r="N1097" s="21">
        <f>' turmas sistema atual'!N1097</f>
        <v>15</v>
      </c>
      <c r="O1097" s="21">
        <f>' turmas sistema atual'!O1097</f>
        <v>0</v>
      </c>
      <c r="P1097" s="21">
        <f t="shared" si="19"/>
        <v>15</v>
      </c>
      <c r="Q1097" s="20" t="str">
        <f>UPPER(' turmas sistema atual'!P1097)</f>
        <v/>
      </c>
      <c r="R1097" s="20" t="str">
        <f>UPPER(' turmas sistema atual'!S1097)</f>
        <v/>
      </c>
      <c r="S1097" s="20" t="str">
        <f>UPPER(' turmas sistema atual'!V1097)</f>
        <v/>
      </c>
      <c r="T1097" s="20" t="str">
        <f>UPPER(' turmas sistema atual'!Y1097)</f>
        <v>ROBSON MACEDO NOVAIS</v>
      </c>
      <c r="U1097" s="20" t="str">
        <f>UPPER(' turmas sistema atual'!AB1097)</f>
        <v/>
      </c>
      <c r="V1097" s="20" t="str">
        <f>UPPER(' turmas sistema atual'!AE1097)</f>
        <v/>
      </c>
    </row>
    <row r="1098" spans="1:22" ht="57.75" customHeight="1" thickBot="1">
      <c r="A1098" s="20" t="str">
        <f>' turmas sistema atual'!A1098</f>
        <v>LICENCIATURA EM QUÍMICA</v>
      </c>
      <c r="B1098" s="20" t="str">
        <f>' turmas sistema atual'!B1098</f>
        <v>NA1NHLQ004-22SA</v>
      </c>
      <c r="C1098" s="20" t="str">
        <f>' turmas sistema atual'!C1098</f>
        <v>ESTÁGIO I NO ENSINO MÉDIO (QUÍMICA) A1-Noturno (SA)</v>
      </c>
      <c r="D1098" s="20" t="str">
        <f>' turmas sistema atual'!D1098</f>
        <v>LICENCIATURA EM QUÍMICA</v>
      </c>
      <c r="E1098" s="20" t="str">
        <f>' turmas sistema atual'!F1098</f>
        <v>NA1NHLQ004-22SA</v>
      </c>
      <c r="F1098" s="20" t="str">
        <f>' turmas sistema atual'!G1098</f>
        <v>NHLQ004-22</v>
      </c>
      <c r="G1098" s="20" t="str">
        <f>' turmas sistema atual'!AO1098</f>
        <v/>
      </c>
      <c r="H1098" s="20" t="str">
        <f>' turmas sistema atual'!AP1098</f>
        <v xml:space="preserve">quarta das 21:00 às 23:00, semanal </v>
      </c>
      <c r="I1098" s="21">
        <f>' turmas sistema atual'!I1098</f>
        <v>0</v>
      </c>
      <c r="J1098" s="21" t="str">
        <f>' turmas sistema atual'!J1098</f>
        <v xml:space="preserve">quarta das 21:00 às 23:00, sala L702-3, semanal </v>
      </c>
      <c r="K1098" s="21" t="str">
        <f>' turmas sistema atual'!K1098</f>
        <v>SA</v>
      </c>
      <c r="L1098" s="21" t="str">
        <f>' turmas sistema atual'!L1098</f>
        <v>Noturno</v>
      </c>
      <c r="M1098" s="21" t="str">
        <f>' turmas sistema atual'!M1098</f>
        <v>0-6-4</v>
      </c>
      <c r="N1098" s="21">
        <f>' turmas sistema atual'!N1098</f>
        <v>15</v>
      </c>
      <c r="O1098" s="21">
        <f>' turmas sistema atual'!O1098</f>
        <v>0</v>
      </c>
      <c r="P1098" s="21">
        <f t="shared" ref="P1098:P1099" si="20">N1098-O1098</f>
        <v>15</v>
      </c>
      <c r="Q1098" s="20" t="str">
        <f>UPPER(' turmas sistema atual'!P1098)</f>
        <v/>
      </c>
      <c r="R1098" s="20" t="str">
        <f>UPPER(' turmas sistema atual'!S1098)</f>
        <v/>
      </c>
      <c r="S1098" s="20" t="str">
        <f>UPPER(' turmas sistema atual'!V1098)</f>
        <v/>
      </c>
      <c r="T1098" s="20" t="str">
        <f>UPPER(' turmas sistema atual'!Y1098)</f>
        <v>GLAUCIA FORNAZARI MAXIMIANO</v>
      </c>
      <c r="U1098" s="20" t="str">
        <f>UPPER(' turmas sistema atual'!AB1098)</f>
        <v/>
      </c>
      <c r="V1098" s="20" t="str">
        <f>UPPER(' turmas sistema atual'!AE1098)</f>
        <v/>
      </c>
    </row>
    <row r="1099" spans="1:22" ht="57.75" customHeight="1" thickBot="1">
      <c r="A1099" s="20" t="str">
        <f>' turmas sistema atual'!A1099</f>
        <v>LICENCIATURA EM QUÍMICA</v>
      </c>
      <c r="B1099" s="20" t="str">
        <f>' turmas sistema atual'!B1099</f>
        <v>DA1NHZ4079-20SA</v>
      </c>
      <c r="C1099" s="20" t="str">
        <f>' turmas sistema atual'!C1099</f>
        <v>FILOSOFIA DA QUÍMICA A1-Matutino (SA)</v>
      </c>
      <c r="D1099" s="20" t="str">
        <f>' turmas sistema atual'!D1099</f>
        <v>LICENCIATURA EM QUÍMICA</v>
      </c>
      <c r="E1099" s="20" t="str">
        <f>' turmas sistema atual'!F1099</f>
        <v>DA1NHZ4079-20SA</v>
      </c>
      <c r="F1099" s="20" t="str">
        <f>' turmas sistema atual'!G1099</f>
        <v>NHZ4079-20</v>
      </c>
      <c r="G1099" s="20" t="str">
        <f>' turmas sistema atual'!AO1099</f>
        <v xml:space="preserve">quarta das 10:00 às 12:00, semanal </v>
      </c>
      <c r="H1099" s="20" t="str">
        <f>' turmas sistema atual'!AP1099</f>
        <v/>
      </c>
      <c r="I1099" s="21" t="str">
        <f>' turmas sistema atual'!I1099</f>
        <v xml:space="preserve">quarta das 10:00 às 12:00, sala S - 305-1, semanal </v>
      </c>
      <c r="J1099" s="21">
        <f>' turmas sistema atual'!J1099</f>
        <v>0</v>
      </c>
      <c r="K1099" s="21" t="str">
        <f>' turmas sistema atual'!K1099</f>
        <v>SA</v>
      </c>
      <c r="L1099" s="21" t="str">
        <f>' turmas sistema atual'!L1099</f>
        <v>Matutino</v>
      </c>
      <c r="M1099" s="21" t="str">
        <f>' turmas sistema atual'!M1099</f>
        <v>2-0-2</v>
      </c>
      <c r="N1099" s="21">
        <f>' turmas sistema atual'!N1099</f>
        <v>45</v>
      </c>
      <c r="O1099" s="21">
        <f>' turmas sistema atual'!O1099</f>
        <v>0</v>
      </c>
      <c r="P1099" s="21">
        <f t="shared" si="20"/>
        <v>45</v>
      </c>
      <c r="Q1099" s="20" t="str">
        <f>UPPER(' turmas sistema atual'!P1099)</f>
        <v>RAFAEL CAVA MORI</v>
      </c>
      <c r="R1099" s="20" t="str">
        <f>UPPER(' turmas sistema atual'!S1099)</f>
        <v/>
      </c>
      <c r="S1099" s="20" t="str">
        <f>UPPER(' turmas sistema atual'!V1099)</f>
        <v/>
      </c>
      <c r="T1099" s="20" t="str">
        <f>UPPER(' turmas sistema atual'!Y1099)</f>
        <v/>
      </c>
      <c r="U1099" s="20" t="str">
        <f>UPPER(' turmas sistema atual'!AB1099)</f>
        <v/>
      </c>
      <c r="V1099" s="20" t="str">
        <f>UPPER(' turmas sistema atual'!AE1099)</f>
        <v/>
      </c>
    </row>
    <row r="1100" spans="1:22" ht="56.25" customHeight="1" thickBot="1">
      <c r="A1100" s="20" t="str">
        <f>' turmas sistema atual'!A1100</f>
        <v>LICENCIATURA EM QUÍMICA</v>
      </c>
      <c r="B1100" s="20" t="str">
        <f>' turmas sistema atual'!B1100</f>
        <v>NA1NHZ4079-20SA</v>
      </c>
      <c r="C1100" s="20" t="str">
        <f>' turmas sistema atual'!C1100</f>
        <v>FILOSOFIA DA QUÍMICA A1-Noturno (SA)</v>
      </c>
      <c r="D1100" s="20" t="str">
        <f>' turmas sistema atual'!D1100</f>
        <v>LICENCIATURA EM QUÍMICA</v>
      </c>
      <c r="E1100" s="20" t="str">
        <f>' turmas sistema atual'!F1100</f>
        <v>NA1NHZ4079-20SA</v>
      </c>
      <c r="F1100" s="20" t="str">
        <f>' turmas sistema atual'!G1100</f>
        <v>NHZ4079-20</v>
      </c>
      <c r="G1100" s="20" t="str">
        <f>' turmas sistema atual'!AO1100</f>
        <v xml:space="preserve">terça das 19:00 às 21:00, semanal </v>
      </c>
      <c r="H1100" s="20" t="str">
        <f>' turmas sistema atual'!AP1100</f>
        <v/>
      </c>
      <c r="I1100" s="21" t="str">
        <f>' turmas sistema atual'!I1100</f>
        <v xml:space="preserve">terça das 19:00 às 21:00, sala S - 305-1, semanal </v>
      </c>
      <c r="J1100" s="21">
        <f>' turmas sistema atual'!J1100</f>
        <v>0</v>
      </c>
      <c r="K1100" s="21" t="str">
        <f>' turmas sistema atual'!K1100</f>
        <v>SA</v>
      </c>
      <c r="L1100" s="21" t="str">
        <f>' turmas sistema atual'!L1100</f>
        <v>Noturno</v>
      </c>
      <c r="M1100" s="21" t="str">
        <f>' turmas sistema atual'!M1100</f>
        <v>2-0-2</v>
      </c>
      <c r="N1100" s="21">
        <f>' turmas sistema atual'!N1100</f>
        <v>45</v>
      </c>
      <c r="O1100" s="21">
        <f>' turmas sistema atual'!O1100</f>
        <v>0</v>
      </c>
      <c r="P1100" s="21">
        <f t="shared" ref="P1100:P1103" si="21">N1100-O1100</f>
        <v>45</v>
      </c>
      <c r="Q1100" s="20" t="str">
        <f>UPPER(' turmas sistema atual'!P1100)</f>
        <v>RAFAEL CAVA MORI</v>
      </c>
      <c r="R1100" s="20" t="str">
        <f>UPPER(' turmas sistema atual'!S1100)</f>
        <v/>
      </c>
      <c r="S1100" s="20" t="str">
        <f>UPPER(' turmas sistema atual'!V1100)</f>
        <v/>
      </c>
      <c r="T1100" s="20" t="str">
        <f>UPPER(' turmas sistema atual'!Y1100)</f>
        <v/>
      </c>
      <c r="U1100" s="20" t="str">
        <f>UPPER(' turmas sistema atual'!AB1100)</f>
        <v/>
      </c>
      <c r="V1100" s="20" t="str">
        <f>UPPER(' turmas sistema atual'!AE1100)</f>
        <v/>
      </c>
    </row>
    <row r="1101" spans="1:22" ht="56.25" customHeight="1" thickBot="1">
      <c r="A1101" s="20" t="str">
        <f>' turmas sistema atual'!A1101</f>
        <v>LICENCIATURA EM QUÍMICA</v>
      </c>
      <c r="B1101" s="20" t="str">
        <f>' turmas sistema atual'!B1101</f>
        <v>NA1NHZ4080-20SA</v>
      </c>
      <c r="C1101" s="20" t="str">
        <f>' turmas sistema atual'!C1101</f>
        <v>HISTÓRIA DA QUÍMICA A1-Noturno (SA)</v>
      </c>
      <c r="D1101" s="20" t="str">
        <f>' turmas sistema atual'!D1101</f>
        <v>LICENCIATURA EM QUÍMICA</v>
      </c>
      <c r="E1101" s="20" t="str">
        <f>' turmas sistema atual'!F1101</f>
        <v>NA1NHZ4080-20SA</v>
      </c>
      <c r="F1101" s="20" t="str">
        <f>' turmas sistema atual'!G1101</f>
        <v>NHZ4080-20</v>
      </c>
      <c r="G1101" s="20" t="str">
        <f>' turmas sistema atual'!AO1101</f>
        <v xml:space="preserve">quinta das 19:00 às 21:00, semanal </v>
      </c>
      <c r="H1101" s="20" t="str">
        <f>' turmas sistema atual'!AP1101</f>
        <v/>
      </c>
      <c r="I1101" s="21" t="str">
        <f>' turmas sistema atual'!I1101</f>
        <v xml:space="preserve">quinta das 19:00 às 21:00, sala S - 305-1, semanal </v>
      </c>
      <c r="J1101" s="21">
        <f>' turmas sistema atual'!J1101</f>
        <v>0</v>
      </c>
      <c r="K1101" s="21" t="str">
        <f>' turmas sistema atual'!K1101</f>
        <v>SA</v>
      </c>
      <c r="L1101" s="21" t="str">
        <f>' turmas sistema atual'!L1101</f>
        <v>Noturno</v>
      </c>
      <c r="M1101" s="21" t="str">
        <f>' turmas sistema atual'!M1101</f>
        <v>2-0-4</v>
      </c>
      <c r="N1101" s="21">
        <f>' turmas sistema atual'!N1101</f>
        <v>45</v>
      </c>
      <c r="O1101" s="21">
        <f>' turmas sistema atual'!O1101</f>
        <v>0</v>
      </c>
      <c r="P1101" s="21">
        <f t="shared" si="21"/>
        <v>45</v>
      </c>
      <c r="Q1101" s="20" t="str">
        <f>UPPER(' turmas sistema atual'!P1101)</f>
        <v>GUSTAVO MORARI DO NASCIMENTO</v>
      </c>
      <c r="R1101" s="20" t="str">
        <f>UPPER(' turmas sistema atual'!S1101)</f>
        <v/>
      </c>
      <c r="S1101" s="20" t="str">
        <f>UPPER(' turmas sistema atual'!V1101)</f>
        <v/>
      </c>
      <c r="T1101" s="20" t="str">
        <f>UPPER(' turmas sistema atual'!Y1101)</f>
        <v/>
      </c>
      <c r="U1101" s="20" t="str">
        <f>UPPER(' turmas sistema atual'!AB1101)</f>
        <v/>
      </c>
      <c r="V1101" s="20" t="str">
        <f>UPPER(' turmas sistema atual'!AE1101)</f>
        <v/>
      </c>
    </row>
    <row r="1102" spans="1:22" ht="56.25" customHeight="1" thickBot="1">
      <c r="A1102" s="20" t="str">
        <f>' turmas sistema atual'!A1102</f>
        <v>LICENCIATURA EM QUÍMICA</v>
      </c>
      <c r="B1102" s="20" t="str">
        <f>' turmas sistema atual'!B1102</f>
        <v>DA1NHLQ003-22SA</v>
      </c>
      <c r="C1102" s="20" t="str">
        <f>' turmas sistema atual'!C1102</f>
        <v>PRÁTICAS DE ENSINO DE QUÍMICA II A1-Matutino (SA) - Carga Horária Extensionista</v>
      </c>
      <c r="D1102" s="20" t="str">
        <f>' turmas sistema atual'!D1102</f>
        <v>LICENCIATURA EM QUÍMICA</v>
      </c>
      <c r="E1102" s="20" t="str">
        <f>' turmas sistema atual'!F1102</f>
        <v>DA1NHLQ003-22SA</v>
      </c>
      <c r="F1102" s="20" t="str">
        <f>' turmas sistema atual'!G1102</f>
        <v>NHLQ003-22</v>
      </c>
      <c r="G1102" s="20" t="str">
        <f>' turmas sistema atual'!AO1102</f>
        <v/>
      </c>
      <c r="H1102" s="20" t="str">
        <f>' turmas sistema atual'!AP1102</f>
        <v xml:space="preserve">terça das 10:00 às 13:00, semanal </v>
      </c>
      <c r="I1102" s="21">
        <f>' turmas sistema atual'!I1102</f>
        <v>0</v>
      </c>
      <c r="J1102" s="21" t="str">
        <f>' turmas sistema atual'!J1102</f>
        <v xml:space="preserve">terça das 10:00 às 13:00, sala L605, semanal </v>
      </c>
      <c r="K1102" s="21" t="str">
        <f>' turmas sistema atual'!K1102</f>
        <v>SA</v>
      </c>
      <c r="L1102" s="21" t="str">
        <f>' turmas sistema atual'!L1102</f>
        <v>Matutino</v>
      </c>
      <c r="M1102" s="21" t="str">
        <f>' turmas sistema atual'!M1102</f>
        <v>0-3-4</v>
      </c>
      <c r="N1102" s="21">
        <f>' turmas sistema atual'!N1102</f>
        <v>20</v>
      </c>
      <c r="O1102" s="21">
        <f>' turmas sistema atual'!O1102</f>
        <v>0</v>
      </c>
      <c r="P1102" s="21">
        <f t="shared" si="21"/>
        <v>20</v>
      </c>
      <c r="Q1102" s="20" t="str">
        <f>UPPER(' turmas sistema atual'!P1102)</f>
        <v/>
      </c>
      <c r="R1102" s="20" t="str">
        <f>UPPER(' turmas sistema atual'!S1102)</f>
        <v/>
      </c>
      <c r="S1102" s="20" t="str">
        <f>UPPER(' turmas sistema atual'!V1102)</f>
        <v/>
      </c>
      <c r="T1102" s="20" t="str">
        <f>UPPER(' turmas sistema atual'!Y1102)</f>
        <v>SOLANGE WAGNER LOCATELLI</v>
      </c>
      <c r="U1102" s="20" t="str">
        <f>UPPER(' turmas sistema atual'!AB1102)</f>
        <v/>
      </c>
      <c r="V1102" s="20" t="str">
        <f>UPPER(' turmas sistema atual'!AE1102)</f>
        <v/>
      </c>
    </row>
    <row r="1103" spans="1:22" ht="56.25" customHeight="1" thickBot="1">
      <c r="A1103" s="20" t="str">
        <f>' turmas sistema atual'!A1103</f>
        <v>LICENCIATURA EM QUÍMICA</v>
      </c>
      <c r="B1103" s="20" t="str">
        <f>' turmas sistema atual'!B1103</f>
        <v>NA1NHLQ003-22SA</v>
      </c>
      <c r="C1103" s="20" t="str">
        <f>' turmas sistema atual'!C1103</f>
        <v>PRÁTICAS DE ENSINO DE QUÍMICA II A1-Noturno (SA) - Carga Horária Extensionista</v>
      </c>
      <c r="D1103" s="20" t="str">
        <f>' turmas sistema atual'!D1103</f>
        <v>LICENCIATURA EM QUÍMICA</v>
      </c>
      <c r="E1103" s="20" t="str">
        <f>' turmas sistema atual'!F1103</f>
        <v>NA1NHLQ003-22SA</v>
      </c>
      <c r="F1103" s="20" t="str">
        <f>' turmas sistema atual'!G1103</f>
        <v>NHLQ003-22</v>
      </c>
      <c r="G1103" s="20" t="str">
        <f>' turmas sistema atual'!AO1103</f>
        <v/>
      </c>
      <c r="H1103" s="20" t="str">
        <f>' turmas sistema atual'!AP1103</f>
        <v xml:space="preserve">terça das 19:00 às 22:00, semanal </v>
      </c>
      <c r="I1103" s="21">
        <f>' turmas sistema atual'!I1103</f>
        <v>0</v>
      </c>
      <c r="J1103" s="21" t="str">
        <f>' turmas sistema atual'!J1103</f>
        <v xml:space="preserve">terça das 19:00 às 22:00, sala L605, semanal </v>
      </c>
      <c r="K1103" s="21" t="str">
        <f>' turmas sistema atual'!K1103</f>
        <v>SA</v>
      </c>
      <c r="L1103" s="21" t="str">
        <f>' turmas sistema atual'!L1103</f>
        <v>Noturno</v>
      </c>
      <c r="M1103" s="21" t="str">
        <f>' turmas sistema atual'!M1103</f>
        <v>0-3-4</v>
      </c>
      <c r="N1103" s="21">
        <f>' turmas sistema atual'!N1103</f>
        <v>20</v>
      </c>
      <c r="O1103" s="21">
        <f>' turmas sistema atual'!O1103</f>
        <v>0</v>
      </c>
      <c r="P1103" s="21">
        <f t="shared" si="21"/>
        <v>20</v>
      </c>
      <c r="Q1103" s="20" t="str">
        <f>UPPER(' turmas sistema atual'!P1103)</f>
        <v/>
      </c>
      <c r="R1103" s="20" t="str">
        <f>UPPER(' turmas sistema atual'!S1103)</f>
        <v/>
      </c>
      <c r="S1103" s="20" t="str">
        <f>UPPER(' turmas sistema atual'!V1103)</f>
        <v/>
      </c>
      <c r="T1103" s="20" t="str">
        <f>UPPER(' turmas sistema atual'!Y1103)</f>
        <v>SOLANGE WAGNER LOCATELLI</v>
      </c>
      <c r="U1103" s="20" t="str">
        <f>UPPER(' turmas sistema atual'!AB1103)</f>
        <v/>
      </c>
      <c r="V1103" s="20" t="str">
        <f>UPPER(' turmas sistema atual'!AE1103)</f>
        <v/>
      </c>
    </row>
  </sheetData>
  <sheetProtection algorithmName="SHA-512" hashValue="8L7vEuLpSo1dXj/vC3BAKEF1zQ0x4+x6T9+gUJlHreW5nFgI/ekGcEJ5+n10qTlUZ7dCazibYhmCKbLTk5HhuA==" saltValue="KUzzoZ68M3dAiI80Uyu9ZA==" spinCount="100000" sheet="1" objects="1" scenarios="1" autoFilter="0"/>
  <autoFilter ref="A1:U1103" xr:uid="{00000000-0009-0000-0000-000000000000}"/>
  <sortState xmlns:xlrd2="http://schemas.microsoft.com/office/spreadsheetml/2017/richdata2" ref="A2:T867">
    <sortCondition ref="A2:A867"/>
    <sortCondition ref="C2:C867"/>
  </sortState>
  <conditionalFormatting sqref="C2:C1103">
    <cfRule type="containsText" dxfId="8" priority="1" operator="containsText" text="turma ministrada em espanhol">
      <formula>NOT(ISERROR(SEARCH("turma ministrada em espanhol",C2)))</formula>
    </cfRule>
    <cfRule type="containsText" dxfId="7" priority="2" operator="containsText" text="Carga Horária Extensionista">
      <formula>NOT(ISERROR(SEARCH("Carga Horária Extensionista",C2)))</formula>
    </cfRule>
    <cfRule type="containsText" dxfId="6" priority="3" operator="containsText" text="TURMA MINISTRADA EM INGLÊS">
      <formula>NOT(ISERROR(SEARCH("TURMA MINISTRADA EM INGLÊS",C2)))</formula>
    </cfRule>
  </conditionalFormatting>
  <pageMargins left="0.511811023622047" right="0.511811023622047" top="0.59335937500000002" bottom="0.78740157480314998" header="0" footer="0"/>
  <pageSetup paperSize="9" scale="39" fitToHeight="1000" orientation="landscape" r:id="rId1"/>
  <headerFooter>
    <oddHeader>&amp;C&amp;"Calibri,Negrito"&amp;16
TURMAS OFERTADAS - 2026.3
MATRÍCULAS EM DISCIPLINAS DE 14/07/2026 a 16/07/2026
&amp;R
&amp;D- &amp;T</oddHeader>
    <oddFooter>&amp;R  &amp;P / &amp;N</oddFooter>
  </headerFooter>
  <rowBreaks count="4" manualBreakCount="4">
    <brk id="922" max="21" man="1"/>
    <brk id="947" max="21" man="1"/>
    <brk id="967" max="21" man="1"/>
    <brk id="987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103"/>
  <sheetViews>
    <sheetView zoomScale="90" zoomScaleNormal="90" workbookViewId="0">
      <selection activeCell="A44" sqref="A44"/>
    </sheetView>
  </sheetViews>
  <sheetFormatPr defaultColWidth="14.42578125" defaultRowHeight="15" customHeight="1"/>
  <cols>
    <col min="1" max="1" width="41.42578125" customWidth="1"/>
    <col min="2" max="2" width="18.28515625" customWidth="1"/>
    <col min="3" max="3" width="57.28515625" customWidth="1"/>
    <col min="4" max="4" width="75.42578125" style="13" bestFit="1" customWidth="1"/>
    <col min="5" max="5" width="18.7109375" style="13" customWidth="1"/>
    <col min="6" max="6" width="18.28515625" style="13" customWidth="1"/>
    <col min="7" max="7" width="18" style="42" customWidth="1"/>
    <col min="8" max="8" width="9.140625" style="32" bestFit="1" customWidth="1"/>
    <col min="9" max="9" width="145.28515625" style="32" bestFit="1" customWidth="1"/>
    <col min="10" max="10" width="36" style="13" customWidth="1"/>
    <col min="11" max="11" width="8.7109375" style="13" customWidth="1"/>
    <col min="12" max="12" width="7.140625" style="13" customWidth="1"/>
    <col min="13" max="13" width="9.85546875" style="13" customWidth="1"/>
    <col min="14" max="14" width="6.28515625" style="13" customWidth="1"/>
    <col min="15" max="15" width="15.140625" style="13" customWidth="1"/>
    <col min="16" max="16" width="36.140625" style="13" customWidth="1"/>
    <col min="17" max="17" width="18.140625" style="31" customWidth="1"/>
    <col min="18" max="18" width="17.7109375" style="13" customWidth="1"/>
    <col min="19" max="19" width="21.42578125" style="13" customWidth="1"/>
    <col min="20" max="25" width="33.85546875" style="31" customWidth="1"/>
    <col min="26" max="26" width="24.140625" style="31" bestFit="1" customWidth="1"/>
    <col min="27" max="27" width="21.28515625" style="31" bestFit="1" customWidth="1"/>
    <col min="28" max="28" width="33.85546875" style="31" customWidth="1"/>
    <col min="29" max="29" width="25.85546875" style="31" bestFit="1" customWidth="1"/>
    <col min="30" max="30" width="22.85546875" style="31" bestFit="1" customWidth="1"/>
    <col min="31" max="31" width="19.85546875" style="31" bestFit="1" customWidth="1"/>
    <col min="32" max="32" width="25.85546875" style="31" bestFit="1" customWidth="1"/>
    <col min="33" max="33" width="22.85546875" style="31" bestFit="1" customWidth="1"/>
    <col min="34" max="34" width="28.85546875" style="31" customWidth="1"/>
    <col min="35" max="35" width="24.5703125" style="13" bestFit="1" customWidth="1"/>
    <col min="36" max="36" width="26.42578125" style="13" bestFit="1" customWidth="1"/>
    <col min="37" max="37" width="14.5703125" style="13" bestFit="1" customWidth="1"/>
    <col min="38" max="38" width="18.5703125" style="13" bestFit="1" customWidth="1"/>
    <col min="39" max="39" width="9.5703125" style="13" bestFit="1" customWidth="1"/>
    <col min="40" max="40" width="27" bestFit="1" customWidth="1"/>
    <col min="41" max="41" width="30" customWidth="1"/>
    <col min="42" max="42" width="26.85546875" bestFit="1" customWidth="1"/>
    <col min="43" max="43" width="33.140625" bestFit="1" customWidth="1"/>
  </cols>
  <sheetData>
    <row r="1" spans="1:44" ht="12.75" customHeight="1">
      <c r="A1" s="34" t="str">
        <f t="shared" ref="A1" si="0">D1</f>
        <v>Curso</v>
      </c>
      <c r="B1" s="34" t="str">
        <f t="shared" ref="B1" si="1">F1</f>
        <v>Código turma</v>
      </c>
      <c r="C1" s="34" t="str">
        <f t="shared" ref="C1" si="2">CONCATENATE(E1," ",H1,"-",L1," (",K1,")",IF(H1="I"," - TURMA MINISTRADA EM INGLÊS",IF(H1="P"," - TURMA COMPARTILHADA COM A PÓS-GRADUAÇÃO",IF(H1="S"," - TURMA SEMIPRESENCIAL",""))))</f>
        <v>Disciplina Turma-Turno (Campus)</v>
      </c>
      <c r="D1" s="28" t="s">
        <v>674</v>
      </c>
      <c r="E1" s="28" t="s">
        <v>3</v>
      </c>
      <c r="F1" s="28" t="s">
        <v>201</v>
      </c>
      <c r="G1" s="41" t="s">
        <v>202</v>
      </c>
      <c r="H1" s="28" t="s">
        <v>203</v>
      </c>
      <c r="I1" s="28" t="s">
        <v>204</v>
      </c>
      <c r="J1" s="28" t="s">
        <v>205</v>
      </c>
      <c r="K1" s="28" t="s">
        <v>206</v>
      </c>
      <c r="L1" s="28" t="s">
        <v>207</v>
      </c>
      <c r="M1" s="28" t="s">
        <v>208</v>
      </c>
      <c r="N1" s="28" t="s">
        <v>209</v>
      </c>
      <c r="O1" s="28" t="s">
        <v>210</v>
      </c>
      <c r="P1" s="35" t="s">
        <v>211</v>
      </c>
      <c r="Q1" s="36" t="s">
        <v>212</v>
      </c>
      <c r="R1" s="28" t="s">
        <v>675</v>
      </c>
      <c r="S1" s="35" t="s">
        <v>213</v>
      </c>
      <c r="T1" s="28" t="s">
        <v>214</v>
      </c>
      <c r="U1" s="28" t="s">
        <v>676</v>
      </c>
      <c r="V1" s="35" t="s">
        <v>677</v>
      </c>
      <c r="W1" s="28" t="s">
        <v>678</v>
      </c>
      <c r="X1" s="28" t="s">
        <v>679</v>
      </c>
      <c r="Y1" s="35" t="s">
        <v>215</v>
      </c>
      <c r="Z1" s="28" t="s">
        <v>216</v>
      </c>
      <c r="AA1" s="28" t="s">
        <v>680</v>
      </c>
      <c r="AB1" s="35" t="s">
        <v>217</v>
      </c>
      <c r="AC1" s="28" t="s">
        <v>218</v>
      </c>
      <c r="AD1" s="28" t="s">
        <v>681</v>
      </c>
      <c r="AE1" s="35" t="s">
        <v>682</v>
      </c>
      <c r="AF1" s="28" t="s">
        <v>683</v>
      </c>
      <c r="AG1" s="28" t="s">
        <v>684</v>
      </c>
      <c r="AH1" s="28" t="s">
        <v>219</v>
      </c>
      <c r="AI1" s="28" t="s">
        <v>220</v>
      </c>
      <c r="AJ1" s="28" t="s">
        <v>221</v>
      </c>
      <c r="AK1" s="28" t="s">
        <v>222</v>
      </c>
      <c r="AL1" s="28" t="s">
        <v>685</v>
      </c>
      <c r="AM1" s="28" t="s">
        <v>686</v>
      </c>
      <c r="AN1" s="28" t="s">
        <v>840</v>
      </c>
      <c r="AO1" s="33" t="s">
        <v>828</v>
      </c>
      <c r="AP1" s="33" t="s">
        <v>829</v>
      </c>
      <c r="AQ1" s="37" t="s">
        <v>836</v>
      </c>
    </row>
    <row r="2" spans="1:44" ht="12.75" customHeight="1">
      <c r="A2" s="34" t="str">
        <f>D2</f>
        <v>BACHARELADO EM BIOTECNOLOGIA</v>
      </c>
      <c r="B2" s="34" t="str">
        <f>F2</f>
        <v>DA1NHBT001-23SA</v>
      </c>
      <c r="C2" s="15" t="str">
        <f>CONCATENATE(E2," ",H2,"-",L2," (",K2,")",IF(AM2&lt;&gt;"NÃO","-TURMA MINISTRADA EM INGLÊS",""),IF(H2="E"," - TURMA MINISTRADA EM ESPANHOL",""),IF(H2="P"," - TURMA COMPARTILHADA COM A PÓS-GRADUAÇÃO",""),IF(AQ2="SIM"," - Carga Horária Extensionista",""))</f>
        <v>BIOLOGIA SINTÉTICA A1-Matutino (SA)</v>
      </c>
      <c r="D2" s="28" t="s">
        <v>16</v>
      </c>
      <c r="E2" s="28" t="s">
        <v>2775</v>
      </c>
      <c r="F2" s="28" t="s">
        <v>2776</v>
      </c>
      <c r="G2" s="41" t="s">
        <v>2777</v>
      </c>
      <c r="H2" s="28" t="s">
        <v>19</v>
      </c>
      <c r="I2" s="28" t="s">
        <v>2778</v>
      </c>
      <c r="J2" s="28" t="s">
        <v>2779</v>
      </c>
      <c r="K2" s="28" t="s">
        <v>488</v>
      </c>
      <c r="L2" s="28" t="s">
        <v>327</v>
      </c>
      <c r="M2" s="28" t="s">
        <v>20</v>
      </c>
      <c r="N2" s="28">
        <v>30</v>
      </c>
      <c r="O2" s="28"/>
      <c r="P2" s="28" t="s">
        <v>2780</v>
      </c>
      <c r="Q2" s="36" t="s">
        <v>2781</v>
      </c>
      <c r="R2" s="28">
        <v>24</v>
      </c>
      <c r="S2" s="28"/>
      <c r="T2" s="28"/>
      <c r="U2" s="28"/>
      <c r="V2" s="28"/>
      <c r="W2" s="28"/>
      <c r="X2" s="28"/>
      <c r="Y2" s="28" t="s">
        <v>2780</v>
      </c>
      <c r="Z2" s="28" t="s">
        <v>2781</v>
      </c>
      <c r="AA2" s="28">
        <v>24</v>
      </c>
      <c r="AB2" s="28"/>
      <c r="AC2" s="28"/>
      <c r="AD2" s="28"/>
      <c r="AE2" s="28"/>
      <c r="AF2" s="28"/>
      <c r="AG2" s="28"/>
      <c r="AH2" s="28"/>
      <c r="AI2" s="28">
        <v>16</v>
      </c>
      <c r="AJ2" s="28">
        <v>16</v>
      </c>
      <c r="AK2" s="28" t="s">
        <v>17</v>
      </c>
      <c r="AL2" s="43" t="s">
        <v>687</v>
      </c>
      <c r="AM2" s="28" t="s">
        <v>687</v>
      </c>
      <c r="AN2" s="47" t="s">
        <v>687</v>
      </c>
      <c r="AO2" s="49" t="s">
        <v>4836</v>
      </c>
      <c r="AP2" s="49" t="s">
        <v>4783</v>
      </c>
      <c r="AQ2" s="40" t="str">
        <f>IFERROR(VLOOKUP(G2,Extensionistas!$A$2:$D$50,4,FALSE),"NÃO")</f>
        <v>NÃO</v>
      </c>
      <c r="AR2" s="1" t="e">
        <f>VLOOKUP(G2,Extensionistas!$A$2:$C$50,3,FALSE)</f>
        <v>#N/A</v>
      </c>
    </row>
    <row r="3" spans="1:44" ht="12.75" customHeight="1">
      <c r="A3" s="34" t="str">
        <f>D3</f>
        <v>BACHARELADO EM BIOTECNOLOGIA</v>
      </c>
      <c r="B3" s="34" t="str">
        <f>F3</f>
        <v>NA1NHBT001-23SA</v>
      </c>
      <c r="C3" s="15" t="str">
        <f>CONCATENATE(E3," ",H3,"-",L3," (",K3,")",IF(AM3&lt;&gt;"NÃO","-TURMA MINISTRADA EM INGLÊS",""),IF(H3="E"," - TURMA MINISTRADA EM ESPANHOL",""),IF(H3="P"," - TURMA COMPARTILHADA COM A PÓS-GRADUAÇÃO",""),IF(AQ3="SIM"," - Carga Horária Extensionista",""))</f>
        <v>BIOLOGIA SINTÉTICA A1-Noturno (SA)</v>
      </c>
      <c r="D3" s="28" t="s">
        <v>16</v>
      </c>
      <c r="E3" s="28" t="s">
        <v>2775</v>
      </c>
      <c r="F3" s="28" t="s">
        <v>4194</v>
      </c>
      <c r="G3" s="41" t="s">
        <v>2777</v>
      </c>
      <c r="H3" s="28" t="s">
        <v>19</v>
      </c>
      <c r="I3" s="28" t="s">
        <v>4195</v>
      </c>
      <c r="J3" s="28" t="s">
        <v>4196</v>
      </c>
      <c r="K3" s="28" t="s">
        <v>488</v>
      </c>
      <c r="L3" s="28" t="s">
        <v>439</v>
      </c>
      <c r="M3" s="28" t="s">
        <v>20</v>
      </c>
      <c r="N3" s="28">
        <v>30</v>
      </c>
      <c r="O3" s="28"/>
      <c r="P3" s="28" t="s">
        <v>2780</v>
      </c>
      <c r="Q3" s="36" t="s">
        <v>2781</v>
      </c>
      <c r="R3" s="28">
        <v>24</v>
      </c>
      <c r="S3" s="28"/>
      <c r="T3" s="28"/>
      <c r="U3" s="28"/>
      <c r="V3" s="28"/>
      <c r="W3" s="28"/>
      <c r="X3" s="28"/>
      <c r="Y3" s="28" t="s">
        <v>2780</v>
      </c>
      <c r="Z3" s="28" t="s">
        <v>2781</v>
      </c>
      <c r="AA3" s="28">
        <v>24</v>
      </c>
      <c r="AB3" s="28"/>
      <c r="AC3" s="28"/>
      <c r="AD3" s="28"/>
      <c r="AE3" s="28"/>
      <c r="AF3" s="28"/>
      <c r="AG3" s="28"/>
      <c r="AH3" s="28"/>
      <c r="AI3" s="28">
        <v>16</v>
      </c>
      <c r="AJ3" s="28">
        <v>16</v>
      </c>
      <c r="AK3" s="28" t="s">
        <v>17</v>
      </c>
      <c r="AL3" s="43" t="s">
        <v>687</v>
      </c>
      <c r="AM3" s="28" t="s">
        <v>687</v>
      </c>
      <c r="AN3" s="47" t="s">
        <v>687</v>
      </c>
      <c r="AO3" s="49" t="s">
        <v>4897</v>
      </c>
      <c r="AP3" s="49" t="s">
        <v>4879</v>
      </c>
      <c r="AQ3" s="40" t="str">
        <f>IFERROR(VLOOKUP(G3,Extensionistas!$A$2:$D$50,4,FALSE),"NÃO")</f>
        <v>NÃO</v>
      </c>
      <c r="AR3" s="1" t="e">
        <f>VLOOKUP(G3,Extensionistas!$A$2:$C$50,3,FALSE)</f>
        <v>#N/A</v>
      </c>
    </row>
    <row r="4" spans="1:44" ht="12.75" customHeight="1">
      <c r="A4" s="34" t="str">
        <f>D4</f>
        <v>BACHARELADO EM BIOTECNOLOGIA</v>
      </c>
      <c r="B4" s="34" t="str">
        <f>F4</f>
        <v>DA1NHZ6015-18SA</v>
      </c>
      <c r="C4" s="15" t="str">
        <f>CONCATENATE(E4," ",H4,"-",L4," (",K4,")",IF(AM4&lt;&gt;"NÃO","-TURMA MINISTRADA EM INGLÊS",""),IF(H4="E"," - TURMA MINISTRADA EM ESPANHOL",""),IF(H4="P"," - TURMA COMPARTILHADA COM A PÓS-GRADUAÇÃO",""),IF(AQ4="SIM"," - Carga Horária Extensionista",""))</f>
        <v>BIOTECNOLOGIA AMBIENTAL E AGROINDUSTRIAL A1-Matutino (SA)</v>
      </c>
      <c r="D4" s="28" t="s">
        <v>16</v>
      </c>
      <c r="E4" s="28" t="s">
        <v>3076</v>
      </c>
      <c r="F4" s="28" t="s">
        <v>3077</v>
      </c>
      <c r="G4" s="41" t="s">
        <v>3078</v>
      </c>
      <c r="H4" s="28" t="s">
        <v>19</v>
      </c>
      <c r="I4" s="28" t="s">
        <v>3079</v>
      </c>
      <c r="J4" s="28" t="s">
        <v>3080</v>
      </c>
      <c r="K4" s="28" t="s">
        <v>488</v>
      </c>
      <c r="L4" s="28" t="s">
        <v>327</v>
      </c>
      <c r="M4" s="28" t="s">
        <v>20</v>
      </c>
      <c r="N4" s="28">
        <v>30</v>
      </c>
      <c r="O4" s="28"/>
      <c r="P4" s="28" t="s">
        <v>638</v>
      </c>
      <c r="Q4" s="36" t="s">
        <v>639</v>
      </c>
      <c r="R4" s="28">
        <v>24</v>
      </c>
      <c r="S4" s="28"/>
      <c r="T4" s="28"/>
      <c r="U4" s="28"/>
      <c r="V4" s="28"/>
      <c r="W4" s="28"/>
      <c r="X4" s="28"/>
      <c r="Y4" s="28" t="s">
        <v>638</v>
      </c>
      <c r="Z4" s="28" t="s">
        <v>639</v>
      </c>
      <c r="AA4" s="28">
        <v>24</v>
      </c>
      <c r="AB4" s="28"/>
      <c r="AC4" s="28"/>
      <c r="AD4" s="28"/>
      <c r="AE4" s="28"/>
      <c r="AF4" s="28"/>
      <c r="AG4" s="28"/>
      <c r="AH4" s="28"/>
      <c r="AI4" s="28">
        <v>16</v>
      </c>
      <c r="AJ4" s="28">
        <v>16</v>
      </c>
      <c r="AK4" s="28" t="s">
        <v>17</v>
      </c>
      <c r="AL4" s="43" t="s">
        <v>687</v>
      </c>
      <c r="AM4" s="28" t="s">
        <v>687</v>
      </c>
      <c r="AN4" s="47" t="s">
        <v>687</v>
      </c>
      <c r="AO4" s="49" t="s">
        <v>4832</v>
      </c>
      <c r="AP4" s="49" t="s">
        <v>4969</v>
      </c>
      <c r="AQ4" s="40" t="str">
        <f>IFERROR(VLOOKUP(G4,Extensionistas!$A$2:$D$50,4,FALSE),"NÃO")</f>
        <v>NÃO</v>
      </c>
      <c r="AR4" s="1" t="e">
        <f>VLOOKUP(G4,Extensionistas!$A$2:$C$50,3,FALSE)</f>
        <v>#N/A</v>
      </c>
    </row>
    <row r="5" spans="1:44" ht="12.75" customHeight="1">
      <c r="A5" s="34" t="str">
        <f>D5</f>
        <v>BACHARELADO EM BIOTECNOLOGIA</v>
      </c>
      <c r="B5" s="34" t="str">
        <f>F5</f>
        <v>DA1NHZ6011-18SA</v>
      </c>
      <c r="C5" s="15" t="str">
        <f>CONCATENATE(E5," ",H5,"-",L5," (",K5,")",IF(AM5&lt;&gt;"NÃO","-TURMA MINISTRADA EM INGLÊS",""),IF(H5="E"," - TURMA MINISTRADA EM ESPANHOL",""),IF(H5="P"," - TURMA COMPARTILHADA COM A PÓS-GRADUAÇÃO",""),IF(AQ5="SIM"," - Carga Horária Extensionista",""))</f>
        <v>BIOTECNOLOGIA HUMANA A1-Matutino (SA)</v>
      </c>
      <c r="D5" s="28" t="s">
        <v>16</v>
      </c>
      <c r="E5" s="28" t="s">
        <v>3065</v>
      </c>
      <c r="F5" s="28" t="s">
        <v>3066</v>
      </c>
      <c r="G5" s="41" t="s">
        <v>3067</v>
      </c>
      <c r="H5" s="28" t="s">
        <v>19</v>
      </c>
      <c r="I5" s="28" t="s">
        <v>3068</v>
      </c>
      <c r="J5" s="28" t="s">
        <v>1269</v>
      </c>
      <c r="K5" s="28" t="s">
        <v>488</v>
      </c>
      <c r="L5" s="28" t="s">
        <v>327</v>
      </c>
      <c r="M5" s="26" t="s">
        <v>20</v>
      </c>
      <c r="N5" s="28">
        <v>30</v>
      </c>
      <c r="O5" s="28"/>
      <c r="P5" s="28" t="s">
        <v>3069</v>
      </c>
      <c r="Q5" s="36" t="s">
        <v>3070</v>
      </c>
      <c r="R5" s="28">
        <v>24</v>
      </c>
      <c r="S5" s="28"/>
      <c r="T5" s="28"/>
      <c r="U5" s="28"/>
      <c r="V5" s="28"/>
      <c r="W5" s="28"/>
      <c r="X5" s="28"/>
      <c r="Y5" s="28" t="s">
        <v>3069</v>
      </c>
      <c r="Z5" s="28" t="s">
        <v>3070</v>
      </c>
      <c r="AA5" s="28">
        <v>24</v>
      </c>
      <c r="AB5" s="28"/>
      <c r="AC5" s="28"/>
      <c r="AD5" s="28"/>
      <c r="AE5" s="28"/>
      <c r="AF5" s="28"/>
      <c r="AG5" s="28"/>
      <c r="AH5" s="28"/>
      <c r="AI5" s="28">
        <v>16</v>
      </c>
      <c r="AJ5" s="28">
        <v>16</v>
      </c>
      <c r="AK5" s="28" t="s">
        <v>17</v>
      </c>
      <c r="AL5" s="43" t="s">
        <v>687</v>
      </c>
      <c r="AM5" s="28" t="s">
        <v>687</v>
      </c>
      <c r="AN5" s="47" t="s">
        <v>687</v>
      </c>
      <c r="AO5" s="49" t="s">
        <v>4768</v>
      </c>
      <c r="AP5" s="49" t="s">
        <v>4783</v>
      </c>
      <c r="AQ5" s="40" t="str">
        <f>IFERROR(VLOOKUP(G5,Extensionistas!$A$2:$D$50,4,FALSE),"NÃO")</f>
        <v>NÃO</v>
      </c>
      <c r="AR5" s="1" t="e">
        <f>VLOOKUP(G5,Extensionistas!$A$2:$C$50,3,FALSE)</f>
        <v>#N/A</v>
      </c>
    </row>
    <row r="6" spans="1:44" ht="12.75" customHeight="1">
      <c r="A6" s="34" t="str">
        <f>D6</f>
        <v>BACHARELADO EM BIOTECNOLOGIA</v>
      </c>
      <c r="B6" s="34" t="str">
        <f>F6</f>
        <v>NA1NHZ6011-18SA</v>
      </c>
      <c r="C6" s="15" t="str">
        <f>CONCATENATE(E6," ",H6,"-",L6," (",K6,")",IF(AM6&lt;&gt;"NÃO","-TURMA MINISTRADA EM INGLÊS",""),IF(H6="E"," - TURMA MINISTRADA EM ESPANHOL",""),IF(H6="P"," - TURMA COMPARTILHADA COM A PÓS-GRADUAÇÃO",""),IF(AQ6="SIM"," - Carga Horária Extensionista",""))</f>
        <v>BIOTECNOLOGIA HUMANA A1-Noturno (SA)</v>
      </c>
      <c r="D6" s="28" t="s">
        <v>16</v>
      </c>
      <c r="E6" s="28" t="s">
        <v>3065</v>
      </c>
      <c r="F6" s="28" t="s">
        <v>4326</v>
      </c>
      <c r="G6" s="41" t="s">
        <v>3067</v>
      </c>
      <c r="H6" s="28" t="s">
        <v>19</v>
      </c>
      <c r="I6" s="28" t="s">
        <v>4327</v>
      </c>
      <c r="J6" s="28" t="s">
        <v>4328</v>
      </c>
      <c r="K6" s="28" t="s">
        <v>488</v>
      </c>
      <c r="L6" s="28" t="s">
        <v>439</v>
      </c>
      <c r="M6" s="26" t="s">
        <v>20</v>
      </c>
      <c r="N6" s="28">
        <v>30</v>
      </c>
      <c r="O6" s="28"/>
      <c r="P6" s="28" t="s">
        <v>3069</v>
      </c>
      <c r="Q6" s="36" t="s">
        <v>3070</v>
      </c>
      <c r="R6" s="28">
        <v>24</v>
      </c>
      <c r="S6" s="28"/>
      <c r="T6" s="28"/>
      <c r="U6" s="28"/>
      <c r="V6" s="28"/>
      <c r="W6" s="28"/>
      <c r="X6" s="28"/>
      <c r="Y6" s="28" t="s">
        <v>3069</v>
      </c>
      <c r="Z6" s="28" t="s">
        <v>3070</v>
      </c>
      <c r="AA6" s="28">
        <v>24</v>
      </c>
      <c r="AB6" s="28"/>
      <c r="AC6" s="28"/>
      <c r="AD6" s="28"/>
      <c r="AE6" s="28"/>
      <c r="AF6" s="28"/>
      <c r="AG6" s="28"/>
      <c r="AH6" s="28"/>
      <c r="AI6" s="28">
        <v>16</v>
      </c>
      <c r="AJ6" s="28">
        <v>16</v>
      </c>
      <c r="AK6" s="28" t="s">
        <v>17</v>
      </c>
      <c r="AL6" s="43" t="s">
        <v>687</v>
      </c>
      <c r="AM6" s="28" t="s">
        <v>687</v>
      </c>
      <c r="AN6" s="47" t="s">
        <v>687</v>
      </c>
      <c r="AO6" s="49" t="s">
        <v>4896</v>
      </c>
      <c r="AP6" s="49" t="s">
        <v>4879</v>
      </c>
      <c r="AQ6" s="40" t="str">
        <f>IFERROR(VLOOKUP(G6,Extensionistas!$A$2:$D$50,4,FALSE),"NÃO")</f>
        <v>NÃO</v>
      </c>
      <c r="AR6" s="1" t="e">
        <f>VLOOKUP(G6,Extensionistas!$A$2:$C$50,3,FALSE)</f>
        <v>#N/A</v>
      </c>
    </row>
    <row r="7" spans="1:44" ht="12.75" customHeight="1">
      <c r="A7" s="34" t="str">
        <f>D7</f>
        <v>BACHARELADO EM BIOTECNOLOGIA</v>
      </c>
      <c r="B7" s="34" t="str">
        <f>F7</f>
        <v>DA1NHZ6012-18SA</v>
      </c>
      <c r="C7" s="15" t="str">
        <f>CONCATENATE(E7," ",H7,"-",L7," (",K7,")",IF(AM7&lt;&gt;"NÃO","-TURMA MINISTRADA EM INGLÊS",""),IF(H7="E"," - TURMA MINISTRADA EM ESPANHOL",""),IF(H7="P"," - TURMA COMPARTILHADA COM A PÓS-GRADUAÇÃO",""),IF(AQ7="SIM"," - Carga Horária Extensionista",""))</f>
        <v>EMPREENDEDORISMO E PLANEJAMENTO DE PROJETOS EM BIOTECNOLOGIA A1-Matutino (SA)</v>
      </c>
      <c r="D7" s="28" t="s">
        <v>16</v>
      </c>
      <c r="E7" s="28" t="s">
        <v>3071</v>
      </c>
      <c r="F7" s="28" t="s">
        <v>3072</v>
      </c>
      <c r="G7" s="41" t="s">
        <v>3073</v>
      </c>
      <c r="H7" s="28" t="s">
        <v>19</v>
      </c>
      <c r="I7" s="28" t="s">
        <v>3074</v>
      </c>
      <c r="J7" s="28"/>
      <c r="K7" s="28" t="s">
        <v>488</v>
      </c>
      <c r="L7" s="28" t="s">
        <v>327</v>
      </c>
      <c r="M7" s="28" t="s">
        <v>22</v>
      </c>
      <c r="N7" s="28">
        <v>45</v>
      </c>
      <c r="O7" s="28"/>
      <c r="P7" s="28" t="s">
        <v>771</v>
      </c>
      <c r="Q7" s="36"/>
      <c r="R7" s="28">
        <v>48</v>
      </c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>
        <v>16</v>
      </c>
      <c r="AJ7" s="28">
        <v>16</v>
      </c>
      <c r="AK7" s="28" t="s">
        <v>17</v>
      </c>
      <c r="AL7" s="43" t="s">
        <v>687</v>
      </c>
      <c r="AM7" s="28" t="s">
        <v>687</v>
      </c>
      <c r="AN7" s="47" t="s">
        <v>687</v>
      </c>
      <c r="AO7" s="49" t="s">
        <v>4780</v>
      </c>
      <c r="AP7" s="49" t="s">
        <v>18</v>
      </c>
      <c r="AQ7" s="40" t="str">
        <f>IFERROR(VLOOKUP(G7,Extensionistas!$A$2:$D$50,4,FALSE),"NÃO")</f>
        <v>NÃO</v>
      </c>
      <c r="AR7" s="1" t="e">
        <f>VLOOKUP(G7,Extensionistas!$A$2:$C$50,3,FALSE)</f>
        <v>#N/A</v>
      </c>
    </row>
    <row r="8" spans="1:44" ht="12.75" customHeight="1">
      <c r="A8" s="34" t="str">
        <f>D8</f>
        <v>BACHARELADO EM BIOTECNOLOGIA</v>
      </c>
      <c r="B8" s="34" t="str">
        <f>F8</f>
        <v>NA1NHZ6012-18SA</v>
      </c>
      <c r="C8" s="15" t="str">
        <f>CONCATENATE(E8," ",H8,"-",L8," (",K8,")",IF(AM8&lt;&gt;"NÃO","-TURMA MINISTRADA EM INGLÊS",""),IF(H8="E"," - TURMA MINISTRADA EM ESPANHOL",""),IF(H8="P"," - TURMA COMPARTILHADA COM A PÓS-GRADUAÇÃO",""),IF(AQ8="SIM"," - Carga Horária Extensionista",""))</f>
        <v>EMPREENDEDORISMO E PLANEJAMENTO DE PROJETOS EM BIOTECNOLOGIA A1-Noturno (SA)</v>
      </c>
      <c r="D8" s="26" t="s">
        <v>16</v>
      </c>
      <c r="E8" s="26" t="s">
        <v>3071</v>
      </c>
      <c r="F8" s="26" t="s">
        <v>4329</v>
      </c>
      <c r="G8" s="38" t="s">
        <v>3073</v>
      </c>
      <c r="H8" s="30" t="s">
        <v>19</v>
      </c>
      <c r="I8" s="30" t="s">
        <v>4330</v>
      </c>
      <c r="J8" s="26"/>
      <c r="K8" s="26" t="s">
        <v>488</v>
      </c>
      <c r="L8" s="26" t="s">
        <v>439</v>
      </c>
      <c r="M8" s="26" t="s">
        <v>22</v>
      </c>
      <c r="N8" s="26">
        <v>45</v>
      </c>
      <c r="O8" s="26"/>
      <c r="P8" s="26" t="s">
        <v>771</v>
      </c>
      <c r="Q8" s="29"/>
      <c r="R8" s="26">
        <v>48</v>
      </c>
      <c r="S8" s="26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6">
        <v>16</v>
      </c>
      <c r="AJ8" s="26">
        <v>16</v>
      </c>
      <c r="AK8" s="26" t="s">
        <v>17</v>
      </c>
      <c r="AL8" s="44" t="s">
        <v>687</v>
      </c>
      <c r="AM8" s="26" t="s">
        <v>687</v>
      </c>
      <c r="AN8" s="47" t="s">
        <v>687</v>
      </c>
      <c r="AO8" s="49" t="s">
        <v>4890</v>
      </c>
      <c r="AP8" s="49" t="s">
        <v>18</v>
      </c>
      <c r="AQ8" s="40" t="str">
        <f>IFERROR(VLOOKUP(G8,Extensionistas!$A$2:$D$50,4,FALSE),"NÃO")</f>
        <v>NÃO</v>
      </c>
      <c r="AR8" s="1" t="e">
        <f>VLOOKUP(G8,Extensionistas!$A$2:$C$50,3,FALSE)</f>
        <v>#N/A</v>
      </c>
    </row>
    <row r="9" spans="1:44" ht="12.75" customHeight="1">
      <c r="A9" s="34" t="str">
        <f>D9</f>
        <v>BACHARELADO EM BIOTECNOLOGIA</v>
      </c>
      <c r="B9" s="34" t="str">
        <f>F9</f>
        <v>DA1NHZ1027-15SA</v>
      </c>
      <c r="C9" s="15" t="str">
        <f>CONCATENATE(E9," ",H9,"-",L9," (",K9,")",IF(AM9&lt;&gt;"NÃO","-TURMA MINISTRADA EM INGLÊS",""),IF(H9="E"," - TURMA MINISTRADA EM ESPANHOL",""),IF(H9="P"," - TURMA COMPARTILHADA COM A PÓS-GRADUAÇÃO",""),IF(AQ9="SIM"," - Carga Horária Extensionista",""))</f>
        <v>FARMACOLOGIA A1-Matutino (SA)</v>
      </c>
      <c r="D9" s="26" t="s">
        <v>16</v>
      </c>
      <c r="E9" s="26" t="s">
        <v>2985</v>
      </c>
      <c r="F9" s="26" t="s">
        <v>2986</v>
      </c>
      <c r="G9" s="38" t="s">
        <v>2987</v>
      </c>
      <c r="H9" s="30" t="s">
        <v>19</v>
      </c>
      <c r="I9" s="30" t="s">
        <v>2988</v>
      </c>
      <c r="J9" s="26" t="s">
        <v>2989</v>
      </c>
      <c r="K9" s="28" t="s">
        <v>488</v>
      </c>
      <c r="L9" s="26" t="s">
        <v>327</v>
      </c>
      <c r="M9" s="28" t="s">
        <v>76</v>
      </c>
      <c r="N9" s="26">
        <v>30</v>
      </c>
      <c r="O9" s="26"/>
      <c r="P9" s="26" t="s">
        <v>1267</v>
      </c>
      <c r="Q9" s="29" t="s">
        <v>1268</v>
      </c>
      <c r="R9" s="26">
        <v>48</v>
      </c>
      <c r="S9" s="26"/>
      <c r="T9" s="28"/>
      <c r="U9" s="28"/>
      <c r="V9" s="28"/>
      <c r="W9" s="28"/>
      <c r="X9" s="28"/>
      <c r="Y9" s="28" t="s">
        <v>1267</v>
      </c>
      <c r="Z9" s="28" t="s">
        <v>1268</v>
      </c>
      <c r="AA9" s="28">
        <v>24</v>
      </c>
      <c r="AB9" s="28"/>
      <c r="AC9" s="28"/>
      <c r="AD9" s="28"/>
      <c r="AE9" s="28"/>
      <c r="AF9" s="28"/>
      <c r="AG9" s="28"/>
      <c r="AH9" s="28"/>
      <c r="AI9" s="28">
        <v>24</v>
      </c>
      <c r="AJ9" s="28">
        <v>24</v>
      </c>
      <c r="AK9" s="28" t="s">
        <v>17</v>
      </c>
      <c r="AL9" s="43" t="s">
        <v>687</v>
      </c>
      <c r="AM9" s="28" t="s">
        <v>687</v>
      </c>
      <c r="AN9" s="47" t="s">
        <v>687</v>
      </c>
      <c r="AO9" s="49" t="s">
        <v>4781</v>
      </c>
      <c r="AP9" s="49" t="s">
        <v>4782</v>
      </c>
      <c r="AQ9" s="40" t="str">
        <f>IFERROR(VLOOKUP(G9,Extensionistas!$A$2:$D$50,4,FALSE),"NÃO")</f>
        <v>NÃO</v>
      </c>
      <c r="AR9" s="1" t="e">
        <f>VLOOKUP(G9,Extensionistas!$A$2:$C$50,3,FALSE)</f>
        <v>#N/A</v>
      </c>
    </row>
    <row r="10" spans="1:44" ht="12.75" customHeight="1">
      <c r="A10" s="34" t="str">
        <f>D10</f>
        <v>BACHARELADO EM BIOTECNOLOGIA</v>
      </c>
      <c r="B10" s="34" t="str">
        <f>F10</f>
        <v>NA1NHZ1027-15SA</v>
      </c>
      <c r="C10" s="15" t="str">
        <f>CONCATENATE(E10," ",H10,"-",L10," (",K10,")",IF(AM10&lt;&gt;"NÃO","-TURMA MINISTRADA EM INGLÊS",""),IF(H10="E"," - TURMA MINISTRADA EM ESPANHOL",""),IF(H10="P"," - TURMA COMPARTILHADA COM A PÓS-GRADUAÇÃO",""),IF(AQ10="SIM"," - Carga Horária Extensionista",""))</f>
        <v>FARMACOLOGIA A1-Noturno (SA)</v>
      </c>
      <c r="D10" s="28" t="s">
        <v>16</v>
      </c>
      <c r="E10" s="28" t="s">
        <v>2985</v>
      </c>
      <c r="F10" s="28" t="s">
        <v>4288</v>
      </c>
      <c r="G10" s="41" t="s">
        <v>2987</v>
      </c>
      <c r="H10" s="28" t="s">
        <v>19</v>
      </c>
      <c r="I10" s="28" t="s">
        <v>4289</v>
      </c>
      <c r="J10" s="28" t="s">
        <v>4290</v>
      </c>
      <c r="K10" s="28" t="s">
        <v>488</v>
      </c>
      <c r="L10" s="28" t="s">
        <v>439</v>
      </c>
      <c r="M10" s="28" t="s">
        <v>76</v>
      </c>
      <c r="N10" s="28">
        <v>30</v>
      </c>
      <c r="O10" s="28"/>
      <c r="P10" s="28" t="s">
        <v>1267</v>
      </c>
      <c r="Q10" s="36" t="s">
        <v>1268</v>
      </c>
      <c r="R10" s="28">
        <v>48</v>
      </c>
      <c r="S10" s="28"/>
      <c r="T10" s="28"/>
      <c r="U10" s="28"/>
      <c r="V10" s="28"/>
      <c r="W10" s="28"/>
      <c r="X10" s="28"/>
      <c r="Y10" s="28" t="s">
        <v>1267</v>
      </c>
      <c r="Z10" s="28" t="s">
        <v>1268</v>
      </c>
      <c r="AA10" s="28">
        <v>24</v>
      </c>
      <c r="AB10" s="28"/>
      <c r="AC10" s="28"/>
      <c r="AD10" s="28"/>
      <c r="AE10" s="28"/>
      <c r="AF10" s="28"/>
      <c r="AG10" s="28"/>
      <c r="AH10" s="28"/>
      <c r="AI10" s="28">
        <v>24</v>
      </c>
      <c r="AJ10" s="28">
        <v>24</v>
      </c>
      <c r="AK10" s="28" t="s">
        <v>17</v>
      </c>
      <c r="AL10" s="43" t="s">
        <v>687</v>
      </c>
      <c r="AM10" s="28" t="s">
        <v>687</v>
      </c>
      <c r="AN10" s="47" t="s">
        <v>687</v>
      </c>
      <c r="AO10" s="49" t="s">
        <v>4877</v>
      </c>
      <c r="AP10" s="49" t="s">
        <v>4892</v>
      </c>
      <c r="AQ10" s="40" t="str">
        <f>IFERROR(VLOOKUP(G10,Extensionistas!$A$2:$D$50,4,FALSE),"NÃO")</f>
        <v>NÃO</v>
      </c>
      <c r="AR10" s="1" t="e">
        <f>VLOOKUP(G10,Extensionistas!$A$2:$C$50,3,FALSE)</f>
        <v>#N/A</v>
      </c>
    </row>
    <row r="11" spans="1:44" ht="12.75" customHeight="1">
      <c r="A11" s="34" t="str">
        <f>D11</f>
        <v>BACHARELADO EM BIOTECNOLOGIA</v>
      </c>
      <c r="B11" s="34" t="str">
        <f>F11</f>
        <v>DA1NHZ6007-18SA</v>
      </c>
      <c r="C11" s="15" t="str">
        <f>CONCATENATE(E11," ",H11,"-",L11," (",K11,")",IF(AM11&lt;&gt;"NÃO","-TURMA MINISTRADA EM INGLÊS",""),IF(H11="E"," - TURMA MINISTRADA EM ESPANHOL",""),IF(H11="P"," - TURMA COMPARTILHADA COM A PÓS-GRADUAÇÃO",""),IF(AQ11="SIM"," - Carga Horária Extensionista",""))</f>
        <v>SEGURANÇA E REGULAMENTAÇÃO EM BIOTECNOLOGIA A1-Matutino (SA)</v>
      </c>
      <c r="D11" s="28" t="s">
        <v>16</v>
      </c>
      <c r="E11" s="28" t="s">
        <v>3058</v>
      </c>
      <c r="F11" s="28" t="s">
        <v>3059</v>
      </c>
      <c r="G11" s="41" t="s">
        <v>3060</v>
      </c>
      <c r="H11" s="28" t="s">
        <v>19</v>
      </c>
      <c r="I11" s="28" t="s">
        <v>3061</v>
      </c>
      <c r="J11" s="28"/>
      <c r="K11" s="28" t="s">
        <v>488</v>
      </c>
      <c r="L11" s="28" t="s">
        <v>327</v>
      </c>
      <c r="M11" s="28" t="s">
        <v>3062</v>
      </c>
      <c r="N11" s="28">
        <v>45</v>
      </c>
      <c r="O11" s="28"/>
      <c r="P11" s="28" t="s">
        <v>3063</v>
      </c>
      <c r="Q11" s="36" t="s">
        <v>3064</v>
      </c>
      <c r="R11" s="28">
        <v>24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>
        <v>8</v>
      </c>
      <c r="AJ11" s="28">
        <v>8</v>
      </c>
      <c r="AK11" s="28" t="s">
        <v>17</v>
      </c>
      <c r="AL11" s="43" t="s">
        <v>687</v>
      </c>
      <c r="AM11" s="28" t="s">
        <v>687</v>
      </c>
      <c r="AN11" s="47" t="s">
        <v>687</v>
      </c>
      <c r="AO11" s="49" t="s">
        <v>4836</v>
      </c>
      <c r="AP11" s="49" t="s">
        <v>18</v>
      </c>
      <c r="AQ11" s="40" t="str">
        <f>IFERROR(VLOOKUP(G11,Extensionistas!$A$2:$D$50,4,FALSE),"NÃO")</f>
        <v>NÃO</v>
      </c>
      <c r="AR11" s="1" t="e">
        <f>VLOOKUP(G11,Extensionistas!$A$2:$C$50,3,FALSE)</f>
        <v>#N/A</v>
      </c>
    </row>
    <row r="12" spans="1:44" ht="12.75" customHeight="1">
      <c r="A12" s="34" t="str">
        <f>D12</f>
        <v>BACHARELADO EM BIOTECNOLOGIA</v>
      </c>
      <c r="B12" s="34" t="str">
        <f>F12</f>
        <v>NA1NHZ6007-18SA</v>
      </c>
      <c r="C12" s="15" t="str">
        <f>CONCATENATE(E12," ",H12,"-",L12," (",K12,")",IF(AM12&lt;&gt;"NÃO","-TURMA MINISTRADA EM INGLÊS",""),IF(H12="E"," - TURMA MINISTRADA EM ESPANHOL",""),IF(H12="P"," - TURMA COMPARTILHADA COM A PÓS-GRADUAÇÃO",""),IF(AQ12="SIM"," - Carga Horária Extensionista",""))</f>
        <v>SEGURANÇA E REGULAMENTAÇÃO EM BIOTECNOLOGIA A1-Noturno (SA)</v>
      </c>
      <c r="D12" s="28" t="s">
        <v>16</v>
      </c>
      <c r="E12" s="28" t="s">
        <v>3058</v>
      </c>
      <c r="F12" s="28" t="s">
        <v>4324</v>
      </c>
      <c r="G12" s="41" t="s">
        <v>3060</v>
      </c>
      <c r="H12" s="28" t="s">
        <v>19</v>
      </c>
      <c r="I12" s="28" t="s">
        <v>4325</v>
      </c>
      <c r="J12" s="28"/>
      <c r="K12" s="28" t="s">
        <v>488</v>
      </c>
      <c r="L12" s="28" t="s">
        <v>439</v>
      </c>
      <c r="M12" s="26" t="s">
        <v>3062</v>
      </c>
      <c r="N12" s="28">
        <v>30</v>
      </c>
      <c r="O12" s="28"/>
      <c r="P12" s="28" t="s">
        <v>3063</v>
      </c>
      <c r="Q12" s="36" t="s">
        <v>3064</v>
      </c>
      <c r="R12" s="28">
        <v>24</v>
      </c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>
        <v>8</v>
      </c>
      <c r="AJ12" s="28">
        <v>8</v>
      </c>
      <c r="AK12" s="28" t="s">
        <v>17</v>
      </c>
      <c r="AL12" s="43" t="s">
        <v>687</v>
      </c>
      <c r="AM12" s="28" t="s">
        <v>687</v>
      </c>
      <c r="AN12" s="47" t="s">
        <v>687</v>
      </c>
      <c r="AO12" s="49" t="s">
        <v>230</v>
      </c>
      <c r="AP12" s="49" t="s">
        <v>18</v>
      </c>
      <c r="AQ12" s="40" t="str">
        <f>IFERROR(VLOOKUP(G12,Extensionistas!$A$2:$D$50,4,FALSE),"NÃO")</f>
        <v>NÃO</v>
      </c>
      <c r="AR12" s="1" t="e">
        <f>VLOOKUP(G12,Extensionistas!$A$2:$C$50,3,FALSE)</f>
        <v>#N/A</v>
      </c>
    </row>
    <row r="13" spans="1:44" ht="12.75" customHeight="1">
      <c r="A13" s="34" t="str">
        <f>D13</f>
        <v>BACHARELADO EM BIOTECNOLOGIA</v>
      </c>
      <c r="B13" s="34" t="str">
        <f>F13</f>
        <v>DA1NHZ6014-18SA</v>
      </c>
      <c r="C13" s="15" t="str">
        <f>CONCATENATE(E13," ",H13,"-",L13," (",K13,")",IF(AM13&lt;&gt;"NÃO","-TURMA MINISTRADA EM INGLÊS",""),IF(H13="E"," - TURMA MINISTRADA EM ESPANHOL",""),IF(H13="P"," - TURMA COMPARTILHADA COM A PÓS-GRADUAÇÃO",""),IF(AQ13="SIM"," - Carga Horária Extensionista",""))</f>
        <v>TRABALHO DE CONCLUSÃO DE CURSO DE BIOTECNOLOGIA A1-Matutino (SA)</v>
      </c>
      <c r="D13" s="28" t="s">
        <v>16</v>
      </c>
      <c r="E13" s="28" t="s">
        <v>404</v>
      </c>
      <c r="F13" s="28" t="s">
        <v>873</v>
      </c>
      <c r="G13" s="41" t="s">
        <v>240</v>
      </c>
      <c r="H13" s="28" t="s">
        <v>19</v>
      </c>
      <c r="I13" s="28" t="s">
        <v>3075</v>
      </c>
      <c r="J13" s="28"/>
      <c r="K13" s="28" t="s">
        <v>488</v>
      </c>
      <c r="L13" s="28" t="s">
        <v>327</v>
      </c>
      <c r="M13" s="28" t="s">
        <v>75</v>
      </c>
      <c r="N13" s="28">
        <v>30</v>
      </c>
      <c r="O13" s="28"/>
      <c r="P13" s="28" t="s">
        <v>874</v>
      </c>
      <c r="Q13" s="36" t="s">
        <v>875</v>
      </c>
      <c r="R13" s="28">
        <v>24</v>
      </c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>
        <v>8</v>
      </c>
      <c r="AJ13" s="28">
        <v>8</v>
      </c>
      <c r="AK13" s="28" t="s">
        <v>17</v>
      </c>
      <c r="AL13" s="43" t="s">
        <v>687</v>
      </c>
      <c r="AM13" s="28" t="s">
        <v>687</v>
      </c>
      <c r="AN13" s="47" t="s">
        <v>687</v>
      </c>
      <c r="AO13" s="49" t="s">
        <v>4836</v>
      </c>
      <c r="AP13" s="49" t="s">
        <v>18</v>
      </c>
      <c r="AQ13" s="40" t="str">
        <f>IFERROR(VLOOKUP(G13,Extensionistas!$A$2:$D$50,4,FALSE),"NÃO")</f>
        <v>NÃO</v>
      </c>
      <c r="AR13" s="1" t="e">
        <f>VLOOKUP(G13,Extensionistas!$A$2:$C$50,3,FALSE)</f>
        <v>#N/A</v>
      </c>
    </row>
    <row r="14" spans="1:44" ht="12.75" customHeight="1">
      <c r="A14" s="34" t="str">
        <f>D14</f>
        <v>BACHARELADO EM BIOTECNOLOGIA</v>
      </c>
      <c r="B14" s="34" t="str">
        <f>F14</f>
        <v>NA1NHZ6014-18SA</v>
      </c>
      <c r="C14" s="15" t="str">
        <f>CONCATENATE(E14," ",H14,"-",L14," (",K14,")",IF(AM14&lt;&gt;"NÃO","-TURMA MINISTRADA EM INGLÊS",""),IF(H14="E"," - TURMA MINISTRADA EM ESPANHOL",""),IF(H14="P"," - TURMA COMPARTILHADA COM A PÓS-GRADUAÇÃO",""),IF(AQ14="SIM"," - Carga Horária Extensionista",""))</f>
        <v>TRABALHO DE CONCLUSÃO DE CURSO DE BIOTECNOLOGIA A1-Noturno (SA)</v>
      </c>
      <c r="D14" s="28" t="s">
        <v>16</v>
      </c>
      <c r="E14" s="28" t="s">
        <v>404</v>
      </c>
      <c r="F14" s="28" t="s">
        <v>923</v>
      </c>
      <c r="G14" s="41" t="s">
        <v>240</v>
      </c>
      <c r="H14" s="28" t="s">
        <v>19</v>
      </c>
      <c r="I14" s="28" t="s">
        <v>1576</v>
      </c>
      <c r="J14" s="28"/>
      <c r="K14" s="28" t="s">
        <v>488</v>
      </c>
      <c r="L14" s="28" t="s">
        <v>439</v>
      </c>
      <c r="M14" s="26" t="s">
        <v>75</v>
      </c>
      <c r="N14" s="28">
        <v>30</v>
      </c>
      <c r="O14" s="28"/>
      <c r="P14" s="28" t="s">
        <v>1270</v>
      </c>
      <c r="Q14" s="36" t="s">
        <v>1271</v>
      </c>
      <c r="R14" s="28">
        <v>24</v>
      </c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>
        <v>8</v>
      </c>
      <c r="AJ14" s="28">
        <v>8</v>
      </c>
      <c r="AK14" s="28" t="s">
        <v>17</v>
      </c>
      <c r="AL14" s="43" t="s">
        <v>687</v>
      </c>
      <c r="AM14" s="28" t="s">
        <v>687</v>
      </c>
      <c r="AN14" s="47" t="s">
        <v>687</v>
      </c>
      <c r="AO14" s="49" t="s">
        <v>230</v>
      </c>
      <c r="AP14" s="49" t="s">
        <v>18</v>
      </c>
      <c r="AQ14" s="40" t="str">
        <f>IFERROR(VLOOKUP(G14,Extensionistas!$A$2:$D$50,4,FALSE),"NÃO")</f>
        <v>NÃO</v>
      </c>
      <c r="AR14" s="1" t="e">
        <f>VLOOKUP(G14,Extensionistas!$A$2:$C$50,3,FALSE)</f>
        <v>#N/A</v>
      </c>
    </row>
    <row r="15" spans="1:44" ht="12.75" customHeight="1">
      <c r="A15" s="34" t="str">
        <f>D15</f>
        <v>BACHARELADO EM CIÊNCIA DA COMPUTAÇÃO</v>
      </c>
      <c r="B15" s="34" t="str">
        <f>F15</f>
        <v>DA1MCCC003-23SA</v>
      </c>
      <c r="C15" s="15" t="str">
        <f>CONCATENATE(E15," ",H15,"-",L15," (",K15,")",IF(AM15&lt;&gt;"NÃO","-TURMA MINISTRADA EM INGLÊS",""),IF(H15="E"," - TURMA MINISTRADA EM ESPANHOL",""),IF(H15="P"," - TURMA COMPARTILHADA COM A PÓS-GRADUAÇÃO",""),IF(AQ15="SIM"," - Carga Horária Extensionista",""))</f>
        <v>ALGORITMOS EM GRAFOS A1-Matutino (SA)</v>
      </c>
      <c r="D15" s="28" t="s">
        <v>23</v>
      </c>
      <c r="E15" s="28" t="s">
        <v>2521</v>
      </c>
      <c r="F15" s="28" t="s">
        <v>2522</v>
      </c>
      <c r="G15" s="41" t="s">
        <v>2523</v>
      </c>
      <c r="H15" s="28" t="s">
        <v>19</v>
      </c>
      <c r="I15" s="28" t="s">
        <v>2524</v>
      </c>
      <c r="J15" s="28"/>
      <c r="K15" s="28" t="s">
        <v>488</v>
      </c>
      <c r="L15" s="28" t="s">
        <v>327</v>
      </c>
      <c r="M15" s="28" t="s">
        <v>22</v>
      </c>
      <c r="N15" s="28">
        <v>90</v>
      </c>
      <c r="O15" s="28"/>
      <c r="P15" s="28" t="s">
        <v>1202</v>
      </c>
      <c r="Q15" s="36" t="s">
        <v>1203</v>
      </c>
      <c r="R15" s="28">
        <v>48</v>
      </c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>
        <v>16</v>
      </c>
      <c r="AJ15" s="28">
        <v>16</v>
      </c>
      <c r="AK15" s="28" t="s">
        <v>17</v>
      </c>
      <c r="AL15" s="43" t="s">
        <v>687</v>
      </c>
      <c r="AM15" s="28" t="s">
        <v>687</v>
      </c>
      <c r="AN15" s="47" t="s">
        <v>687</v>
      </c>
      <c r="AO15" s="49" t="s">
        <v>4763</v>
      </c>
      <c r="AP15" s="49" t="s">
        <v>18</v>
      </c>
      <c r="AQ15" s="40" t="str">
        <f>IFERROR(VLOOKUP(G15,Extensionistas!$A$2:$D$50,4,FALSE),"NÃO")</f>
        <v>NÃO</v>
      </c>
      <c r="AR15" s="1" t="e">
        <f>VLOOKUP(G15,Extensionistas!$A$2:$C$50,3,FALSE)</f>
        <v>#N/A</v>
      </c>
    </row>
    <row r="16" spans="1:44" ht="12.75" customHeight="1">
      <c r="A16" s="34" t="str">
        <f>D16</f>
        <v>BACHARELADO EM CIÊNCIA DA COMPUTAÇÃO</v>
      </c>
      <c r="B16" s="34" t="str">
        <f>F16</f>
        <v>NA1MCCC003-23SA</v>
      </c>
      <c r="C16" s="15" t="str">
        <f>CONCATENATE(E16," ",H16,"-",L16," (",K16,")",IF(AM16&lt;&gt;"NÃO","-TURMA MINISTRADA EM INGLÊS",""),IF(H16="E"," - TURMA MINISTRADA EM ESPANHOL",""),IF(H16="P"," - TURMA COMPARTILHADA COM A PÓS-GRADUAÇÃO",""),IF(AQ16="SIM"," - Carga Horária Extensionista",""))</f>
        <v>ALGORITMOS EM GRAFOS A1-Noturno (SA)</v>
      </c>
      <c r="D16" s="28" t="s">
        <v>23</v>
      </c>
      <c r="E16" s="28" t="s">
        <v>2521</v>
      </c>
      <c r="F16" s="28" t="s">
        <v>4081</v>
      </c>
      <c r="G16" s="41" t="s">
        <v>2523</v>
      </c>
      <c r="H16" s="28" t="s">
        <v>19</v>
      </c>
      <c r="I16" s="28" t="s">
        <v>4082</v>
      </c>
      <c r="J16" s="28"/>
      <c r="K16" s="28" t="s">
        <v>488</v>
      </c>
      <c r="L16" s="28" t="s">
        <v>439</v>
      </c>
      <c r="M16" s="28" t="s">
        <v>22</v>
      </c>
      <c r="N16" s="28">
        <v>90</v>
      </c>
      <c r="O16" s="28"/>
      <c r="P16" s="28" t="s">
        <v>442</v>
      </c>
      <c r="Q16" s="36" t="s">
        <v>443</v>
      </c>
      <c r="R16" s="28">
        <v>48</v>
      </c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>
        <v>16</v>
      </c>
      <c r="AJ16" s="28">
        <v>16</v>
      </c>
      <c r="AK16" s="28" t="s">
        <v>17</v>
      </c>
      <c r="AL16" s="43" t="s">
        <v>687</v>
      </c>
      <c r="AM16" s="28" t="s">
        <v>687</v>
      </c>
      <c r="AN16" s="47" t="s">
        <v>687</v>
      </c>
      <c r="AO16" s="49" t="s">
        <v>4874</v>
      </c>
      <c r="AP16" s="49" t="s">
        <v>18</v>
      </c>
      <c r="AQ16" s="40" t="str">
        <f>IFERROR(VLOOKUP(G16,Extensionistas!$A$2:$D$50,4,FALSE),"NÃO")</f>
        <v>NÃO</v>
      </c>
      <c r="AR16" s="1" t="e">
        <f>VLOOKUP(G16,Extensionistas!$A$2:$C$50,3,FALSE)</f>
        <v>#N/A</v>
      </c>
    </row>
    <row r="17" spans="1:44" ht="12.75" customHeight="1">
      <c r="A17" s="34" t="str">
        <f>D17</f>
        <v>BACHARELADO EM CIÊNCIA DA COMPUTAÇÃO</v>
      </c>
      <c r="B17" s="34" t="str">
        <f>F17</f>
        <v>DA1MCZA035-17SA</v>
      </c>
      <c r="C17" s="15" t="str">
        <f>CONCATENATE(E17," ",H17,"-",L17," (",K17,")",IF(AM17&lt;&gt;"NÃO","-TURMA MINISTRADA EM INGLÊS",""),IF(H17="E"," - TURMA MINISTRADA EM ESPANHOL",""),IF(H17="P"," - TURMA COMPARTILHADA COM A PÓS-GRADUAÇÃO",""),IF(AQ17="SIM"," - Carga Horária Extensionista",""))</f>
        <v>ALGORITMOS PROBABILÍSTICOS A1-Matutino (SA)</v>
      </c>
      <c r="D17" s="28" t="s">
        <v>23</v>
      </c>
      <c r="E17" s="28" t="s">
        <v>2665</v>
      </c>
      <c r="F17" s="28" t="s">
        <v>2666</v>
      </c>
      <c r="G17" s="41" t="s">
        <v>2667</v>
      </c>
      <c r="H17" s="28" t="s">
        <v>19</v>
      </c>
      <c r="I17" s="28" t="s">
        <v>1216</v>
      </c>
      <c r="J17" s="28"/>
      <c r="K17" s="28" t="s">
        <v>488</v>
      </c>
      <c r="L17" s="28" t="s">
        <v>327</v>
      </c>
      <c r="M17" s="28" t="s">
        <v>22</v>
      </c>
      <c r="N17" s="28">
        <v>90</v>
      </c>
      <c r="O17" s="28"/>
      <c r="P17" s="28" t="s">
        <v>1202</v>
      </c>
      <c r="Q17" s="36" t="s">
        <v>1203</v>
      </c>
      <c r="R17" s="28">
        <v>48</v>
      </c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>
        <v>16</v>
      </c>
      <c r="AJ17" s="28">
        <v>16</v>
      </c>
      <c r="AK17" s="28" t="s">
        <v>17</v>
      </c>
      <c r="AL17" s="43" t="s">
        <v>687</v>
      </c>
      <c r="AM17" s="28" t="s">
        <v>687</v>
      </c>
      <c r="AN17" s="47" t="s">
        <v>687</v>
      </c>
      <c r="AO17" s="49" t="s">
        <v>4756</v>
      </c>
      <c r="AP17" s="49" t="s">
        <v>18</v>
      </c>
      <c r="AQ17" s="40" t="str">
        <f>IFERROR(VLOOKUP(G17,Extensionistas!$A$2:$D$50,4,FALSE),"NÃO")</f>
        <v>NÃO</v>
      </c>
      <c r="AR17" s="1" t="e">
        <f>VLOOKUP(G17,Extensionistas!$A$2:$C$50,3,FALSE)</f>
        <v>#N/A</v>
      </c>
    </row>
    <row r="18" spans="1:44" ht="12.75" customHeight="1">
      <c r="A18" s="34" t="str">
        <f>D18</f>
        <v>BACHARELADO EM CIÊNCIA DA COMPUTAÇÃO</v>
      </c>
      <c r="B18" s="34" t="str">
        <f>F18</f>
        <v>NA1MCZA035-17SA</v>
      </c>
      <c r="C18" s="15" t="str">
        <f>CONCATENATE(E18," ",H18,"-",L18," (",K18,")",IF(AM18&lt;&gt;"NÃO","-TURMA MINISTRADA EM INGLÊS",""),IF(H18="E"," - TURMA MINISTRADA EM ESPANHOL",""),IF(H18="P"," - TURMA COMPARTILHADA COM A PÓS-GRADUAÇÃO",""),IF(AQ18="SIM"," - Carga Horária Extensionista",""))</f>
        <v>ALGORITMOS PROBABILÍSTICOS A1-Noturno (SA)</v>
      </c>
      <c r="D18" s="28" t="s">
        <v>23</v>
      </c>
      <c r="E18" s="28" t="s">
        <v>2665</v>
      </c>
      <c r="F18" s="28" t="s">
        <v>4146</v>
      </c>
      <c r="G18" s="41" t="s">
        <v>2667</v>
      </c>
      <c r="H18" s="28" t="s">
        <v>19</v>
      </c>
      <c r="I18" s="28" t="s">
        <v>4147</v>
      </c>
      <c r="J18" s="28"/>
      <c r="K18" s="28" t="s">
        <v>488</v>
      </c>
      <c r="L18" s="28" t="s">
        <v>439</v>
      </c>
      <c r="M18" s="28" t="s">
        <v>22</v>
      </c>
      <c r="N18" s="28">
        <v>90</v>
      </c>
      <c r="O18" s="28"/>
      <c r="P18" s="28" t="s">
        <v>323</v>
      </c>
      <c r="Q18" s="36" t="s">
        <v>392</v>
      </c>
      <c r="R18" s="28">
        <v>48</v>
      </c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>
        <v>16</v>
      </c>
      <c r="AJ18" s="28">
        <v>16</v>
      </c>
      <c r="AK18" s="28" t="s">
        <v>17</v>
      </c>
      <c r="AL18" s="43" t="s">
        <v>687</v>
      </c>
      <c r="AM18" s="28" t="s">
        <v>687</v>
      </c>
      <c r="AN18" s="47" t="s">
        <v>687</v>
      </c>
      <c r="AO18" s="49" t="s">
        <v>4868</v>
      </c>
      <c r="AP18" s="49" t="s">
        <v>18</v>
      </c>
      <c r="AQ18" s="40" t="str">
        <f>IFERROR(VLOOKUP(G18,Extensionistas!$A$2:$D$50,4,FALSE),"NÃO")</f>
        <v>NÃO</v>
      </c>
      <c r="AR18" s="1" t="e">
        <f>VLOOKUP(G18,Extensionistas!$A$2:$C$50,3,FALSE)</f>
        <v>#N/A</v>
      </c>
    </row>
    <row r="19" spans="1:44" ht="12.75" customHeight="1">
      <c r="A19" s="34" t="str">
        <f>D19</f>
        <v>BACHARELADO EM CIÊNCIA DA COMPUTAÇÃO</v>
      </c>
      <c r="B19" s="34" t="str">
        <f>F19</f>
        <v>DA1MCTA004-17SA</v>
      </c>
      <c r="C19" s="15" t="str">
        <f>CONCATENATE(E19," ",H19,"-",L19," (",K19,")",IF(AM19&lt;&gt;"NÃO","-TURMA MINISTRADA EM INGLÊS",""),IF(H19="E"," - TURMA MINISTRADA EM ESPANHOL",""),IF(H19="P"," - TURMA COMPARTILHADA COM A PÓS-GRADUAÇÃO",""),IF(AQ19="SIM"," - Carga Horária Extensionista",""))</f>
        <v>ARQUITETURA DE COMPUTADORES A1-Matutino (SA)</v>
      </c>
      <c r="D19" s="28" t="s">
        <v>23</v>
      </c>
      <c r="E19" s="28" t="s">
        <v>2562</v>
      </c>
      <c r="F19" s="28" t="s">
        <v>2563</v>
      </c>
      <c r="G19" s="41" t="s">
        <v>2564</v>
      </c>
      <c r="H19" s="28" t="s">
        <v>19</v>
      </c>
      <c r="I19" s="28" t="s">
        <v>2565</v>
      </c>
      <c r="J19" s="28"/>
      <c r="K19" s="28" t="s">
        <v>488</v>
      </c>
      <c r="L19" s="28" t="s">
        <v>327</v>
      </c>
      <c r="M19" s="28" t="s">
        <v>22</v>
      </c>
      <c r="N19" s="28">
        <v>90</v>
      </c>
      <c r="O19" s="28"/>
      <c r="P19" s="28" t="s">
        <v>393</v>
      </c>
      <c r="Q19" s="36" t="s">
        <v>394</v>
      </c>
      <c r="R19" s="28">
        <v>48</v>
      </c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>
        <v>16</v>
      </c>
      <c r="AJ19" s="28">
        <v>16</v>
      </c>
      <c r="AK19" s="28" t="s">
        <v>17</v>
      </c>
      <c r="AL19" s="43" t="s">
        <v>687</v>
      </c>
      <c r="AM19" s="28" t="s">
        <v>687</v>
      </c>
      <c r="AN19" s="47" t="s">
        <v>687</v>
      </c>
      <c r="AO19" s="49" t="s">
        <v>4780</v>
      </c>
      <c r="AP19" s="49" t="s">
        <v>18</v>
      </c>
      <c r="AQ19" s="40" t="str">
        <f>IFERROR(VLOOKUP(G19,Extensionistas!$A$2:$D$50,4,FALSE),"NÃO")</f>
        <v>NÃO</v>
      </c>
      <c r="AR19" s="1" t="e">
        <f>VLOOKUP(G19,Extensionistas!$A$2:$C$50,3,FALSE)</f>
        <v>#N/A</v>
      </c>
    </row>
    <row r="20" spans="1:44" ht="12.75" customHeight="1">
      <c r="A20" s="34" t="str">
        <f>D20</f>
        <v>BACHARELADO EM CIÊNCIA DA COMPUTAÇÃO</v>
      </c>
      <c r="B20" s="34" t="str">
        <f>F20</f>
        <v>NA1MCTA004-17SA</v>
      </c>
      <c r="C20" s="15" t="str">
        <f>CONCATENATE(E20," ",H20,"-",L20," (",K20,")",IF(AM20&lt;&gt;"NÃO","-TURMA MINISTRADA EM INGLÊS",""),IF(H20="E"," - TURMA MINISTRADA EM ESPANHOL",""),IF(H20="P"," - TURMA COMPARTILHADA COM A PÓS-GRADUAÇÃO",""),IF(AQ20="SIM"," - Carga Horária Extensionista",""))</f>
        <v>ARQUITETURA DE COMPUTADORES A1-Noturno (SA)</v>
      </c>
      <c r="D20" s="28" t="s">
        <v>23</v>
      </c>
      <c r="E20" s="28" t="s">
        <v>2562</v>
      </c>
      <c r="F20" s="28" t="s">
        <v>4098</v>
      </c>
      <c r="G20" s="41" t="s">
        <v>2564</v>
      </c>
      <c r="H20" s="28" t="s">
        <v>19</v>
      </c>
      <c r="I20" s="28" t="s">
        <v>1473</v>
      </c>
      <c r="J20" s="28"/>
      <c r="K20" s="28" t="s">
        <v>488</v>
      </c>
      <c r="L20" s="28" t="s">
        <v>439</v>
      </c>
      <c r="M20" s="28" t="s">
        <v>22</v>
      </c>
      <c r="N20" s="28">
        <v>90</v>
      </c>
      <c r="O20" s="28"/>
      <c r="P20" s="28" t="s">
        <v>1571</v>
      </c>
      <c r="Q20" s="36" t="s">
        <v>1572</v>
      </c>
      <c r="R20" s="28">
        <v>48</v>
      </c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>
        <v>16</v>
      </c>
      <c r="AJ20" s="28">
        <v>16</v>
      </c>
      <c r="AK20" s="28" t="s">
        <v>17</v>
      </c>
      <c r="AL20" s="43" t="s">
        <v>687</v>
      </c>
      <c r="AM20" s="28" t="s">
        <v>687</v>
      </c>
      <c r="AN20" s="47" t="s">
        <v>687</v>
      </c>
      <c r="AO20" s="49" t="s">
        <v>4890</v>
      </c>
      <c r="AP20" s="49" t="s">
        <v>18</v>
      </c>
      <c r="AQ20" s="40" t="str">
        <f>IFERROR(VLOOKUP(G20,Extensionistas!$A$2:$D$50,4,FALSE),"NÃO")</f>
        <v>NÃO</v>
      </c>
      <c r="AR20" s="1" t="e">
        <f>VLOOKUP(G20,Extensionistas!$A$2:$C$50,3,FALSE)</f>
        <v>#N/A</v>
      </c>
    </row>
    <row r="21" spans="1:44" ht="12.75" customHeight="1">
      <c r="A21" s="34" t="str">
        <f>D21</f>
        <v>BACHARELADO EM CIÊNCIA DA COMPUTAÇÃO</v>
      </c>
      <c r="B21" s="34" t="str">
        <f>F21</f>
        <v>DA1MCTA006-17SA</v>
      </c>
      <c r="C21" s="15" t="str">
        <f>CONCATENATE(E21," ",H21,"-",L21," (",K21,")",IF(AM21&lt;&gt;"NÃO","-TURMA MINISTRADA EM INGLÊS",""),IF(H21="E"," - TURMA MINISTRADA EM ESPANHOL",""),IF(H21="P"," - TURMA COMPARTILHADA COM A PÓS-GRADUAÇÃO",""),IF(AQ21="SIM"," - Carga Horária Extensionista",""))</f>
        <v>CIRCUITOS DIGITAIS A1-Matutino (SA)</v>
      </c>
      <c r="D21" s="28" t="s">
        <v>23</v>
      </c>
      <c r="E21" s="28" t="s">
        <v>2566</v>
      </c>
      <c r="F21" s="28" t="s">
        <v>2567</v>
      </c>
      <c r="G21" s="41" t="s">
        <v>2568</v>
      </c>
      <c r="H21" s="28" t="s">
        <v>19</v>
      </c>
      <c r="I21" s="28" t="s">
        <v>2569</v>
      </c>
      <c r="J21" s="28" t="s">
        <v>2570</v>
      </c>
      <c r="K21" s="28" t="s">
        <v>488</v>
      </c>
      <c r="L21" s="28" t="s">
        <v>327</v>
      </c>
      <c r="M21" s="28" t="s">
        <v>21</v>
      </c>
      <c r="N21" s="28">
        <v>40</v>
      </c>
      <c r="O21" s="28"/>
      <c r="P21" s="28" t="s">
        <v>1299</v>
      </c>
      <c r="Q21" s="36" t="s">
        <v>1300</v>
      </c>
      <c r="R21" s="28">
        <v>36</v>
      </c>
      <c r="S21" s="28"/>
      <c r="T21" s="28"/>
      <c r="U21" s="28"/>
      <c r="V21" s="28"/>
      <c r="W21" s="28"/>
      <c r="X21" s="28"/>
      <c r="Y21" s="28" t="s">
        <v>1299</v>
      </c>
      <c r="Z21" s="28" t="s">
        <v>1300</v>
      </c>
      <c r="AA21" s="28">
        <v>12</v>
      </c>
      <c r="AB21" s="28"/>
      <c r="AC21" s="28"/>
      <c r="AD21" s="28"/>
      <c r="AE21" s="28"/>
      <c r="AF21" s="28"/>
      <c r="AG21" s="28"/>
      <c r="AH21" s="28"/>
      <c r="AI21" s="28">
        <v>16</v>
      </c>
      <c r="AJ21" s="28">
        <v>16</v>
      </c>
      <c r="AK21" s="28" t="s">
        <v>17</v>
      </c>
      <c r="AL21" s="43" t="s">
        <v>687</v>
      </c>
      <c r="AM21" s="28" t="s">
        <v>687</v>
      </c>
      <c r="AN21" s="47" t="s">
        <v>687</v>
      </c>
      <c r="AO21" s="49" t="s">
        <v>4772</v>
      </c>
      <c r="AP21" s="49" t="s">
        <v>4960</v>
      </c>
      <c r="AQ21" s="40" t="str">
        <f>IFERROR(VLOOKUP(G21,Extensionistas!$A$2:$D$50,4,FALSE),"NÃO")</f>
        <v>NÃO</v>
      </c>
      <c r="AR21" s="1" t="e">
        <f>VLOOKUP(G21,Extensionistas!$A$2:$C$50,3,FALSE)</f>
        <v>#N/A</v>
      </c>
    </row>
    <row r="22" spans="1:44" ht="12.75" customHeight="1">
      <c r="A22" s="34" t="str">
        <f>D22</f>
        <v>BACHARELADO EM CIÊNCIA DA COMPUTAÇÃO</v>
      </c>
      <c r="B22" s="34" t="str">
        <f>F22</f>
        <v>NA1MCTA006-17SA</v>
      </c>
      <c r="C22" s="15" t="str">
        <f>CONCATENATE(E22," ",H22,"-",L22," (",K22,")",IF(AM22&lt;&gt;"NÃO","-TURMA MINISTRADA EM INGLÊS",""),IF(H22="E"," - TURMA MINISTRADA EM ESPANHOL",""),IF(H22="P"," - TURMA COMPARTILHADA COM A PÓS-GRADUAÇÃO",""),IF(AQ22="SIM"," - Carga Horária Extensionista",""))</f>
        <v>CIRCUITOS DIGITAIS A1-Noturno (SA)</v>
      </c>
      <c r="D22" s="28" t="s">
        <v>23</v>
      </c>
      <c r="E22" s="28" t="s">
        <v>2566</v>
      </c>
      <c r="F22" s="28" t="s">
        <v>4099</v>
      </c>
      <c r="G22" s="41" t="s">
        <v>2568</v>
      </c>
      <c r="H22" s="28" t="s">
        <v>19</v>
      </c>
      <c r="I22" s="28" t="s">
        <v>4100</v>
      </c>
      <c r="J22" s="28" t="s">
        <v>4101</v>
      </c>
      <c r="K22" s="28" t="s">
        <v>488</v>
      </c>
      <c r="L22" s="28" t="s">
        <v>439</v>
      </c>
      <c r="M22" s="28" t="s">
        <v>21</v>
      </c>
      <c r="N22" s="28">
        <v>40</v>
      </c>
      <c r="O22" s="28"/>
      <c r="P22" s="28" t="s">
        <v>924</v>
      </c>
      <c r="Q22" s="36" t="s">
        <v>925</v>
      </c>
      <c r="R22" s="28">
        <v>36</v>
      </c>
      <c r="S22" s="28"/>
      <c r="T22" s="28"/>
      <c r="U22" s="28"/>
      <c r="V22" s="28"/>
      <c r="W22" s="28"/>
      <c r="X22" s="28"/>
      <c r="Y22" s="28" t="s">
        <v>924</v>
      </c>
      <c r="Z22" s="28" t="s">
        <v>925</v>
      </c>
      <c r="AA22" s="28">
        <v>12</v>
      </c>
      <c r="AB22" s="28"/>
      <c r="AC22" s="28"/>
      <c r="AD22" s="28"/>
      <c r="AE22" s="28"/>
      <c r="AF22" s="28"/>
      <c r="AG22" s="28"/>
      <c r="AH22" s="28"/>
      <c r="AI22" s="28">
        <v>16</v>
      </c>
      <c r="AJ22" s="28">
        <v>16</v>
      </c>
      <c r="AK22" s="28" t="s">
        <v>17</v>
      </c>
      <c r="AL22" s="43" t="s">
        <v>687</v>
      </c>
      <c r="AM22" s="28" t="s">
        <v>687</v>
      </c>
      <c r="AN22" s="47" t="s">
        <v>687</v>
      </c>
      <c r="AO22" s="49" t="s">
        <v>4882</v>
      </c>
      <c r="AP22" s="49" t="s">
        <v>4988</v>
      </c>
      <c r="AQ22" s="40" t="str">
        <f>IFERROR(VLOOKUP(G22,Extensionistas!$A$2:$D$50,4,FALSE),"NÃO")</f>
        <v>NÃO</v>
      </c>
      <c r="AR22" s="1" t="e">
        <f>VLOOKUP(G22,Extensionistas!$A$2:$C$50,3,FALSE)</f>
        <v>#N/A</v>
      </c>
    </row>
    <row r="23" spans="1:44" ht="12.75" customHeight="1">
      <c r="A23" s="34" t="str">
        <f>D23</f>
        <v>BACHARELADO EM CIÊNCIA DA COMPUTAÇÃO</v>
      </c>
      <c r="B23" s="34" t="str">
        <f>F23</f>
        <v>DA2MCTA006-17SA</v>
      </c>
      <c r="C23" s="15" t="str">
        <f>CONCATENATE(E23," ",H23,"-",L23," (",K23,")",IF(AM23&lt;&gt;"NÃO","-TURMA MINISTRADA EM INGLÊS",""),IF(H23="E"," - TURMA MINISTRADA EM ESPANHOL",""),IF(H23="P"," - TURMA COMPARTILHADA COM A PÓS-GRADUAÇÃO",""),IF(AQ23="SIM"," - Carga Horária Extensionista",""))</f>
        <v>CIRCUITOS DIGITAIS A2-Matutino (SA)</v>
      </c>
      <c r="D23" s="28" t="s">
        <v>23</v>
      </c>
      <c r="E23" s="28" t="s">
        <v>2566</v>
      </c>
      <c r="F23" s="28" t="s">
        <v>3156</v>
      </c>
      <c r="G23" s="41" t="s">
        <v>2568</v>
      </c>
      <c r="H23" s="28" t="s">
        <v>24</v>
      </c>
      <c r="I23" s="28" t="s">
        <v>2569</v>
      </c>
      <c r="J23" s="28" t="s">
        <v>3157</v>
      </c>
      <c r="K23" s="28" t="s">
        <v>488</v>
      </c>
      <c r="L23" s="28" t="s">
        <v>327</v>
      </c>
      <c r="M23" s="28" t="s">
        <v>21</v>
      </c>
      <c r="N23" s="28">
        <v>40</v>
      </c>
      <c r="O23" s="28"/>
      <c r="P23" s="28" t="s">
        <v>1299</v>
      </c>
      <c r="Q23" s="36" t="s">
        <v>1300</v>
      </c>
      <c r="R23" s="28">
        <v>36</v>
      </c>
      <c r="S23" s="28"/>
      <c r="T23" s="28"/>
      <c r="U23" s="28"/>
      <c r="V23" s="28"/>
      <c r="W23" s="28"/>
      <c r="X23" s="28"/>
      <c r="Y23" s="28" t="s">
        <v>1299</v>
      </c>
      <c r="Z23" s="28" t="s">
        <v>1300</v>
      </c>
      <c r="AA23" s="28">
        <v>12</v>
      </c>
      <c r="AB23" s="28"/>
      <c r="AC23" s="28"/>
      <c r="AD23" s="28"/>
      <c r="AE23" s="28"/>
      <c r="AF23" s="28"/>
      <c r="AG23" s="28"/>
      <c r="AH23" s="28"/>
      <c r="AI23" s="28">
        <v>16</v>
      </c>
      <c r="AJ23" s="28">
        <v>16</v>
      </c>
      <c r="AK23" s="28" t="s">
        <v>17</v>
      </c>
      <c r="AL23" s="43" t="s">
        <v>687</v>
      </c>
      <c r="AM23" s="28" t="s">
        <v>687</v>
      </c>
      <c r="AN23" s="47" t="s">
        <v>687</v>
      </c>
      <c r="AO23" s="49" t="s">
        <v>4772</v>
      </c>
      <c r="AP23" s="49" t="s">
        <v>4788</v>
      </c>
      <c r="AQ23" s="40" t="str">
        <f>IFERROR(VLOOKUP(G23,Extensionistas!$A$2:$D$50,4,FALSE),"NÃO")</f>
        <v>NÃO</v>
      </c>
      <c r="AR23" s="1" t="e">
        <f>VLOOKUP(G23,Extensionistas!$A$2:$C$50,3,FALSE)</f>
        <v>#N/A</v>
      </c>
    </row>
    <row r="24" spans="1:44" ht="12.75" customHeight="1">
      <c r="A24" s="34" t="str">
        <f>D24</f>
        <v>BACHARELADO EM CIÊNCIA DA COMPUTAÇÃO</v>
      </c>
      <c r="B24" s="34" t="str">
        <f>F24</f>
        <v>NA2MCTA006-17SA</v>
      </c>
      <c r="C24" s="15" t="str">
        <f>CONCATENATE(E24," ",H24,"-",L24," (",K24,")",IF(AM24&lt;&gt;"NÃO","-TURMA MINISTRADA EM INGLÊS",""),IF(H24="E"," - TURMA MINISTRADA EM ESPANHOL",""),IF(H24="P"," - TURMA COMPARTILHADA COM A PÓS-GRADUAÇÃO",""),IF(AQ24="SIM"," - Carga Horária Extensionista",""))</f>
        <v>CIRCUITOS DIGITAIS A2-Noturno (SA)</v>
      </c>
      <c r="D24" s="26" t="s">
        <v>23</v>
      </c>
      <c r="E24" s="26" t="s">
        <v>2566</v>
      </c>
      <c r="F24" s="26" t="s">
        <v>4413</v>
      </c>
      <c r="G24" s="38" t="s">
        <v>2568</v>
      </c>
      <c r="H24" s="30" t="s">
        <v>24</v>
      </c>
      <c r="I24" s="30" t="s">
        <v>4414</v>
      </c>
      <c r="J24" s="26" t="s">
        <v>4415</v>
      </c>
      <c r="K24" s="26" t="s">
        <v>488</v>
      </c>
      <c r="L24" s="26" t="s">
        <v>439</v>
      </c>
      <c r="M24" s="26" t="s">
        <v>21</v>
      </c>
      <c r="N24" s="26">
        <v>40</v>
      </c>
      <c r="O24" s="26"/>
      <c r="P24" s="26" t="s">
        <v>924</v>
      </c>
      <c r="Q24" s="29" t="s">
        <v>925</v>
      </c>
      <c r="R24" s="26">
        <v>36</v>
      </c>
      <c r="S24" s="26"/>
      <c r="T24" s="29"/>
      <c r="U24" s="29"/>
      <c r="V24" s="29"/>
      <c r="W24" s="29"/>
      <c r="X24" s="29"/>
      <c r="Y24" s="29" t="s">
        <v>924</v>
      </c>
      <c r="Z24" s="29" t="s">
        <v>925</v>
      </c>
      <c r="AA24" s="29">
        <v>12</v>
      </c>
      <c r="AB24" s="29"/>
      <c r="AC24" s="29"/>
      <c r="AD24" s="29"/>
      <c r="AE24" s="29"/>
      <c r="AF24" s="29"/>
      <c r="AG24" s="29"/>
      <c r="AH24" s="29"/>
      <c r="AI24" s="26">
        <v>16</v>
      </c>
      <c r="AJ24" s="26">
        <v>16</v>
      </c>
      <c r="AK24" s="26" t="s">
        <v>17</v>
      </c>
      <c r="AL24" s="44" t="s">
        <v>687</v>
      </c>
      <c r="AM24" s="26" t="s">
        <v>687</v>
      </c>
      <c r="AN24" s="47" t="s">
        <v>687</v>
      </c>
      <c r="AO24" s="49" t="s">
        <v>4910</v>
      </c>
      <c r="AP24" s="49" t="s">
        <v>4982</v>
      </c>
      <c r="AQ24" s="40" t="str">
        <f>IFERROR(VLOOKUP(G24,Extensionistas!$A$2:$D$50,4,FALSE),"NÃO")</f>
        <v>NÃO</v>
      </c>
      <c r="AR24" s="1" t="e">
        <f>VLOOKUP(G24,Extensionistas!$A$2:$C$50,3,FALSE)</f>
        <v>#N/A</v>
      </c>
    </row>
    <row r="25" spans="1:44" ht="12.75" customHeight="1">
      <c r="A25" s="34" t="str">
        <f>D25</f>
        <v>BACHARELADO EM CIÊNCIA DA COMPUTAÇÃO</v>
      </c>
      <c r="B25" s="34" t="str">
        <f>F25</f>
        <v>DA1MCCC007-23SA</v>
      </c>
      <c r="C25" s="15" t="str">
        <f>CONCATENATE(E25," ",H25,"-",L25," (",K25,")",IF(AM25&lt;&gt;"NÃO","-TURMA MINISTRADA EM INGLÊS",""),IF(H25="E"," - TURMA MINISTRADA EM ESPANHOL",""),IF(H25="P"," - TURMA COMPARTILHADA COM A PÓS-GRADUAÇÃO",""),IF(AQ25="SIM"," - Carga Horária Extensionista",""))</f>
        <v>COMPUTAÇÃO GRÁFICA A1-Matutino (SA)</v>
      </c>
      <c r="D25" s="28" t="s">
        <v>23</v>
      </c>
      <c r="E25" s="28" t="s">
        <v>2525</v>
      </c>
      <c r="F25" s="28" t="s">
        <v>2526</v>
      </c>
      <c r="G25" s="41" t="s">
        <v>2527</v>
      </c>
      <c r="H25" s="28" t="s">
        <v>19</v>
      </c>
      <c r="I25" s="28"/>
      <c r="J25" s="28" t="s">
        <v>2528</v>
      </c>
      <c r="K25" s="28" t="s">
        <v>488</v>
      </c>
      <c r="L25" s="28" t="s">
        <v>327</v>
      </c>
      <c r="M25" s="28" t="s">
        <v>104</v>
      </c>
      <c r="N25" s="28">
        <v>45</v>
      </c>
      <c r="O25" s="28"/>
      <c r="P25" s="28"/>
      <c r="Q25" s="36"/>
      <c r="R25" s="28"/>
      <c r="S25" s="28"/>
      <c r="T25" s="28"/>
      <c r="U25" s="28"/>
      <c r="V25" s="28"/>
      <c r="W25" s="28"/>
      <c r="X25" s="28"/>
      <c r="Y25" s="28" t="s">
        <v>658</v>
      </c>
      <c r="Z25" s="28" t="s">
        <v>659</v>
      </c>
      <c r="AA25" s="28">
        <v>48</v>
      </c>
      <c r="AB25" s="28"/>
      <c r="AC25" s="28"/>
      <c r="AD25" s="28"/>
      <c r="AE25" s="28"/>
      <c r="AF25" s="28"/>
      <c r="AG25" s="28"/>
      <c r="AH25" s="28"/>
      <c r="AI25" s="28">
        <v>16</v>
      </c>
      <c r="AJ25" s="28">
        <v>16</v>
      </c>
      <c r="AK25" s="28" t="s">
        <v>17</v>
      </c>
      <c r="AL25" s="43" t="s">
        <v>687</v>
      </c>
      <c r="AM25" s="28" t="s">
        <v>687</v>
      </c>
      <c r="AN25" s="47" t="s">
        <v>687</v>
      </c>
      <c r="AO25" s="49" t="s">
        <v>18</v>
      </c>
      <c r="AP25" s="49" t="s">
        <v>4756</v>
      </c>
      <c r="AQ25" s="40" t="str">
        <f>IFERROR(VLOOKUP(G25,Extensionistas!$A$2:$D$50,4,FALSE),"NÃO")</f>
        <v>NÃO</v>
      </c>
      <c r="AR25" s="1" t="e">
        <f>VLOOKUP(G25,Extensionistas!$A$2:$C$50,3,FALSE)</f>
        <v>#N/A</v>
      </c>
    </row>
    <row r="26" spans="1:44" ht="12.75" customHeight="1">
      <c r="A26" s="34" t="str">
        <f>D26</f>
        <v>BACHARELADO EM CIÊNCIA DA COMPUTAÇÃO</v>
      </c>
      <c r="B26" s="34" t="str">
        <f>F26</f>
        <v>NA1MCCC007-23SA</v>
      </c>
      <c r="C26" s="15" t="str">
        <f>CONCATENATE(E26," ",H26,"-",L26," (",K26,")",IF(AM26&lt;&gt;"NÃO","-TURMA MINISTRADA EM INGLÊS",""),IF(H26="E"," - TURMA MINISTRADA EM ESPANHOL",""),IF(H26="P"," - TURMA COMPARTILHADA COM A PÓS-GRADUAÇÃO",""),IF(AQ26="SIM"," - Carga Horária Extensionista",""))</f>
        <v>COMPUTAÇÃO GRÁFICA A1-Noturno (SA)</v>
      </c>
      <c r="D26" s="26" t="s">
        <v>23</v>
      </c>
      <c r="E26" s="26" t="s">
        <v>2525</v>
      </c>
      <c r="F26" s="26" t="s">
        <v>4083</v>
      </c>
      <c r="G26" s="38" t="s">
        <v>2527</v>
      </c>
      <c r="H26" s="30" t="s">
        <v>19</v>
      </c>
      <c r="I26" s="30"/>
      <c r="J26" s="26" t="s">
        <v>4084</v>
      </c>
      <c r="K26" s="26" t="s">
        <v>488</v>
      </c>
      <c r="L26" s="26" t="s">
        <v>439</v>
      </c>
      <c r="M26" s="26" t="s">
        <v>104</v>
      </c>
      <c r="N26" s="26">
        <v>45</v>
      </c>
      <c r="O26" s="26"/>
      <c r="P26" s="26"/>
      <c r="Q26" s="29"/>
      <c r="R26" s="26"/>
      <c r="S26" s="26"/>
      <c r="T26" s="29"/>
      <c r="U26" s="29"/>
      <c r="V26" s="29"/>
      <c r="W26" s="29"/>
      <c r="X26" s="29"/>
      <c r="Y26" s="29" t="s">
        <v>4085</v>
      </c>
      <c r="Z26" s="29" t="s">
        <v>4086</v>
      </c>
      <c r="AA26" s="29">
        <v>48</v>
      </c>
      <c r="AB26" s="29"/>
      <c r="AC26" s="29"/>
      <c r="AD26" s="29"/>
      <c r="AE26" s="29"/>
      <c r="AF26" s="29"/>
      <c r="AG26" s="29"/>
      <c r="AH26" s="29"/>
      <c r="AI26" s="26">
        <v>16</v>
      </c>
      <c r="AJ26" s="26">
        <v>16</v>
      </c>
      <c r="AK26" s="26" t="s">
        <v>17</v>
      </c>
      <c r="AL26" s="44" t="s">
        <v>687</v>
      </c>
      <c r="AM26" s="26" t="s">
        <v>687</v>
      </c>
      <c r="AN26" s="47" t="s">
        <v>687</v>
      </c>
      <c r="AO26" s="49" t="s">
        <v>18</v>
      </c>
      <c r="AP26" s="49" t="s">
        <v>4868</v>
      </c>
      <c r="AQ26" s="40" t="str">
        <f>IFERROR(VLOOKUP(G26,Extensionistas!$A$2:$D$50,4,FALSE),"NÃO")</f>
        <v>NÃO</v>
      </c>
      <c r="AR26" s="1" t="e">
        <f>VLOOKUP(G26,Extensionistas!$A$2:$C$50,3,FALSE)</f>
        <v>#N/A</v>
      </c>
    </row>
    <row r="27" spans="1:44" ht="12.75" customHeight="1">
      <c r="A27" s="34" t="str">
        <f>D27</f>
        <v>BACHARELADO EM CIÊNCIA DA COMPUTAÇÃO</v>
      </c>
      <c r="B27" s="34" t="str">
        <f>F27</f>
        <v>DB1MCCC007-23SA</v>
      </c>
      <c r="C27" s="15" t="str">
        <f>CONCATENATE(E27," ",H27,"-",L27," (",K27,")",IF(AM27&lt;&gt;"NÃO","-TURMA MINISTRADA EM INGLÊS",""),IF(H27="E"," - TURMA MINISTRADA EM ESPANHOL",""),IF(H27="P"," - TURMA COMPARTILHADA COM A PÓS-GRADUAÇÃO",""),IF(AQ27="SIM"," - Carga Horária Extensionista",""))</f>
        <v>COMPUTAÇÃO GRÁFICA B1-Matutino (SA)</v>
      </c>
      <c r="D27" s="28" t="s">
        <v>23</v>
      </c>
      <c r="E27" s="28" t="s">
        <v>2525</v>
      </c>
      <c r="F27" s="28" t="s">
        <v>3343</v>
      </c>
      <c r="G27" s="41" t="s">
        <v>2527</v>
      </c>
      <c r="H27" s="28" t="s">
        <v>28</v>
      </c>
      <c r="I27" s="28"/>
      <c r="J27" s="28" t="s">
        <v>3344</v>
      </c>
      <c r="K27" s="28" t="s">
        <v>488</v>
      </c>
      <c r="L27" s="28" t="s">
        <v>327</v>
      </c>
      <c r="M27" s="28" t="s">
        <v>104</v>
      </c>
      <c r="N27" s="28">
        <v>45</v>
      </c>
      <c r="O27" s="28"/>
      <c r="P27" s="28"/>
      <c r="Q27" s="36"/>
      <c r="R27" s="28"/>
      <c r="S27" s="28"/>
      <c r="T27" s="28"/>
      <c r="U27" s="28"/>
      <c r="V27" s="28"/>
      <c r="W27" s="28"/>
      <c r="X27" s="28"/>
      <c r="Y27" s="28" t="s">
        <v>658</v>
      </c>
      <c r="Z27" s="28" t="s">
        <v>659</v>
      </c>
      <c r="AA27" s="28">
        <v>48</v>
      </c>
      <c r="AB27" s="28"/>
      <c r="AC27" s="28"/>
      <c r="AD27" s="28"/>
      <c r="AE27" s="28"/>
      <c r="AF27" s="28"/>
      <c r="AG27" s="28"/>
      <c r="AH27" s="28"/>
      <c r="AI27" s="28">
        <v>16</v>
      </c>
      <c r="AJ27" s="28">
        <v>16</v>
      </c>
      <c r="AK27" s="28" t="s">
        <v>17</v>
      </c>
      <c r="AL27" s="43" t="s">
        <v>687</v>
      </c>
      <c r="AM27" s="28" t="s">
        <v>687</v>
      </c>
      <c r="AN27" s="47" t="s">
        <v>687</v>
      </c>
      <c r="AO27" s="49" t="s">
        <v>18</v>
      </c>
      <c r="AP27" s="49" t="s">
        <v>4850</v>
      </c>
      <c r="AQ27" s="40" t="str">
        <f>IFERROR(VLOOKUP(G27,Extensionistas!$A$2:$D$50,4,FALSE),"NÃO")</f>
        <v>NÃO</v>
      </c>
      <c r="AR27" s="1" t="e">
        <f>VLOOKUP(G27,Extensionistas!$A$2:$C$50,3,FALSE)</f>
        <v>#N/A</v>
      </c>
    </row>
    <row r="28" spans="1:44" ht="12.75" customHeight="1">
      <c r="A28" s="34" t="str">
        <f>D28</f>
        <v>BACHARELADO EM CIÊNCIA DA COMPUTAÇÃO</v>
      </c>
      <c r="B28" s="34" t="str">
        <f>F28</f>
        <v>NB1MCCC007-23SA</v>
      </c>
      <c r="C28" s="15" t="str">
        <f>CONCATENATE(E28," ",H28,"-",L28," (",K28,")",IF(AM28&lt;&gt;"NÃO","-TURMA MINISTRADA EM INGLÊS",""),IF(H28="E"," - TURMA MINISTRADA EM ESPANHOL",""),IF(H28="P"," - TURMA COMPARTILHADA COM A PÓS-GRADUAÇÃO",""),IF(AQ28="SIM"," - Carga Horária Extensionista",""))</f>
        <v>COMPUTAÇÃO GRÁFICA B1-Noturno (SA)</v>
      </c>
      <c r="D28" s="28" t="s">
        <v>23</v>
      </c>
      <c r="E28" s="28" t="s">
        <v>2525</v>
      </c>
      <c r="F28" s="28" t="s">
        <v>4587</v>
      </c>
      <c r="G28" s="41" t="s">
        <v>2527</v>
      </c>
      <c r="H28" s="28" t="s">
        <v>28</v>
      </c>
      <c r="I28" s="28"/>
      <c r="J28" s="28" t="s">
        <v>4588</v>
      </c>
      <c r="K28" s="28" t="s">
        <v>488</v>
      </c>
      <c r="L28" s="28" t="s">
        <v>439</v>
      </c>
      <c r="M28" s="28" t="s">
        <v>104</v>
      </c>
      <c r="N28" s="28">
        <v>45</v>
      </c>
      <c r="O28" s="28"/>
      <c r="P28" s="28"/>
      <c r="Q28" s="36"/>
      <c r="R28" s="28"/>
      <c r="S28" s="28"/>
      <c r="T28" s="28"/>
      <c r="U28" s="28"/>
      <c r="V28" s="28"/>
      <c r="W28" s="28"/>
      <c r="X28" s="28"/>
      <c r="Y28" s="28" t="s">
        <v>4085</v>
      </c>
      <c r="Z28" s="28" t="s">
        <v>4086</v>
      </c>
      <c r="AA28" s="28">
        <v>48</v>
      </c>
      <c r="AB28" s="28"/>
      <c r="AC28" s="28"/>
      <c r="AD28" s="28"/>
      <c r="AE28" s="28"/>
      <c r="AF28" s="28"/>
      <c r="AG28" s="28"/>
      <c r="AH28" s="28"/>
      <c r="AI28" s="28">
        <v>16</v>
      </c>
      <c r="AJ28" s="28">
        <v>16</v>
      </c>
      <c r="AK28" s="28" t="s">
        <v>17</v>
      </c>
      <c r="AL28" s="43" t="s">
        <v>687</v>
      </c>
      <c r="AM28" s="28" t="s">
        <v>687</v>
      </c>
      <c r="AN28" s="47" t="s">
        <v>687</v>
      </c>
      <c r="AO28" s="49" t="s">
        <v>18</v>
      </c>
      <c r="AP28" s="49" t="s">
        <v>4924</v>
      </c>
      <c r="AQ28" s="40" t="str">
        <f>IFERROR(VLOOKUP(G28,Extensionistas!$A$2:$D$50,4,FALSE),"NÃO")</f>
        <v>NÃO</v>
      </c>
      <c r="AR28" s="1" t="e">
        <f>VLOOKUP(G28,Extensionistas!$A$2:$C$50,3,FALSE)</f>
        <v>#N/A</v>
      </c>
    </row>
    <row r="29" spans="1:44" ht="12.75" customHeight="1">
      <c r="A29" s="34" t="str">
        <f>D29</f>
        <v>BACHARELADO EM CIÊNCIA DA COMPUTAÇÃO</v>
      </c>
      <c r="B29" s="34" t="str">
        <f>F29</f>
        <v>DA1MCCC008-23SA</v>
      </c>
      <c r="C29" s="15" t="str">
        <f>CONCATENATE(E29," ",H29,"-",L29," (",K29,")",IF(AM29&lt;&gt;"NÃO","-TURMA MINISTRADA EM INGLÊS",""),IF(H29="E"," - TURMA MINISTRADA EM ESPANHOL",""),IF(H29="P"," - TURMA COMPARTILHADA COM A PÓS-GRADUAÇÃO",""),IF(AQ29="SIM"," - Carga Horária Extensionista",""))</f>
        <v>INTELIGÊNCIA ARTIFICIAL A1-Matutino (SA)</v>
      </c>
      <c r="D29" s="28" t="s">
        <v>23</v>
      </c>
      <c r="E29" s="28" t="s">
        <v>2529</v>
      </c>
      <c r="F29" s="28" t="s">
        <v>2530</v>
      </c>
      <c r="G29" s="41" t="s">
        <v>2531</v>
      </c>
      <c r="H29" s="28" t="s">
        <v>19</v>
      </c>
      <c r="I29" s="28" t="s">
        <v>2532</v>
      </c>
      <c r="J29" s="28"/>
      <c r="K29" s="28" t="s">
        <v>488</v>
      </c>
      <c r="L29" s="28" t="s">
        <v>327</v>
      </c>
      <c r="M29" s="28" t="s">
        <v>22</v>
      </c>
      <c r="N29" s="28">
        <v>90</v>
      </c>
      <c r="O29" s="28"/>
      <c r="P29" s="28" t="s">
        <v>660</v>
      </c>
      <c r="Q29" s="36" t="s">
        <v>661</v>
      </c>
      <c r="R29" s="28">
        <v>48</v>
      </c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>
        <v>16</v>
      </c>
      <c r="AJ29" s="28">
        <v>16</v>
      </c>
      <c r="AK29" s="28" t="s">
        <v>17</v>
      </c>
      <c r="AL29" s="43" t="s">
        <v>687</v>
      </c>
      <c r="AM29" s="28" t="s">
        <v>687</v>
      </c>
      <c r="AN29" s="47" t="s">
        <v>687</v>
      </c>
      <c r="AO29" s="49" t="s">
        <v>4748</v>
      </c>
      <c r="AP29" s="49" t="s">
        <v>18</v>
      </c>
      <c r="AQ29" s="40" t="str">
        <f>IFERROR(VLOOKUP(G29,Extensionistas!$A$2:$D$50,4,FALSE),"NÃO")</f>
        <v>NÃO</v>
      </c>
      <c r="AR29" s="1" t="e">
        <f>VLOOKUP(G29,Extensionistas!$A$2:$C$50,3,FALSE)</f>
        <v>#N/A</v>
      </c>
    </row>
    <row r="30" spans="1:44" ht="12.75" customHeight="1">
      <c r="A30" s="34" t="str">
        <f>D30</f>
        <v>BACHARELADO EM CIÊNCIA DA COMPUTAÇÃO</v>
      </c>
      <c r="B30" s="34" t="str">
        <f>F30</f>
        <v>NA1MCCC008-23SA</v>
      </c>
      <c r="C30" s="15" t="str">
        <f>CONCATENATE(E30," ",H30,"-",L30," (",K30,")",IF(AM30&lt;&gt;"NÃO","-TURMA MINISTRADA EM INGLÊS",""),IF(H30="E"," - TURMA MINISTRADA EM ESPANHOL",""),IF(H30="P"," - TURMA COMPARTILHADA COM A PÓS-GRADUAÇÃO",""),IF(AQ30="SIM"," - Carga Horária Extensionista",""))</f>
        <v>INTELIGÊNCIA ARTIFICIAL A1-Noturno (SA)</v>
      </c>
      <c r="D30" s="28" t="s">
        <v>23</v>
      </c>
      <c r="E30" s="28" t="s">
        <v>2529</v>
      </c>
      <c r="F30" s="28" t="s">
        <v>4087</v>
      </c>
      <c r="G30" s="41" t="s">
        <v>2531</v>
      </c>
      <c r="H30" s="28" t="s">
        <v>19</v>
      </c>
      <c r="I30" s="28" t="s">
        <v>1506</v>
      </c>
      <c r="J30" s="28"/>
      <c r="K30" s="28" t="s">
        <v>488</v>
      </c>
      <c r="L30" s="28" t="s">
        <v>439</v>
      </c>
      <c r="M30" s="28" t="s">
        <v>22</v>
      </c>
      <c r="N30" s="28">
        <v>90</v>
      </c>
      <c r="O30" s="28"/>
      <c r="P30" s="28" t="s">
        <v>591</v>
      </c>
      <c r="Q30" s="36" t="s">
        <v>592</v>
      </c>
      <c r="R30" s="28">
        <v>48</v>
      </c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>
        <v>16</v>
      </c>
      <c r="AJ30" s="28">
        <v>16</v>
      </c>
      <c r="AK30" s="28" t="s">
        <v>17</v>
      </c>
      <c r="AL30" s="43" t="s">
        <v>687</v>
      </c>
      <c r="AM30" s="28" t="s">
        <v>687</v>
      </c>
      <c r="AN30" s="47" t="s">
        <v>687</v>
      </c>
      <c r="AO30" s="49" t="s">
        <v>4861</v>
      </c>
      <c r="AP30" s="49" t="s">
        <v>18</v>
      </c>
      <c r="AQ30" s="40" t="str">
        <f>IFERROR(VLOOKUP(G30,Extensionistas!$A$2:$D$50,4,FALSE),"NÃO")</f>
        <v>NÃO</v>
      </c>
      <c r="AR30" s="1" t="e">
        <f>VLOOKUP(G30,Extensionistas!$A$2:$C$50,3,FALSE)</f>
        <v>#N/A</v>
      </c>
    </row>
    <row r="31" spans="1:44" ht="12.75" customHeight="1">
      <c r="A31" s="34" t="str">
        <f>D31</f>
        <v>BACHARELADO EM CIÊNCIA DA COMPUTAÇÃO</v>
      </c>
      <c r="B31" s="34" t="str">
        <f>F31</f>
        <v>DA1MCZA008-17SA</v>
      </c>
      <c r="C31" s="15" t="str">
        <f>CONCATENATE(E31," ",H31,"-",L31," (",K31,")",IF(AM31&lt;&gt;"NÃO","-TURMA MINISTRADA EM INGLÊS",""),IF(H31="E"," - TURMA MINISTRADA EM ESPANHOL",""),IF(H31="P"," - TURMA COMPARTILHADA COM A PÓS-GRADUAÇÃO",""),IF(AQ31="SIM"," - Carga Horária Extensionista",""))</f>
        <v>INTERAÇÃO HUMANO-COMPUTADOR A1-Matutino (SA)</v>
      </c>
      <c r="D31" s="28" t="s">
        <v>23</v>
      </c>
      <c r="E31" s="28" t="s">
        <v>2648</v>
      </c>
      <c r="F31" s="28" t="s">
        <v>2649</v>
      </c>
      <c r="G31" s="41" t="s">
        <v>2650</v>
      </c>
      <c r="H31" s="28" t="s">
        <v>19</v>
      </c>
      <c r="I31" s="28" t="s">
        <v>2651</v>
      </c>
      <c r="J31" s="28"/>
      <c r="K31" s="28" t="s">
        <v>488</v>
      </c>
      <c r="L31" s="28" t="s">
        <v>327</v>
      </c>
      <c r="M31" s="28" t="s">
        <v>22</v>
      </c>
      <c r="N31" s="28">
        <v>90</v>
      </c>
      <c r="O31" s="28"/>
      <c r="P31" s="28" t="s">
        <v>2652</v>
      </c>
      <c r="Q31" s="36" t="s">
        <v>2653</v>
      </c>
      <c r="R31" s="28">
        <v>48</v>
      </c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>
        <v>16</v>
      </c>
      <c r="AJ31" s="28">
        <v>16</v>
      </c>
      <c r="AK31" s="28" t="s">
        <v>17</v>
      </c>
      <c r="AL31" s="43" t="s">
        <v>687</v>
      </c>
      <c r="AM31" s="28" t="s">
        <v>687</v>
      </c>
      <c r="AN31" s="47" t="s">
        <v>687</v>
      </c>
      <c r="AO31" s="49" t="s">
        <v>4748</v>
      </c>
      <c r="AP31" s="49" t="s">
        <v>18</v>
      </c>
      <c r="AQ31" s="40" t="str">
        <f>IFERROR(VLOOKUP(G31,Extensionistas!$A$2:$D$50,4,FALSE),"NÃO")</f>
        <v>NÃO</v>
      </c>
      <c r="AR31" s="1" t="e">
        <f>VLOOKUP(G31,Extensionistas!$A$2:$C$50,3,FALSE)</f>
        <v>#N/A</v>
      </c>
    </row>
    <row r="32" spans="1:44" ht="12.75" customHeight="1">
      <c r="A32" s="34" t="str">
        <f>D32</f>
        <v>BACHARELADO EM CIÊNCIA DA COMPUTAÇÃO</v>
      </c>
      <c r="B32" s="34" t="str">
        <f>F32</f>
        <v>NA1MCZA008-17SA</v>
      </c>
      <c r="C32" s="15" t="str">
        <f>CONCATENATE(E32," ",H32,"-",L32," (",K32,")",IF(AM32&lt;&gt;"NÃO","-TURMA MINISTRADA EM INGLÊS",""),IF(H32="E"," - TURMA MINISTRADA EM ESPANHOL",""),IF(H32="P"," - TURMA COMPARTILHADA COM A PÓS-GRADUAÇÃO",""),IF(AQ32="SIM"," - Carga Horária Extensionista",""))</f>
        <v>INTERAÇÃO HUMANO-COMPUTADOR A1-Noturno (SA)</v>
      </c>
      <c r="D32" s="28" t="s">
        <v>23</v>
      </c>
      <c r="E32" s="28" t="s">
        <v>2648</v>
      </c>
      <c r="F32" s="28" t="s">
        <v>4141</v>
      </c>
      <c r="G32" s="41" t="s">
        <v>2650</v>
      </c>
      <c r="H32" s="28" t="s">
        <v>19</v>
      </c>
      <c r="I32" s="28" t="s">
        <v>4142</v>
      </c>
      <c r="J32" s="28"/>
      <c r="K32" s="28" t="s">
        <v>488</v>
      </c>
      <c r="L32" s="28" t="s">
        <v>439</v>
      </c>
      <c r="M32" s="28" t="s">
        <v>22</v>
      </c>
      <c r="N32" s="28">
        <v>90</v>
      </c>
      <c r="O32" s="28"/>
      <c r="P32" s="28" t="s">
        <v>771</v>
      </c>
      <c r="Q32" s="36"/>
      <c r="R32" s="28">
        <v>48</v>
      </c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>
        <v>16</v>
      </c>
      <c r="AJ32" s="28">
        <v>16</v>
      </c>
      <c r="AK32" s="28" t="s">
        <v>17</v>
      </c>
      <c r="AL32" s="43" t="s">
        <v>687</v>
      </c>
      <c r="AM32" s="28" t="s">
        <v>687</v>
      </c>
      <c r="AN32" s="47" t="s">
        <v>687</v>
      </c>
      <c r="AO32" s="49" t="s">
        <v>4861</v>
      </c>
      <c r="AP32" s="49" t="s">
        <v>18</v>
      </c>
      <c r="AQ32" s="40" t="str">
        <f>IFERROR(VLOOKUP(G32,Extensionistas!$A$2:$D$50,4,FALSE),"NÃO")</f>
        <v>NÃO</v>
      </c>
      <c r="AR32" s="1" t="e">
        <f>VLOOKUP(G32,Extensionistas!$A$2:$C$50,3,FALSE)</f>
        <v>#N/A</v>
      </c>
    </row>
    <row r="33" spans="1:44" ht="12.75" customHeight="1">
      <c r="A33" s="34" t="str">
        <f>D33</f>
        <v>BACHARELADO EM CIÊNCIA DA COMPUTAÇÃO</v>
      </c>
      <c r="B33" s="34" t="str">
        <f>F33</f>
        <v>DA1MCZA015-13SA</v>
      </c>
      <c r="C33" s="15" t="str">
        <f>CONCATENATE(E33," ",H33,"-",L33," (",K33,")",IF(AM33&lt;&gt;"NÃO","-TURMA MINISTRADA EM INGLÊS",""),IF(H33="E"," - TURMA MINISTRADA EM ESPANHOL",""),IF(H33="P"," - TURMA COMPARTILHADA COM A PÓS-GRADUAÇÃO",""),IF(AQ33="SIM"," - Carga Horária Extensionista",""))</f>
        <v>MINERAÇÃO DE DADOS A1-Matutino (SA)</v>
      </c>
      <c r="D33" s="28" t="s">
        <v>23</v>
      </c>
      <c r="E33" s="28" t="s">
        <v>2657</v>
      </c>
      <c r="F33" s="28" t="s">
        <v>2658</v>
      </c>
      <c r="G33" s="41" t="s">
        <v>2659</v>
      </c>
      <c r="H33" s="28" t="s">
        <v>19</v>
      </c>
      <c r="I33" s="28" t="s">
        <v>2660</v>
      </c>
      <c r="J33" s="28" t="s">
        <v>2661</v>
      </c>
      <c r="K33" s="28" t="s">
        <v>488</v>
      </c>
      <c r="L33" s="28" t="s">
        <v>327</v>
      </c>
      <c r="M33" s="28" t="s">
        <v>21</v>
      </c>
      <c r="N33" s="28">
        <v>45</v>
      </c>
      <c r="O33" s="28"/>
      <c r="P33" s="28" t="s">
        <v>304</v>
      </c>
      <c r="Q33" s="36" t="s">
        <v>410</v>
      </c>
      <c r="R33" s="28">
        <v>36</v>
      </c>
      <c r="S33" s="28"/>
      <c r="T33" s="28"/>
      <c r="U33" s="28"/>
      <c r="V33" s="28"/>
      <c r="W33" s="28"/>
      <c r="X33" s="28"/>
      <c r="Y33" s="28" t="s">
        <v>304</v>
      </c>
      <c r="Z33" s="28" t="s">
        <v>410</v>
      </c>
      <c r="AA33" s="28">
        <v>12</v>
      </c>
      <c r="AB33" s="28"/>
      <c r="AC33" s="28"/>
      <c r="AD33" s="28"/>
      <c r="AE33" s="28"/>
      <c r="AF33" s="28"/>
      <c r="AG33" s="28"/>
      <c r="AH33" s="28"/>
      <c r="AI33" s="28">
        <v>16</v>
      </c>
      <c r="AJ33" s="28">
        <v>16</v>
      </c>
      <c r="AK33" s="28" t="s">
        <v>17</v>
      </c>
      <c r="AL33" s="43" t="s">
        <v>687</v>
      </c>
      <c r="AM33" s="28" t="s">
        <v>687</v>
      </c>
      <c r="AN33" s="48" t="s">
        <v>687</v>
      </c>
      <c r="AO33" s="49" t="s">
        <v>4776</v>
      </c>
      <c r="AP33" s="49" t="s">
        <v>4938</v>
      </c>
      <c r="AQ33" s="40" t="str">
        <f>IFERROR(VLOOKUP(G33,Extensionistas!$A$2:$D$50,4,FALSE),"NÃO")</f>
        <v>NÃO</v>
      </c>
      <c r="AR33" s="1" t="e">
        <f>VLOOKUP(G33,Extensionistas!$A$2:$C$50,3,FALSE)</f>
        <v>#N/A</v>
      </c>
    </row>
    <row r="34" spans="1:44" ht="12.75" customHeight="1">
      <c r="A34" s="34" t="str">
        <f>D34</f>
        <v>BACHARELADO EM CIÊNCIA DA COMPUTAÇÃO</v>
      </c>
      <c r="B34" s="34" t="str">
        <f>F34</f>
        <v>DA2MCZA015-13SA</v>
      </c>
      <c r="C34" s="15" t="str">
        <f>CONCATENATE(E34," ",H34,"-",L34," (",K34,")",IF(AM34&lt;&gt;"NÃO","-TURMA MINISTRADA EM INGLÊS",""),IF(H34="E"," - TURMA MINISTRADA EM ESPANHOL",""),IF(H34="P"," - TURMA COMPARTILHADA COM A PÓS-GRADUAÇÃO",""),IF(AQ34="SIM"," - Carga Horária Extensionista",""))</f>
        <v>MINERAÇÃO DE DADOS A2-Matutino (SA)</v>
      </c>
      <c r="D34" s="28" t="s">
        <v>23</v>
      </c>
      <c r="E34" s="28" t="s">
        <v>2657</v>
      </c>
      <c r="F34" s="28" t="s">
        <v>3169</v>
      </c>
      <c r="G34" s="41" t="s">
        <v>2659</v>
      </c>
      <c r="H34" s="28" t="s">
        <v>24</v>
      </c>
      <c r="I34" s="28" t="s">
        <v>2660</v>
      </c>
      <c r="J34" s="28" t="s">
        <v>3170</v>
      </c>
      <c r="K34" s="28" t="s">
        <v>488</v>
      </c>
      <c r="L34" s="28" t="s">
        <v>327</v>
      </c>
      <c r="M34" s="28" t="s">
        <v>21</v>
      </c>
      <c r="N34" s="28">
        <v>45</v>
      </c>
      <c r="O34" s="28"/>
      <c r="P34" s="28" t="s">
        <v>304</v>
      </c>
      <c r="Q34" s="36" t="s">
        <v>410</v>
      </c>
      <c r="R34" s="28">
        <v>36</v>
      </c>
      <c r="S34" s="28"/>
      <c r="T34" s="28"/>
      <c r="U34" s="28"/>
      <c r="V34" s="28"/>
      <c r="W34" s="28"/>
      <c r="X34" s="28"/>
      <c r="Y34" s="28" t="s">
        <v>304</v>
      </c>
      <c r="Z34" s="28" t="s">
        <v>410</v>
      </c>
      <c r="AA34" s="28">
        <v>12</v>
      </c>
      <c r="AB34" s="28"/>
      <c r="AC34" s="28"/>
      <c r="AD34" s="28"/>
      <c r="AE34" s="28"/>
      <c r="AF34" s="28"/>
      <c r="AG34" s="28"/>
      <c r="AH34" s="28"/>
      <c r="AI34" s="28">
        <v>16</v>
      </c>
      <c r="AJ34" s="28">
        <v>16</v>
      </c>
      <c r="AK34" s="28" t="s">
        <v>17</v>
      </c>
      <c r="AL34" s="43" t="s">
        <v>687</v>
      </c>
      <c r="AM34" s="28" t="s">
        <v>687</v>
      </c>
      <c r="AN34" s="47" t="s">
        <v>687</v>
      </c>
      <c r="AO34" s="49" t="s">
        <v>4776</v>
      </c>
      <c r="AP34" s="49" t="s">
        <v>4950</v>
      </c>
      <c r="AQ34" s="40" t="str">
        <f>IFERROR(VLOOKUP(G34,Extensionistas!$A$2:$D$50,4,FALSE),"NÃO")</f>
        <v>NÃO</v>
      </c>
      <c r="AR34" s="1" t="e">
        <f>VLOOKUP(G34,Extensionistas!$A$2:$C$50,3,FALSE)</f>
        <v>#N/A</v>
      </c>
    </row>
    <row r="35" spans="1:44" ht="12.75" customHeight="1">
      <c r="A35" s="34" t="str">
        <f>D35</f>
        <v>BACHARELADO EM CIÊNCIA DA COMPUTAÇÃO</v>
      </c>
      <c r="B35" s="34" t="str">
        <f>F35</f>
        <v>DA1MCCC012-23SA</v>
      </c>
      <c r="C35" s="15" t="str">
        <f>CONCATENATE(E35," ",H35,"-",L35," (",K35,")",IF(AM35&lt;&gt;"NÃO","-TURMA MINISTRADA EM INGLÊS",""),IF(H35="E"," - TURMA MINISTRADA EM ESPANHOL",""),IF(H35="P"," - TURMA COMPARTILHADA COM A PÓS-GRADUAÇÃO",""),IF(AQ35="SIM"," - Carga Horária Extensionista",""))</f>
        <v>MODELAGEM DE BANCO DE DADOS A1-Matutino (SA)</v>
      </c>
      <c r="D35" s="28" t="s">
        <v>23</v>
      </c>
      <c r="E35" s="28" t="s">
        <v>2533</v>
      </c>
      <c r="F35" s="28" t="s">
        <v>2534</v>
      </c>
      <c r="G35" s="41" t="s">
        <v>2535</v>
      </c>
      <c r="H35" s="28" t="s">
        <v>19</v>
      </c>
      <c r="I35" s="28" t="s">
        <v>2536</v>
      </c>
      <c r="J35" s="28"/>
      <c r="K35" s="28" t="s">
        <v>488</v>
      </c>
      <c r="L35" s="28" t="s">
        <v>327</v>
      </c>
      <c r="M35" s="28" t="s">
        <v>22</v>
      </c>
      <c r="N35" s="28">
        <v>90</v>
      </c>
      <c r="O35" s="28"/>
      <c r="P35" s="28" t="s">
        <v>2537</v>
      </c>
      <c r="Q35" s="36" t="s">
        <v>2538</v>
      </c>
      <c r="R35" s="28">
        <v>48</v>
      </c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>
        <v>16</v>
      </c>
      <c r="AJ35" s="28">
        <v>16</v>
      </c>
      <c r="AK35" s="28" t="s">
        <v>17</v>
      </c>
      <c r="AL35" s="43" t="s">
        <v>687</v>
      </c>
      <c r="AM35" s="28" t="s">
        <v>687</v>
      </c>
      <c r="AN35" s="47" t="s">
        <v>687</v>
      </c>
      <c r="AO35" s="49" t="s">
        <v>4763</v>
      </c>
      <c r="AP35" s="49" t="s">
        <v>18</v>
      </c>
      <c r="AQ35" s="40" t="str">
        <f>IFERROR(VLOOKUP(G35,Extensionistas!$A$2:$D$50,4,FALSE),"NÃO")</f>
        <v>NÃO</v>
      </c>
      <c r="AR35" s="1" t="e">
        <f>VLOOKUP(G35,Extensionistas!$A$2:$C$50,3,FALSE)</f>
        <v>#N/A</v>
      </c>
    </row>
    <row r="36" spans="1:44" ht="12.75" customHeight="1">
      <c r="A36" s="34" t="str">
        <f>D36</f>
        <v>BACHARELADO EM CIÊNCIA DA COMPUTAÇÃO</v>
      </c>
      <c r="B36" s="34" t="str">
        <f>F36</f>
        <v>NA1MCCC012-23SA</v>
      </c>
      <c r="C36" s="15" t="str">
        <f>CONCATENATE(E36," ",H36,"-",L36," (",K36,")",IF(AM36&lt;&gt;"NÃO","-TURMA MINISTRADA EM INGLÊS",""),IF(H36="E"," - TURMA MINISTRADA EM ESPANHOL",""),IF(H36="P"," - TURMA COMPARTILHADA COM A PÓS-GRADUAÇÃO",""),IF(AQ36="SIM"," - Carga Horária Extensionista",""))</f>
        <v>MODELAGEM DE BANCO DE DADOS A1-Noturno (SA)</v>
      </c>
      <c r="D36" s="26" t="s">
        <v>23</v>
      </c>
      <c r="E36" s="26" t="s">
        <v>2533</v>
      </c>
      <c r="F36" s="26" t="s">
        <v>4088</v>
      </c>
      <c r="G36" s="38" t="s">
        <v>2535</v>
      </c>
      <c r="H36" s="30" t="s">
        <v>19</v>
      </c>
      <c r="I36" s="30" t="s">
        <v>4089</v>
      </c>
      <c r="J36" s="26"/>
      <c r="K36" s="28" t="s">
        <v>488</v>
      </c>
      <c r="L36" s="26" t="s">
        <v>439</v>
      </c>
      <c r="M36" s="26" t="s">
        <v>22</v>
      </c>
      <c r="N36" s="26">
        <v>90</v>
      </c>
      <c r="O36" s="26"/>
      <c r="P36" s="28" t="s">
        <v>2537</v>
      </c>
      <c r="Q36" s="29" t="s">
        <v>2538</v>
      </c>
      <c r="R36" s="26">
        <v>48</v>
      </c>
      <c r="S36" s="26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6">
        <v>16</v>
      </c>
      <c r="AJ36" s="26">
        <v>16</v>
      </c>
      <c r="AK36" s="26" t="s">
        <v>17</v>
      </c>
      <c r="AL36" s="44" t="s">
        <v>687</v>
      </c>
      <c r="AM36" s="26" t="s">
        <v>687</v>
      </c>
      <c r="AN36" s="47" t="s">
        <v>687</v>
      </c>
      <c r="AO36" s="49" t="s">
        <v>4874</v>
      </c>
      <c r="AP36" s="49" t="s">
        <v>18</v>
      </c>
      <c r="AQ36" s="40" t="str">
        <f>IFERROR(VLOOKUP(G36,Extensionistas!$A$2:$D$50,4,FALSE),"NÃO")</f>
        <v>NÃO</v>
      </c>
      <c r="AR36" s="1" t="e">
        <f>VLOOKUP(G36,Extensionistas!$A$2:$C$50,3,FALSE)</f>
        <v>#N/A</v>
      </c>
    </row>
    <row r="37" spans="1:44" ht="12.75" customHeight="1">
      <c r="A37" s="34" t="str">
        <f>D37</f>
        <v>BACHARELADO EM CIÊNCIA DA COMPUTAÇÃO</v>
      </c>
      <c r="B37" s="34" t="str">
        <f>F37</f>
        <v>DA1MCCC013-23SA</v>
      </c>
      <c r="C37" s="15" t="str">
        <f>CONCATENATE(E37," ",H37,"-",L37," (",K37,")",IF(AM37&lt;&gt;"NÃO","-TURMA MINISTRADA EM INGLÊS",""),IF(H37="E"," - TURMA MINISTRADA EM ESPANHOL",""),IF(H37="P"," - TURMA COMPARTILHADA COM A PÓS-GRADUAÇÃO",""),IF(AQ37="SIM"," - Carga Horária Extensionista",""))</f>
        <v>OTIMIZAÇÃO LINEAR A1-Matutino (SA)</v>
      </c>
      <c r="D37" s="28" t="s">
        <v>23</v>
      </c>
      <c r="E37" s="28" t="s">
        <v>2539</v>
      </c>
      <c r="F37" s="28" t="s">
        <v>2540</v>
      </c>
      <c r="G37" s="41" t="s">
        <v>2541</v>
      </c>
      <c r="H37" s="28" t="s">
        <v>19</v>
      </c>
      <c r="I37" s="28" t="s">
        <v>2542</v>
      </c>
      <c r="J37" s="28"/>
      <c r="K37" s="28" t="s">
        <v>488</v>
      </c>
      <c r="L37" s="28" t="s">
        <v>327</v>
      </c>
      <c r="M37" s="28" t="s">
        <v>22</v>
      </c>
      <c r="N37" s="28">
        <v>90</v>
      </c>
      <c r="O37" s="28"/>
      <c r="P37" s="28" t="s">
        <v>2543</v>
      </c>
      <c r="Q37" s="36" t="s">
        <v>2544</v>
      </c>
      <c r="R37" s="28">
        <v>48</v>
      </c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>
        <v>16</v>
      </c>
      <c r="AJ37" s="28">
        <v>16</v>
      </c>
      <c r="AK37" s="28" t="s">
        <v>17</v>
      </c>
      <c r="AL37" s="43" t="s">
        <v>687</v>
      </c>
      <c r="AM37" s="28" t="s">
        <v>687</v>
      </c>
      <c r="AN37" s="47" t="s">
        <v>687</v>
      </c>
      <c r="AO37" s="49" t="s">
        <v>4763</v>
      </c>
      <c r="AP37" s="49" t="s">
        <v>18</v>
      </c>
      <c r="AQ37" s="40" t="str">
        <f>IFERROR(VLOOKUP(G37,Extensionistas!$A$2:$D$50,4,FALSE),"NÃO")</f>
        <v>NÃO</v>
      </c>
      <c r="AR37" s="1" t="e">
        <f>VLOOKUP(G37,Extensionistas!$A$2:$C$50,3,FALSE)</f>
        <v>#N/A</v>
      </c>
    </row>
    <row r="38" spans="1:44" ht="12.75" customHeight="1">
      <c r="A38" s="34" t="str">
        <f>D38</f>
        <v>BACHARELADO EM CIÊNCIA DA COMPUTAÇÃO</v>
      </c>
      <c r="B38" s="34" t="str">
        <f>F38</f>
        <v>NA1MCCC013-23SA</v>
      </c>
      <c r="C38" s="15" t="str">
        <f>CONCATENATE(E38," ",H38,"-",L38," (",K38,")",IF(AM38&lt;&gt;"NÃO","-TURMA MINISTRADA EM INGLÊS",""),IF(H38="E"," - TURMA MINISTRADA EM ESPANHOL",""),IF(H38="P"," - TURMA COMPARTILHADA COM A PÓS-GRADUAÇÃO",""),IF(AQ38="SIM"," - Carga Horária Extensionista",""))</f>
        <v>OTIMIZAÇÃO LINEAR A1-Noturno (SA)</v>
      </c>
      <c r="D38" s="26" t="s">
        <v>23</v>
      </c>
      <c r="E38" s="26" t="s">
        <v>2539</v>
      </c>
      <c r="F38" s="26" t="s">
        <v>4090</v>
      </c>
      <c r="G38" s="38" t="s">
        <v>2541</v>
      </c>
      <c r="H38" s="30" t="s">
        <v>19</v>
      </c>
      <c r="I38" s="30" t="s">
        <v>4091</v>
      </c>
      <c r="J38" s="26"/>
      <c r="K38" s="28" t="s">
        <v>488</v>
      </c>
      <c r="L38" s="26" t="s">
        <v>439</v>
      </c>
      <c r="M38" s="26" t="s">
        <v>22</v>
      </c>
      <c r="N38" s="26">
        <v>90</v>
      </c>
      <c r="O38" s="26"/>
      <c r="P38" s="26" t="s">
        <v>317</v>
      </c>
      <c r="Q38" s="29" t="s">
        <v>464</v>
      </c>
      <c r="R38" s="26">
        <v>48</v>
      </c>
      <c r="S38" s="26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6">
        <v>16</v>
      </c>
      <c r="AJ38" s="26">
        <v>16</v>
      </c>
      <c r="AK38" s="26" t="s">
        <v>17</v>
      </c>
      <c r="AL38" s="44" t="s">
        <v>687</v>
      </c>
      <c r="AM38" s="26" t="s">
        <v>687</v>
      </c>
      <c r="AN38" s="47" t="s">
        <v>687</v>
      </c>
      <c r="AO38" s="49" t="s">
        <v>4874</v>
      </c>
      <c r="AP38" s="49" t="s">
        <v>18</v>
      </c>
      <c r="AQ38" s="40" t="str">
        <f>IFERROR(VLOOKUP(G38,Extensionistas!$A$2:$D$50,4,FALSE),"NÃO")</f>
        <v>NÃO</v>
      </c>
      <c r="AR38" s="1" t="e">
        <f>VLOOKUP(G38,Extensionistas!$A$2:$C$50,3,FALSE)</f>
        <v>#N/A</v>
      </c>
    </row>
    <row r="39" spans="1:44" ht="12.75" customHeight="1">
      <c r="A39" s="34" t="str">
        <f>D39</f>
        <v>BACHARELADO EM CIÊNCIA DA COMPUTAÇÃO</v>
      </c>
      <c r="B39" s="34" t="str">
        <f>F39</f>
        <v>NA1MCZA017-13SA</v>
      </c>
      <c r="C39" s="15" t="str">
        <f>CONCATENATE(E39," ",H39,"-",L39," (",K39,")",IF(AM39&lt;&gt;"NÃO","-TURMA MINISTRADA EM INGLÊS",""),IF(H39="E"," - TURMA MINISTRADA EM ESPANHOL",""),IF(H39="P"," - TURMA COMPARTILHADA COM A PÓS-GRADUAÇÃO",""),IF(AQ39="SIM"," - Carga Horária Extensionista",""))</f>
        <v>PROCESSAMENTO DE LINGUAGEM NATURAL A1-Noturno (SA)</v>
      </c>
      <c r="D39" s="28" t="s">
        <v>23</v>
      </c>
      <c r="E39" s="28" t="s">
        <v>4143</v>
      </c>
      <c r="F39" s="28" t="s">
        <v>4144</v>
      </c>
      <c r="G39" s="41" t="s">
        <v>4145</v>
      </c>
      <c r="H39" s="28" t="s">
        <v>19</v>
      </c>
      <c r="I39" s="28" t="s">
        <v>916</v>
      </c>
      <c r="J39" s="28"/>
      <c r="K39" s="28" t="s">
        <v>488</v>
      </c>
      <c r="L39" s="28" t="s">
        <v>439</v>
      </c>
      <c r="M39" s="28" t="s">
        <v>22</v>
      </c>
      <c r="N39" s="28">
        <v>90</v>
      </c>
      <c r="O39" s="28"/>
      <c r="P39" s="28" t="s">
        <v>399</v>
      </c>
      <c r="Q39" s="36" t="s">
        <v>400</v>
      </c>
      <c r="R39" s="28">
        <v>48</v>
      </c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>
        <v>16</v>
      </c>
      <c r="AJ39" s="28">
        <v>16</v>
      </c>
      <c r="AK39" s="28" t="s">
        <v>17</v>
      </c>
      <c r="AL39" s="43" t="s">
        <v>687</v>
      </c>
      <c r="AM39" s="28" t="s">
        <v>687</v>
      </c>
      <c r="AN39" s="47" t="s">
        <v>687</v>
      </c>
      <c r="AO39" s="49" t="s">
        <v>4877</v>
      </c>
      <c r="AP39" s="49" t="s">
        <v>18</v>
      </c>
      <c r="AQ39" s="40" t="str">
        <f>IFERROR(VLOOKUP(G39,Extensionistas!$A$2:$D$50,4,FALSE),"NÃO")</f>
        <v>NÃO</v>
      </c>
      <c r="AR39" s="1" t="e">
        <f>VLOOKUP(G39,Extensionistas!$A$2:$C$50,3,FALSE)</f>
        <v>#N/A</v>
      </c>
    </row>
    <row r="40" spans="1:44" ht="12.75" customHeight="1">
      <c r="A40" s="34" t="str">
        <f>D40</f>
        <v>BACHARELADO EM CIÊNCIA DA COMPUTAÇÃO</v>
      </c>
      <c r="B40" s="34" t="str">
        <f>F40</f>
        <v>DB1MCTA028-15SA</v>
      </c>
      <c r="C40" s="15" t="str">
        <f>CONCATENATE(E40," ",H40,"-",L40," (",K40,")",IF(AM40&lt;&gt;"NÃO","-TURMA MINISTRADA EM INGLÊS",""),IF(H40="E"," - TURMA MINISTRADA EM ESPANHOL",""),IF(H40="P"," - TURMA COMPARTILHADA COM A PÓS-GRADUAÇÃO",""),IF(AQ40="SIM"," - Carga Horária Extensionista",""))</f>
        <v>PROGRAMAÇÃO ESTRUTURADA B1-Matutino (SA)</v>
      </c>
      <c r="D40" s="28" t="s">
        <v>23</v>
      </c>
      <c r="E40" s="28" t="s">
        <v>2578</v>
      </c>
      <c r="F40" s="28" t="s">
        <v>3345</v>
      </c>
      <c r="G40" s="41" t="s">
        <v>2580</v>
      </c>
      <c r="H40" s="28" t="s">
        <v>28</v>
      </c>
      <c r="I40" s="28" t="s">
        <v>3346</v>
      </c>
      <c r="J40" s="28" t="s">
        <v>3347</v>
      </c>
      <c r="K40" s="28" t="s">
        <v>488</v>
      </c>
      <c r="L40" s="28" t="s">
        <v>327</v>
      </c>
      <c r="M40" s="26" t="s">
        <v>20</v>
      </c>
      <c r="N40" s="28">
        <v>45</v>
      </c>
      <c r="O40" s="28"/>
      <c r="P40" s="28" t="s">
        <v>1301</v>
      </c>
      <c r="Q40" s="36" t="s">
        <v>1302</v>
      </c>
      <c r="R40" s="28">
        <v>24</v>
      </c>
      <c r="S40" s="28"/>
      <c r="T40" s="28"/>
      <c r="U40" s="28"/>
      <c r="V40" s="28"/>
      <c r="W40" s="28"/>
      <c r="X40" s="28"/>
      <c r="Y40" s="28" t="s">
        <v>1301</v>
      </c>
      <c r="Z40" s="28" t="s">
        <v>1302</v>
      </c>
      <c r="AA40" s="28">
        <v>24</v>
      </c>
      <c r="AB40" s="28"/>
      <c r="AC40" s="28"/>
      <c r="AD40" s="28"/>
      <c r="AE40" s="28"/>
      <c r="AF40" s="28"/>
      <c r="AG40" s="28"/>
      <c r="AH40" s="28"/>
      <c r="AI40" s="28">
        <v>16</v>
      </c>
      <c r="AJ40" s="28">
        <v>16</v>
      </c>
      <c r="AK40" s="28" t="s">
        <v>17</v>
      </c>
      <c r="AL40" s="43" t="s">
        <v>687</v>
      </c>
      <c r="AM40" s="28" t="s">
        <v>687</v>
      </c>
      <c r="AN40" s="47" t="s">
        <v>687</v>
      </c>
      <c r="AO40" s="49" t="s">
        <v>4760</v>
      </c>
      <c r="AP40" s="49" t="s">
        <v>4768</v>
      </c>
      <c r="AQ40" s="40" t="str">
        <f>IFERROR(VLOOKUP(G40,Extensionistas!$A$2:$D$50,4,FALSE),"NÃO")</f>
        <v>NÃO</v>
      </c>
      <c r="AR40" s="1" t="e">
        <f>VLOOKUP(G40,Extensionistas!$A$2:$C$50,3,FALSE)</f>
        <v>#N/A</v>
      </c>
    </row>
    <row r="41" spans="1:44" ht="12.75" customHeight="1">
      <c r="A41" s="34" t="str">
        <f>D41</f>
        <v>BACHARELADO EM CIÊNCIA DA COMPUTAÇÃO</v>
      </c>
      <c r="B41" s="34" t="str">
        <f>F41</f>
        <v>NB1MCTA028-15SA</v>
      </c>
      <c r="C41" s="15" t="str">
        <f>CONCATENATE(E41," ",H41,"-",L41," (",K41,")",IF(AM41&lt;&gt;"NÃO","-TURMA MINISTRADA EM INGLÊS",""),IF(H41="E"," - TURMA MINISTRADA EM ESPANHOL",""),IF(H41="P"," - TURMA COMPARTILHADA COM A PÓS-GRADUAÇÃO",""),IF(AQ41="SIM"," - Carga Horária Extensionista",""))</f>
        <v>PROGRAMAÇÃO ESTRUTURADA B1-Noturno (SA)</v>
      </c>
      <c r="D41" s="26" t="s">
        <v>23</v>
      </c>
      <c r="E41" s="26" t="s">
        <v>2578</v>
      </c>
      <c r="F41" s="26" t="s">
        <v>4589</v>
      </c>
      <c r="G41" s="38" t="s">
        <v>2580</v>
      </c>
      <c r="H41" s="30" t="s">
        <v>28</v>
      </c>
      <c r="I41" s="30" t="s">
        <v>4590</v>
      </c>
      <c r="J41" s="26" t="s">
        <v>4591</v>
      </c>
      <c r="K41" s="26" t="s">
        <v>488</v>
      </c>
      <c r="L41" s="26" t="s">
        <v>439</v>
      </c>
      <c r="M41" s="26" t="s">
        <v>20</v>
      </c>
      <c r="N41" s="26">
        <v>45</v>
      </c>
      <c r="O41" s="26"/>
      <c r="P41" s="26" t="s">
        <v>4592</v>
      </c>
      <c r="Q41" s="29" t="s">
        <v>4593</v>
      </c>
      <c r="R41" s="26">
        <v>24</v>
      </c>
      <c r="S41" s="26"/>
      <c r="T41" s="29"/>
      <c r="U41" s="29"/>
      <c r="V41" s="29"/>
      <c r="W41" s="29"/>
      <c r="X41" s="29"/>
      <c r="Y41" s="29" t="s">
        <v>4592</v>
      </c>
      <c r="Z41" s="29" t="s">
        <v>4593</v>
      </c>
      <c r="AA41" s="29">
        <v>24</v>
      </c>
      <c r="AB41" s="29"/>
      <c r="AC41" s="29"/>
      <c r="AD41" s="29"/>
      <c r="AE41" s="29"/>
      <c r="AF41" s="29"/>
      <c r="AG41" s="29"/>
      <c r="AH41" s="29"/>
      <c r="AI41" s="26">
        <v>16</v>
      </c>
      <c r="AJ41" s="26">
        <v>16</v>
      </c>
      <c r="AK41" s="26" t="s">
        <v>17</v>
      </c>
      <c r="AL41" s="44" t="s">
        <v>687</v>
      </c>
      <c r="AM41" s="26" t="s">
        <v>687</v>
      </c>
      <c r="AN41" s="47" t="s">
        <v>687</v>
      </c>
      <c r="AO41" s="49" t="s">
        <v>4886</v>
      </c>
      <c r="AP41" s="49" t="s">
        <v>4896</v>
      </c>
      <c r="AQ41" s="40" t="str">
        <f>IFERROR(VLOOKUP(G41,Extensionistas!$A$2:$D$50,4,FALSE),"NÃO")</f>
        <v>NÃO</v>
      </c>
      <c r="AR41" s="1" t="e">
        <f>VLOOKUP(G41,Extensionistas!$A$2:$C$50,3,FALSE)</f>
        <v>#N/A</v>
      </c>
    </row>
    <row r="42" spans="1:44" ht="12.75" customHeight="1">
      <c r="A42" s="34" t="str">
        <f>D42</f>
        <v>BACHARELADO EM CIÊNCIA DA COMPUTAÇÃO</v>
      </c>
      <c r="B42" s="34" t="str">
        <f>F42</f>
        <v>DB2MCTA028-15SA</v>
      </c>
      <c r="C42" s="15" t="str">
        <f>CONCATENATE(E42," ",H42,"-",L42," (",K42,")",IF(AM42&lt;&gt;"NÃO","-TURMA MINISTRADA EM INGLÊS",""),IF(H42="E"," - TURMA MINISTRADA EM ESPANHOL",""),IF(H42="P"," - TURMA COMPARTILHADA COM A PÓS-GRADUAÇÃO",""),IF(AQ42="SIM"," - Carga Horária Extensionista",""))</f>
        <v>PROGRAMAÇÃO ESTRUTURADA B2-Matutino (SA)</v>
      </c>
      <c r="D42" s="26" t="s">
        <v>23</v>
      </c>
      <c r="E42" s="26" t="s">
        <v>2578</v>
      </c>
      <c r="F42" s="26" t="s">
        <v>3383</v>
      </c>
      <c r="G42" s="38" t="s">
        <v>2580</v>
      </c>
      <c r="H42" s="30" t="s">
        <v>29</v>
      </c>
      <c r="I42" s="30" t="s">
        <v>3346</v>
      </c>
      <c r="J42" s="26" t="s">
        <v>3384</v>
      </c>
      <c r="K42" s="26" t="s">
        <v>488</v>
      </c>
      <c r="L42" s="26" t="s">
        <v>327</v>
      </c>
      <c r="M42" s="28" t="s">
        <v>20</v>
      </c>
      <c r="N42" s="26">
        <v>45</v>
      </c>
      <c r="O42" s="26"/>
      <c r="P42" s="26" t="s">
        <v>1301</v>
      </c>
      <c r="Q42" s="29" t="s">
        <v>1302</v>
      </c>
      <c r="R42" s="26">
        <v>24</v>
      </c>
      <c r="S42" s="26"/>
      <c r="T42" s="29"/>
      <c r="U42" s="29"/>
      <c r="V42" s="29"/>
      <c r="W42" s="29"/>
      <c r="X42" s="29"/>
      <c r="Y42" s="29" t="s">
        <v>1301</v>
      </c>
      <c r="Z42" s="29" t="s">
        <v>1302</v>
      </c>
      <c r="AA42" s="29">
        <v>24</v>
      </c>
      <c r="AB42" s="29"/>
      <c r="AC42" s="29"/>
      <c r="AD42" s="29"/>
      <c r="AE42" s="29"/>
      <c r="AF42" s="29"/>
      <c r="AG42" s="29"/>
      <c r="AH42" s="29"/>
      <c r="AI42" s="26">
        <v>16</v>
      </c>
      <c r="AJ42" s="26">
        <v>16</v>
      </c>
      <c r="AK42" s="26" t="s">
        <v>17</v>
      </c>
      <c r="AL42" s="44" t="s">
        <v>687</v>
      </c>
      <c r="AM42" s="26" t="s">
        <v>687</v>
      </c>
      <c r="AN42" s="47" t="s">
        <v>687</v>
      </c>
      <c r="AO42" s="49" t="s">
        <v>4760</v>
      </c>
      <c r="AP42" s="49" t="s">
        <v>4783</v>
      </c>
      <c r="AQ42" s="40" t="str">
        <f>IFERROR(VLOOKUP(G42,Extensionistas!$A$2:$D$50,4,FALSE),"NÃO")</f>
        <v>NÃO</v>
      </c>
      <c r="AR42" s="1" t="e">
        <f>VLOOKUP(G42,Extensionistas!$A$2:$C$50,3,FALSE)</f>
        <v>#N/A</v>
      </c>
    </row>
    <row r="43" spans="1:44" ht="12.75" customHeight="1">
      <c r="A43" s="34" t="str">
        <f>D43</f>
        <v>BACHARELADO EM CIÊNCIA DA COMPUTAÇÃO</v>
      </c>
      <c r="B43" s="34" t="str">
        <f>F43</f>
        <v>NB2MCTA028-15SA</v>
      </c>
      <c r="C43" s="15" t="str">
        <f>CONCATENATE(E43," ",H43,"-",L43," (",K43,")",IF(AM43&lt;&gt;"NÃO","-TURMA MINISTRADA EM INGLÊS",""),IF(H43="E"," - TURMA MINISTRADA EM ESPANHOL",""),IF(H43="P"," - TURMA COMPARTILHADA COM A PÓS-GRADUAÇÃO",""),IF(AQ43="SIM"," - Carga Horária Extensionista",""))</f>
        <v>PROGRAMAÇÃO ESTRUTURADA B2-Noturno (SA)</v>
      </c>
      <c r="D43" s="28" t="s">
        <v>23</v>
      </c>
      <c r="E43" s="28" t="s">
        <v>2578</v>
      </c>
      <c r="F43" s="28" t="s">
        <v>4631</v>
      </c>
      <c r="G43" s="41" t="s">
        <v>2580</v>
      </c>
      <c r="H43" s="28" t="s">
        <v>29</v>
      </c>
      <c r="I43" s="28" t="s">
        <v>4590</v>
      </c>
      <c r="J43" s="28" t="s">
        <v>4632</v>
      </c>
      <c r="K43" s="28" t="s">
        <v>488</v>
      </c>
      <c r="L43" s="28" t="s">
        <v>439</v>
      </c>
      <c r="M43" s="28" t="s">
        <v>20</v>
      </c>
      <c r="N43" s="28">
        <v>45</v>
      </c>
      <c r="O43" s="28"/>
      <c r="P43" s="28" t="s">
        <v>4592</v>
      </c>
      <c r="Q43" s="36" t="s">
        <v>4593</v>
      </c>
      <c r="R43" s="28">
        <v>24</v>
      </c>
      <c r="S43" s="28"/>
      <c r="T43" s="28"/>
      <c r="U43" s="28"/>
      <c r="V43" s="28"/>
      <c r="W43" s="28"/>
      <c r="X43" s="28"/>
      <c r="Y43" s="28" t="s">
        <v>4592</v>
      </c>
      <c r="Z43" s="28" t="s">
        <v>4593</v>
      </c>
      <c r="AA43" s="28">
        <v>24</v>
      </c>
      <c r="AB43" s="28"/>
      <c r="AC43" s="28"/>
      <c r="AD43" s="28"/>
      <c r="AE43" s="28"/>
      <c r="AF43" s="28"/>
      <c r="AG43" s="28"/>
      <c r="AH43" s="28"/>
      <c r="AI43" s="28">
        <v>16</v>
      </c>
      <c r="AJ43" s="28">
        <v>16</v>
      </c>
      <c r="AK43" s="28" t="s">
        <v>17</v>
      </c>
      <c r="AL43" s="43" t="s">
        <v>687</v>
      </c>
      <c r="AM43" s="28" t="s">
        <v>687</v>
      </c>
      <c r="AN43" s="47" t="s">
        <v>687</v>
      </c>
      <c r="AO43" s="49" t="s">
        <v>4886</v>
      </c>
      <c r="AP43" s="49" t="s">
        <v>4879</v>
      </c>
      <c r="AQ43" s="40" t="str">
        <f>IFERROR(VLOOKUP(G43,Extensionistas!$A$2:$D$50,4,FALSE),"NÃO")</f>
        <v>NÃO</v>
      </c>
      <c r="AR43" s="1" t="e">
        <f>VLOOKUP(G43,Extensionistas!$A$2:$C$50,3,FALSE)</f>
        <v>#N/A</v>
      </c>
    </row>
    <row r="44" spans="1:44" ht="12.75" customHeight="1">
      <c r="A44" s="34" t="str">
        <f>D44</f>
        <v>BACHARELADO EM CIÊNCIA DA COMPUTAÇÃO</v>
      </c>
      <c r="B44" s="34" t="str">
        <f>F44</f>
        <v>DA1MCZA023-17SA</v>
      </c>
      <c r="C44" s="15" t="str">
        <f>CONCATENATE(E44," ",H44,"-",L44," (",K44,")",IF(AM44&lt;&gt;"NÃO","-TURMA MINISTRADA EM INGLÊS",""),IF(H44="E"," - TURMA MINISTRADA EM ESPANHOL",""),IF(H44="P"," - TURMA COMPARTILHADA COM A PÓS-GRADUAÇÃO",""),IF(AQ44="SIM"," - Carga Horária Extensionista",""))</f>
        <v>REDES CONVERGENTES A1-Matutino (SA)</v>
      </c>
      <c r="D44" s="28" t="s">
        <v>23</v>
      </c>
      <c r="E44" s="28" t="s">
        <v>2662</v>
      </c>
      <c r="F44" s="28" t="s">
        <v>2663</v>
      </c>
      <c r="G44" s="41" t="s">
        <v>2664</v>
      </c>
      <c r="H44" s="28" t="s">
        <v>19</v>
      </c>
      <c r="I44" s="28" t="s">
        <v>871</v>
      </c>
      <c r="J44" s="28"/>
      <c r="K44" s="28" t="s">
        <v>488</v>
      </c>
      <c r="L44" s="28" t="s">
        <v>327</v>
      </c>
      <c r="M44" s="28" t="s">
        <v>22</v>
      </c>
      <c r="N44" s="28">
        <v>90</v>
      </c>
      <c r="O44" s="28"/>
      <c r="P44" s="28" t="s">
        <v>1377</v>
      </c>
      <c r="Q44" s="36" t="s">
        <v>1378</v>
      </c>
      <c r="R44" s="28">
        <v>48</v>
      </c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>
        <v>16</v>
      </c>
      <c r="AJ44" s="28">
        <v>16</v>
      </c>
      <c r="AK44" s="28" t="s">
        <v>17</v>
      </c>
      <c r="AL44" s="43" t="s">
        <v>687</v>
      </c>
      <c r="AM44" s="28" t="s">
        <v>687</v>
      </c>
      <c r="AN44" s="47" t="s">
        <v>687</v>
      </c>
      <c r="AO44" s="49" t="s">
        <v>4766</v>
      </c>
      <c r="AP44" s="49" t="s">
        <v>18</v>
      </c>
      <c r="AQ44" s="40" t="str">
        <f>IFERROR(VLOOKUP(G44,Extensionistas!$A$2:$D$50,4,FALSE),"NÃO")</f>
        <v>NÃO</v>
      </c>
      <c r="AR44" s="1" t="e">
        <f>VLOOKUP(G44,Extensionistas!$A$2:$C$50,3,FALSE)</f>
        <v>#N/A</v>
      </c>
    </row>
    <row r="45" spans="1:44" ht="12.75" customHeight="1">
      <c r="A45" s="34" t="str">
        <f>D45</f>
        <v>BACHARELADO EM CIÊNCIA DA COMPUTAÇÃO</v>
      </c>
      <c r="B45" s="34" t="str">
        <f>F45</f>
        <v>NA1MCZA045-17SA</v>
      </c>
      <c r="C45" s="15" t="str">
        <f>CONCATENATE(E45," ",H45,"-",L45," (",K45,")",IF(AM45&lt;&gt;"NÃO","-TURMA MINISTRADA EM INGLÊS",""),IF(H45="E"," - TURMA MINISTRADA EM ESPANHOL",""),IF(H45="P"," - TURMA COMPARTILHADA COM A PÓS-GRADUAÇÃO",""),IF(AQ45="SIM"," - Carga Horária Extensionista",""))</f>
        <v>ROBÓTICA EDUCACIONAL A1-Noturno (SA)</v>
      </c>
      <c r="D45" s="28" t="s">
        <v>23</v>
      </c>
      <c r="E45" s="28" t="s">
        <v>4148</v>
      </c>
      <c r="F45" s="28" t="s">
        <v>4149</v>
      </c>
      <c r="G45" s="41" t="s">
        <v>4150</v>
      </c>
      <c r="H45" s="28" t="s">
        <v>19</v>
      </c>
      <c r="I45" s="28" t="s">
        <v>4151</v>
      </c>
      <c r="J45" s="28" t="s">
        <v>4152</v>
      </c>
      <c r="K45" s="28" t="s">
        <v>488</v>
      </c>
      <c r="L45" s="28" t="s">
        <v>439</v>
      </c>
      <c r="M45" s="28" t="s">
        <v>20</v>
      </c>
      <c r="N45" s="28">
        <v>40</v>
      </c>
      <c r="O45" s="28"/>
      <c r="P45" s="28" t="s">
        <v>914</v>
      </c>
      <c r="Q45" s="36" t="s">
        <v>915</v>
      </c>
      <c r="R45" s="28">
        <v>24</v>
      </c>
      <c r="S45" s="28"/>
      <c r="T45" s="28"/>
      <c r="U45" s="28"/>
      <c r="V45" s="28"/>
      <c r="W45" s="28"/>
      <c r="X45" s="28"/>
      <c r="Y45" s="28" t="s">
        <v>914</v>
      </c>
      <c r="Z45" s="28" t="s">
        <v>915</v>
      </c>
      <c r="AA45" s="28">
        <v>24</v>
      </c>
      <c r="AB45" s="28"/>
      <c r="AC45" s="28"/>
      <c r="AD45" s="28"/>
      <c r="AE45" s="28"/>
      <c r="AF45" s="28"/>
      <c r="AG45" s="28"/>
      <c r="AH45" s="28"/>
      <c r="AI45" s="28">
        <v>16</v>
      </c>
      <c r="AJ45" s="28">
        <v>16</v>
      </c>
      <c r="AK45" s="28" t="s">
        <v>17</v>
      </c>
      <c r="AL45" s="43" t="s">
        <v>687</v>
      </c>
      <c r="AM45" s="28" t="s">
        <v>687</v>
      </c>
      <c r="AN45" s="47" t="s">
        <v>687</v>
      </c>
      <c r="AO45" s="49" t="s">
        <v>4886</v>
      </c>
      <c r="AP45" s="49" t="s">
        <v>4896</v>
      </c>
      <c r="AQ45" s="40" t="str">
        <f>IFERROR(VLOOKUP(G45,Extensionistas!$A$2:$D$50,4,FALSE),"NÃO")</f>
        <v>NÃO</v>
      </c>
      <c r="AR45" s="1" t="e">
        <f>VLOOKUP(G45,Extensionistas!$A$2:$C$50,3,FALSE)</f>
        <v>#N/A</v>
      </c>
    </row>
    <row r="46" spans="1:44" ht="12.75" customHeight="1">
      <c r="A46" s="34" t="str">
        <f>D46</f>
        <v>BACHARELADO EM CIÊNCIA DA COMPUTAÇÃO</v>
      </c>
      <c r="B46" s="34" t="str">
        <f>F46</f>
        <v>NA2MCZA045-17SA</v>
      </c>
      <c r="C46" s="15" t="str">
        <f>CONCATENATE(E46," ",H46,"-",L46," (",K46,")",IF(AM46&lt;&gt;"NÃO","-TURMA MINISTRADA EM INGLÊS",""),IF(H46="E"," - TURMA MINISTRADA EM ESPANHOL",""),IF(H46="P"," - TURMA COMPARTILHADA COM A PÓS-GRADUAÇÃO",""),IF(AQ46="SIM"," - Carga Horária Extensionista",""))</f>
        <v>ROBÓTICA EDUCACIONAL A2-Noturno (SA)</v>
      </c>
      <c r="D46" s="26" t="s">
        <v>23</v>
      </c>
      <c r="E46" s="26" t="s">
        <v>4148</v>
      </c>
      <c r="F46" s="26" t="s">
        <v>4429</v>
      </c>
      <c r="G46" s="38" t="s">
        <v>4150</v>
      </c>
      <c r="H46" s="30" t="s">
        <v>24</v>
      </c>
      <c r="I46" s="30" t="s">
        <v>4151</v>
      </c>
      <c r="J46" s="26" t="s">
        <v>4430</v>
      </c>
      <c r="K46" s="26" t="s">
        <v>488</v>
      </c>
      <c r="L46" s="26" t="s">
        <v>439</v>
      </c>
      <c r="M46" s="26" t="s">
        <v>20</v>
      </c>
      <c r="N46" s="26">
        <v>40</v>
      </c>
      <c r="O46" s="26"/>
      <c r="P46" s="26" t="s">
        <v>914</v>
      </c>
      <c r="Q46" s="29" t="s">
        <v>915</v>
      </c>
      <c r="R46" s="26">
        <v>24</v>
      </c>
      <c r="S46" s="26"/>
      <c r="T46" s="29"/>
      <c r="U46" s="29"/>
      <c r="V46" s="29"/>
      <c r="W46" s="29"/>
      <c r="X46" s="29"/>
      <c r="Y46" s="29" t="s">
        <v>914</v>
      </c>
      <c r="Z46" s="29" t="s">
        <v>915</v>
      </c>
      <c r="AA46" s="29">
        <v>24</v>
      </c>
      <c r="AB46" s="29"/>
      <c r="AC46" s="29"/>
      <c r="AD46" s="29"/>
      <c r="AE46" s="29"/>
      <c r="AF46" s="29"/>
      <c r="AG46" s="29"/>
      <c r="AH46" s="29"/>
      <c r="AI46" s="26">
        <v>16</v>
      </c>
      <c r="AJ46" s="26">
        <v>16</v>
      </c>
      <c r="AK46" s="26" t="s">
        <v>17</v>
      </c>
      <c r="AL46" s="44" t="s">
        <v>687</v>
      </c>
      <c r="AM46" s="26" t="s">
        <v>687</v>
      </c>
      <c r="AN46" s="47" t="s">
        <v>687</v>
      </c>
      <c r="AO46" s="49" t="s">
        <v>4886</v>
      </c>
      <c r="AP46" s="49" t="s">
        <v>4879</v>
      </c>
      <c r="AQ46" s="40" t="str">
        <f>IFERROR(VLOOKUP(G46,Extensionistas!$A$2:$D$50,4,FALSE),"NÃO")</f>
        <v>NÃO</v>
      </c>
      <c r="AR46" s="1" t="e">
        <f>VLOOKUP(G46,Extensionistas!$A$2:$C$50,3,FALSE)</f>
        <v>#N/A</v>
      </c>
    </row>
    <row r="47" spans="1:44" ht="12.75" customHeight="1">
      <c r="A47" s="34" t="str">
        <f>D47</f>
        <v>BACHARELADO EM CIÊNCIA DA COMPUTAÇÃO</v>
      </c>
      <c r="B47" s="34" t="str">
        <f>F47</f>
        <v>DA1MCTA025-13SA</v>
      </c>
      <c r="C47" s="15" t="str">
        <f>CONCATENATE(E47," ",H47,"-",L47," (",K47,")",IF(AM47&lt;&gt;"NÃO","-TURMA MINISTRADA EM INGLÊS",""),IF(H47="E"," - TURMA MINISTRADA EM ESPANHOL",""),IF(H47="P"," - TURMA COMPARTILHADA COM A PÓS-GRADUAÇÃO",""),IF(AQ47="SIM"," - Carga Horária Extensionista",""))</f>
        <v>SISTEMAS DISTRIBUÍDOS A1-Matutino (SA)</v>
      </c>
      <c r="D47" s="28" t="s">
        <v>23</v>
      </c>
      <c r="E47" s="28" t="s">
        <v>2571</v>
      </c>
      <c r="F47" s="28" t="s">
        <v>2572</v>
      </c>
      <c r="G47" s="41" t="s">
        <v>2573</v>
      </c>
      <c r="H47" s="28" t="s">
        <v>19</v>
      </c>
      <c r="I47" s="28" t="s">
        <v>2574</v>
      </c>
      <c r="J47" s="28" t="s">
        <v>2575</v>
      </c>
      <c r="K47" s="28" t="s">
        <v>488</v>
      </c>
      <c r="L47" s="28" t="s">
        <v>327</v>
      </c>
      <c r="M47" s="28" t="s">
        <v>21</v>
      </c>
      <c r="N47" s="28">
        <v>45</v>
      </c>
      <c r="O47" s="28"/>
      <c r="P47" s="28" t="s">
        <v>2576</v>
      </c>
      <c r="Q47" s="36" t="s">
        <v>2577</v>
      </c>
      <c r="R47" s="28">
        <v>36</v>
      </c>
      <c r="S47" s="28"/>
      <c r="T47" s="28"/>
      <c r="U47" s="28"/>
      <c r="V47" s="28"/>
      <c r="W47" s="28"/>
      <c r="X47" s="28"/>
      <c r="Y47" s="28" t="s">
        <v>2576</v>
      </c>
      <c r="Z47" s="28" t="s">
        <v>2577</v>
      </c>
      <c r="AA47" s="28">
        <v>12</v>
      </c>
      <c r="AB47" s="28"/>
      <c r="AC47" s="28"/>
      <c r="AD47" s="28"/>
      <c r="AE47" s="28"/>
      <c r="AF47" s="28"/>
      <c r="AG47" s="28"/>
      <c r="AH47" s="28"/>
      <c r="AI47" s="28">
        <v>16</v>
      </c>
      <c r="AJ47" s="28">
        <v>16</v>
      </c>
      <c r="AK47" s="28" t="s">
        <v>17</v>
      </c>
      <c r="AL47" s="43" t="s">
        <v>687</v>
      </c>
      <c r="AM47" s="28" t="s">
        <v>687</v>
      </c>
      <c r="AN47" s="47" t="s">
        <v>687</v>
      </c>
      <c r="AO47" s="49" t="s">
        <v>4828</v>
      </c>
      <c r="AP47" s="49" t="s">
        <v>4945</v>
      </c>
      <c r="AQ47" s="40" t="str">
        <f>IFERROR(VLOOKUP(G47,Extensionistas!$A$2:$D$50,4,FALSE),"NÃO")</f>
        <v>NÃO</v>
      </c>
      <c r="AR47" s="1" t="e">
        <f>VLOOKUP(G47,Extensionistas!$A$2:$C$50,3,FALSE)</f>
        <v>#N/A</v>
      </c>
    </row>
    <row r="48" spans="1:44" ht="12.75" customHeight="1">
      <c r="A48" s="34" t="str">
        <f>D48</f>
        <v>BACHARELADO EM CIÊNCIA DA COMPUTAÇÃO</v>
      </c>
      <c r="B48" s="34" t="str">
        <f>F48</f>
        <v>NA1MCTA025-13SA</v>
      </c>
      <c r="C48" s="15" t="str">
        <f>CONCATENATE(E48," ",H48,"-",L48," (",K48,")",IF(AM48&lt;&gt;"NÃO","-TURMA MINISTRADA EM INGLÊS",""),IF(H48="E"," - TURMA MINISTRADA EM ESPANHOL",""),IF(H48="P"," - TURMA COMPARTILHADA COM A PÓS-GRADUAÇÃO",""),IF(AQ48="SIM"," - Carga Horária Extensionista",""))</f>
        <v>SISTEMAS DISTRIBUÍDOS A1-Noturno (SA)</v>
      </c>
      <c r="D48" s="28" t="s">
        <v>23</v>
      </c>
      <c r="E48" s="28" t="s">
        <v>2571</v>
      </c>
      <c r="F48" s="28" t="s">
        <v>4102</v>
      </c>
      <c r="G48" s="41" t="s">
        <v>2573</v>
      </c>
      <c r="H48" s="28" t="s">
        <v>19</v>
      </c>
      <c r="I48" s="28" t="s">
        <v>1588</v>
      </c>
      <c r="J48" s="28" t="s">
        <v>4103</v>
      </c>
      <c r="K48" s="28" t="s">
        <v>488</v>
      </c>
      <c r="L48" s="28" t="s">
        <v>439</v>
      </c>
      <c r="M48" s="28" t="s">
        <v>21</v>
      </c>
      <c r="N48" s="28">
        <v>45</v>
      </c>
      <c r="O48" s="28"/>
      <c r="P48" s="28" t="s">
        <v>804</v>
      </c>
      <c r="Q48" s="36" t="s">
        <v>805</v>
      </c>
      <c r="R48" s="28">
        <v>36</v>
      </c>
      <c r="S48" s="28"/>
      <c r="T48" s="28"/>
      <c r="U48" s="28"/>
      <c r="V48" s="28"/>
      <c r="W48" s="28"/>
      <c r="X48" s="28"/>
      <c r="Y48" s="28" t="s">
        <v>804</v>
      </c>
      <c r="Z48" s="28" t="s">
        <v>805</v>
      </c>
      <c r="AA48" s="28">
        <v>12</v>
      </c>
      <c r="AB48" s="28"/>
      <c r="AC48" s="28"/>
      <c r="AD48" s="28"/>
      <c r="AE48" s="28"/>
      <c r="AF48" s="28"/>
      <c r="AG48" s="28"/>
      <c r="AH48" s="28"/>
      <c r="AI48" s="28">
        <v>16</v>
      </c>
      <c r="AJ48" s="28">
        <v>16</v>
      </c>
      <c r="AK48" s="28" t="s">
        <v>17</v>
      </c>
      <c r="AL48" s="43" t="s">
        <v>687</v>
      </c>
      <c r="AM48" s="28" t="s">
        <v>687</v>
      </c>
      <c r="AN48" s="47" t="s">
        <v>687</v>
      </c>
      <c r="AO48" s="49" t="s">
        <v>4898</v>
      </c>
      <c r="AP48" s="49" t="s">
        <v>4981</v>
      </c>
      <c r="AQ48" s="40" t="str">
        <f>IFERROR(VLOOKUP(G48,Extensionistas!$A$2:$D$50,4,FALSE),"NÃO")</f>
        <v>NÃO</v>
      </c>
      <c r="AR48" s="1" t="e">
        <f>VLOOKUP(G48,Extensionistas!$A$2:$C$50,3,FALSE)</f>
        <v>#N/A</v>
      </c>
    </row>
    <row r="49" spans="1:44" ht="12.75" customHeight="1">
      <c r="A49" s="34" t="str">
        <f>D49</f>
        <v>BACHARELADO EM CIÊNCIA DA COMPUTAÇÃO</v>
      </c>
      <c r="B49" s="34" t="str">
        <f>F49</f>
        <v>DA2MCTA025-13SA</v>
      </c>
      <c r="C49" s="15" t="str">
        <f>CONCATENATE(E49," ",H49,"-",L49," (",K49,")",IF(AM49&lt;&gt;"NÃO","-TURMA MINISTRADA EM INGLÊS",""),IF(H49="E"," - TURMA MINISTRADA EM ESPANHOL",""),IF(H49="P"," - TURMA COMPARTILHADA COM A PÓS-GRADUAÇÃO",""),IF(AQ49="SIM"," - Carga Horária Extensionista",""))</f>
        <v>SISTEMAS DISTRIBUÍDOS A2-Matutino (SA)</v>
      </c>
      <c r="D49" s="28" t="s">
        <v>23</v>
      </c>
      <c r="E49" s="28" t="s">
        <v>2571</v>
      </c>
      <c r="F49" s="28" t="s">
        <v>3158</v>
      </c>
      <c r="G49" s="41" t="s">
        <v>2573</v>
      </c>
      <c r="H49" s="28" t="s">
        <v>24</v>
      </c>
      <c r="I49" s="28" t="s">
        <v>847</v>
      </c>
      <c r="J49" s="28" t="s">
        <v>3159</v>
      </c>
      <c r="K49" s="28" t="s">
        <v>488</v>
      </c>
      <c r="L49" s="28" t="s">
        <v>327</v>
      </c>
      <c r="M49" s="28" t="s">
        <v>21</v>
      </c>
      <c r="N49" s="28">
        <v>45</v>
      </c>
      <c r="O49" s="28"/>
      <c r="P49" s="28" t="s">
        <v>2576</v>
      </c>
      <c r="Q49" s="36" t="s">
        <v>2577</v>
      </c>
      <c r="R49" s="28">
        <v>36</v>
      </c>
      <c r="S49" s="28"/>
      <c r="T49" s="28"/>
      <c r="U49" s="28"/>
      <c r="V49" s="28"/>
      <c r="W49" s="28"/>
      <c r="X49" s="28"/>
      <c r="Y49" s="28" t="s">
        <v>2576</v>
      </c>
      <c r="Z49" s="28" t="s">
        <v>2577</v>
      </c>
      <c r="AA49" s="28">
        <v>12</v>
      </c>
      <c r="AB49" s="28"/>
      <c r="AC49" s="28"/>
      <c r="AD49" s="28"/>
      <c r="AE49" s="28"/>
      <c r="AF49" s="28"/>
      <c r="AG49" s="28"/>
      <c r="AH49" s="28"/>
      <c r="AI49" s="28">
        <v>16</v>
      </c>
      <c r="AJ49" s="28">
        <v>16</v>
      </c>
      <c r="AK49" s="28" t="s">
        <v>17</v>
      </c>
      <c r="AL49" s="43" t="s">
        <v>687</v>
      </c>
      <c r="AM49" s="28" t="s">
        <v>687</v>
      </c>
      <c r="AN49" s="47" t="s">
        <v>687</v>
      </c>
      <c r="AO49" s="49" t="s">
        <v>4791</v>
      </c>
      <c r="AP49" s="49" t="s">
        <v>4949</v>
      </c>
      <c r="AQ49" s="40" t="str">
        <f>IFERROR(VLOOKUP(G49,Extensionistas!$A$2:$D$50,4,FALSE),"NÃO")</f>
        <v>NÃO</v>
      </c>
      <c r="AR49" s="1" t="e">
        <f>VLOOKUP(G49,Extensionistas!$A$2:$C$50,3,FALSE)</f>
        <v>#N/A</v>
      </c>
    </row>
    <row r="50" spans="1:44" ht="12.75" customHeight="1">
      <c r="A50" s="34" t="str">
        <f>D50</f>
        <v>BACHARELADO EM CIÊNCIA DA COMPUTAÇÃO</v>
      </c>
      <c r="B50" s="34" t="str">
        <f>F50</f>
        <v>NA2MCTA025-13SA</v>
      </c>
      <c r="C50" s="15" t="str">
        <f>CONCATENATE(E50," ",H50,"-",L50," (",K50,")",IF(AM50&lt;&gt;"NÃO","-TURMA MINISTRADA EM INGLÊS",""),IF(H50="E"," - TURMA MINISTRADA EM ESPANHOL",""),IF(H50="P"," - TURMA COMPARTILHADA COM A PÓS-GRADUAÇÃO",""),IF(AQ50="SIM"," - Carga Horária Extensionista",""))</f>
        <v>SISTEMAS DISTRIBUÍDOS A2-Noturno (SA)</v>
      </c>
      <c r="D50" s="28" t="s">
        <v>23</v>
      </c>
      <c r="E50" s="28" t="s">
        <v>2571</v>
      </c>
      <c r="F50" s="28" t="s">
        <v>4416</v>
      </c>
      <c r="G50" s="41" t="s">
        <v>2573</v>
      </c>
      <c r="H50" s="28" t="s">
        <v>24</v>
      </c>
      <c r="I50" s="28" t="s">
        <v>1588</v>
      </c>
      <c r="J50" s="28" t="s">
        <v>4417</v>
      </c>
      <c r="K50" s="28" t="s">
        <v>488</v>
      </c>
      <c r="L50" s="28" t="s">
        <v>439</v>
      </c>
      <c r="M50" s="26" t="s">
        <v>21</v>
      </c>
      <c r="N50" s="28">
        <v>45</v>
      </c>
      <c r="O50" s="28"/>
      <c r="P50" s="28" t="s">
        <v>804</v>
      </c>
      <c r="Q50" s="36" t="s">
        <v>805</v>
      </c>
      <c r="R50" s="28">
        <v>36</v>
      </c>
      <c r="S50" s="28"/>
      <c r="T50" s="28"/>
      <c r="U50" s="28"/>
      <c r="V50" s="28"/>
      <c r="W50" s="28"/>
      <c r="X50" s="28"/>
      <c r="Y50" s="28" t="s">
        <v>804</v>
      </c>
      <c r="Z50" s="28" t="s">
        <v>805</v>
      </c>
      <c r="AA50" s="28">
        <v>12</v>
      </c>
      <c r="AB50" s="28"/>
      <c r="AC50" s="28"/>
      <c r="AD50" s="28"/>
      <c r="AE50" s="28"/>
      <c r="AF50" s="28"/>
      <c r="AG50" s="28"/>
      <c r="AH50" s="28"/>
      <c r="AI50" s="28">
        <v>16</v>
      </c>
      <c r="AJ50" s="28">
        <v>16</v>
      </c>
      <c r="AK50" s="28" t="s">
        <v>17</v>
      </c>
      <c r="AL50" s="43" t="s">
        <v>687</v>
      </c>
      <c r="AM50" s="28" t="s">
        <v>687</v>
      </c>
      <c r="AN50" s="47" t="s">
        <v>687</v>
      </c>
      <c r="AO50" s="49" t="s">
        <v>4898</v>
      </c>
      <c r="AP50" s="49" t="s">
        <v>4987</v>
      </c>
      <c r="AQ50" s="40" t="str">
        <f>IFERROR(VLOOKUP(G50,Extensionistas!$A$2:$D$50,4,FALSE),"NÃO")</f>
        <v>NÃO</v>
      </c>
      <c r="AR50" s="1" t="e">
        <f>VLOOKUP(G50,Extensionistas!$A$2:$C$50,3,FALSE)</f>
        <v>#N/A</v>
      </c>
    </row>
    <row r="51" spans="1:44" ht="12.75" customHeight="1">
      <c r="A51" s="34" t="str">
        <f>D51</f>
        <v>BACHARELADO EM CIÊNCIA DE DADOS</v>
      </c>
      <c r="B51" s="34" t="str">
        <f>F51</f>
        <v>DA1MCBD003-23SA</v>
      </c>
      <c r="C51" s="15" t="str">
        <f>CONCATENATE(E51," ",H51,"-",L51," (",K51,")",IF(AM51&lt;&gt;"NÃO","-TURMA MINISTRADA EM INGLÊS",""),IF(H51="E"," - TURMA MINISTRADA EM ESPANHOL",""),IF(H51="P"," - TURMA COMPARTILHADA COM A PÓS-GRADUAÇÃO",""),IF(AQ51="SIM"," - Carga Horária Extensionista",""))</f>
        <v>METODOLOGIA DE PESQUISA EM CIÊNCIA DE DADOS A1-Matutino (SA)</v>
      </c>
      <c r="D51" s="28" t="s">
        <v>2500</v>
      </c>
      <c r="E51" s="28" t="s">
        <v>2501</v>
      </c>
      <c r="F51" s="28" t="s">
        <v>2502</v>
      </c>
      <c r="G51" s="41" t="s">
        <v>2503</v>
      </c>
      <c r="H51" s="28" t="s">
        <v>19</v>
      </c>
      <c r="I51" s="28" t="s">
        <v>2504</v>
      </c>
      <c r="J51" s="28"/>
      <c r="K51" s="28" t="s">
        <v>488</v>
      </c>
      <c r="L51" s="28" t="s">
        <v>327</v>
      </c>
      <c r="M51" s="28" t="s">
        <v>22</v>
      </c>
      <c r="N51" s="28">
        <v>45</v>
      </c>
      <c r="O51" s="28"/>
      <c r="P51" s="28" t="s">
        <v>2505</v>
      </c>
      <c r="Q51" s="36" t="s">
        <v>2506</v>
      </c>
      <c r="R51" s="28">
        <v>48</v>
      </c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>
        <v>16</v>
      </c>
      <c r="AJ51" s="28">
        <v>16</v>
      </c>
      <c r="AK51" s="28" t="s">
        <v>17</v>
      </c>
      <c r="AL51" s="43" t="s">
        <v>687</v>
      </c>
      <c r="AM51" s="28" t="s">
        <v>687</v>
      </c>
      <c r="AN51" s="47" t="s">
        <v>687</v>
      </c>
      <c r="AO51" s="49" t="s">
        <v>4817</v>
      </c>
      <c r="AP51" s="49" t="s">
        <v>18</v>
      </c>
      <c r="AQ51" s="40" t="str">
        <f>IFERROR(VLOOKUP(G51,Extensionistas!$A$2:$D$50,4,FALSE),"NÃO")</f>
        <v>NÃO</v>
      </c>
      <c r="AR51" s="1" t="e">
        <f>VLOOKUP(G51,Extensionistas!$A$2:$C$50,3,FALSE)</f>
        <v>#N/A</v>
      </c>
    </row>
    <row r="52" spans="1:44" ht="12.75" customHeight="1">
      <c r="A52" s="34" t="str">
        <f>D52</f>
        <v>BACHARELADO EM CIÊNCIA DE DADOS</v>
      </c>
      <c r="B52" s="34" t="str">
        <f>F52</f>
        <v>DB3MCTA028-15SA</v>
      </c>
      <c r="C52" s="15" t="str">
        <f>CONCATENATE(E52," ",H52,"-",L52," (",K52,")",IF(AM52&lt;&gt;"NÃO","-TURMA MINISTRADA EM INGLÊS",""),IF(H52="E"," - TURMA MINISTRADA EM ESPANHOL",""),IF(H52="P"," - TURMA COMPARTILHADA COM A PÓS-GRADUAÇÃO",""),IF(AQ52="SIM"," - Carga Horária Extensionista",""))</f>
        <v>PROGRAMAÇÃO ESTRUTURADA B3-Matutino (SA)</v>
      </c>
      <c r="D52" s="28" t="s">
        <v>2500</v>
      </c>
      <c r="E52" s="28" t="s">
        <v>2578</v>
      </c>
      <c r="F52" s="28" t="s">
        <v>3403</v>
      </c>
      <c r="G52" s="41" t="s">
        <v>2580</v>
      </c>
      <c r="H52" s="28" t="s">
        <v>30</v>
      </c>
      <c r="I52" s="28" t="s">
        <v>3404</v>
      </c>
      <c r="J52" s="28" t="s">
        <v>3405</v>
      </c>
      <c r="K52" s="28" t="s">
        <v>488</v>
      </c>
      <c r="L52" s="28" t="s">
        <v>327</v>
      </c>
      <c r="M52" s="28" t="s">
        <v>20</v>
      </c>
      <c r="N52" s="28">
        <v>30</v>
      </c>
      <c r="O52" s="28"/>
      <c r="P52" s="28" t="s">
        <v>912</v>
      </c>
      <c r="Q52" s="36" t="s">
        <v>913</v>
      </c>
      <c r="R52" s="28">
        <v>24</v>
      </c>
      <c r="S52" s="28"/>
      <c r="T52" s="28"/>
      <c r="U52" s="28"/>
      <c r="V52" s="28"/>
      <c r="W52" s="28"/>
      <c r="X52" s="28"/>
      <c r="Y52" s="28" t="s">
        <v>912</v>
      </c>
      <c r="Z52" s="28" t="s">
        <v>913</v>
      </c>
      <c r="AA52" s="28">
        <v>24</v>
      </c>
      <c r="AB52" s="28"/>
      <c r="AC52" s="28"/>
      <c r="AD52" s="28"/>
      <c r="AE52" s="28"/>
      <c r="AF52" s="28"/>
      <c r="AG52" s="28"/>
      <c r="AH52" s="28"/>
      <c r="AI52" s="28">
        <v>16</v>
      </c>
      <c r="AJ52" s="28">
        <v>16</v>
      </c>
      <c r="AK52" s="28" t="s">
        <v>17</v>
      </c>
      <c r="AL52" s="43" t="s">
        <v>687</v>
      </c>
      <c r="AM52" s="28" t="s">
        <v>687</v>
      </c>
      <c r="AN52" s="47" t="s">
        <v>687</v>
      </c>
      <c r="AO52" s="49" t="s">
        <v>4760</v>
      </c>
      <c r="AP52" s="49" t="s">
        <v>4768</v>
      </c>
      <c r="AQ52" s="40" t="str">
        <f>IFERROR(VLOOKUP(G52,Extensionistas!$A$2:$D$50,4,FALSE),"NÃO")</f>
        <v>NÃO</v>
      </c>
      <c r="AR52" s="1" t="e">
        <f>VLOOKUP(G52,Extensionistas!$A$2:$C$50,3,FALSE)</f>
        <v>#N/A</v>
      </c>
    </row>
    <row r="53" spans="1:44" ht="12.75" customHeight="1">
      <c r="A53" s="34" t="str">
        <f>D53</f>
        <v>BACHARELADO EM CIÊNCIA DE DADOS</v>
      </c>
      <c r="B53" s="34" t="str">
        <f>F53</f>
        <v>NB3MCTA028-15SA</v>
      </c>
      <c r="C53" s="15" t="str">
        <f>CONCATENATE(E53," ",H53,"-",L53," (",K53,")",IF(AM53&lt;&gt;"NÃO","-TURMA MINISTRADA EM INGLÊS",""),IF(H53="E"," - TURMA MINISTRADA EM ESPANHOL",""),IF(H53="P"," - TURMA COMPARTILHADA COM A PÓS-GRADUAÇÃO",""),IF(AQ53="SIM"," - Carga Horária Extensionista",""))</f>
        <v>PROGRAMAÇÃO ESTRUTURADA B3-Noturno (SA)</v>
      </c>
      <c r="D53" s="28" t="s">
        <v>2500</v>
      </c>
      <c r="E53" s="28" t="s">
        <v>2578</v>
      </c>
      <c r="F53" s="28" t="s">
        <v>4652</v>
      </c>
      <c r="G53" s="41" t="s">
        <v>2580</v>
      </c>
      <c r="H53" s="28" t="s">
        <v>30</v>
      </c>
      <c r="I53" s="28" t="s">
        <v>4653</v>
      </c>
      <c r="J53" s="28" t="s">
        <v>1558</v>
      </c>
      <c r="K53" s="28" t="s">
        <v>488</v>
      </c>
      <c r="L53" s="28" t="s">
        <v>439</v>
      </c>
      <c r="M53" s="28" t="s">
        <v>20</v>
      </c>
      <c r="N53" s="28">
        <v>30</v>
      </c>
      <c r="O53" s="28"/>
      <c r="P53" s="28" t="s">
        <v>442</v>
      </c>
      <c r="Q53" s="36" t="s">
        <v>443</v>
      </c>
      <c r="R53" s="28">
        <v>24</v>
      </c>
      <c r="S53" s="28"/>
      <c r="T53" s="28"/>
      <c r="U53" s="28"/>
      <c r="V53" s="28"/>
      <c r="W53" s="28"/>
      <c r="X53" s="28"/>
      <c r="Y53" s="28" t="s">
        <v>442</v>
      </c>
      <c r="Z53" s="28" t="s">
        <v>443</v>
      </c>
      <c r="AA53" s="28">
        <v>24</v>
      </c>
      <c r="AB53" s="28"/>
      <c r="AC53" s="28"/>
      <c r="AD53" s="28"/>
      <c r="AE53" s="28"/>
      <c r="AF53" s="28"/>
      <c r="AG53" s="28"/>
      <c r="AH53" s="28"/>
      <c r="AI53" s="28">
        <v>16</v>
      </c>
      <c r="AJ53" s="28">
        <v>16</v>
      </c>
      <c r="AK53" s="28" t="s">
        <v>17</v>
      </c>
      <c r="AL53" s="43" t="s">
        <v>687</v>
      </c>
      <c r="AM53" s="28" t="s">
        <v>687</v>
      </c>
      <c r="AN53" s="47" t="s">
        <v>687</v>
      </c>
      <c r="AO53" s="49" t="s">
        <v>4886</v>
      </c>
      <c r="AP53" s="49" t="s">
        <v>4896</v>
      </c>
      <c r="AQ53" s="40" t="str">
        <f>IFERROR(VLOOKUP(G53,Extensionistas!$A$2:$D$50,4,FALSE),"NÃO")</f>
        <v>NÃO</v>
      </c>
      <c r="AR53" s="1" t="e">
        <f>VLOOKUP(G53,Extensionistas!$A$2:$C$50,3,FALSE)</f>
        <v>#N/A</v>
      </c>
    </row>
    <row r="54" spans="1:44" ht="12.75" customHeight="1">
      <c r="A54" s="34" t="str">
        <f>D54</f>
        <v>BACHARELADO EM CIÊNCIA E TECNOLOGIA</v>
      </c>
      <c r="B54" s="34" t="str">
        <f>F54</f>
        <v>DA1NHBB005-23SB</v>
      </c>
      <c r="C54" s="15" t="str">
        <f>CONCATENATE(E54," ",H54,"-",L54," (",K54,")",IF(AM54&lt;&gt;"NÃO","-TURMA MINISTRADA EM INGLÊS",""),IF(H54="E"," - TURMA MINISTRADA EM ESPANHOL",""),IF(H54="P"," - TURMA COMPARTILHADA COM A PÓS-GRADUAÇÃO",""),IF(AQ54="SIM"," - Carga Horária Extensionista",""))</f>
        <v>AÇÕES EXTENSIONISTAS EM BOTÂNICA A1-Matutino (SB) - Carga Horária Extensionista</v>
      </c>
      <c r="D54" s="28" t="s">
        <v>25</v>
      </c>
      <c r="E54" s="28" t="s">
        <v>2694</v>
      </c>
      <c r="F54" s="28" t="s">
        <v>2695</v>
      </c>
      <c r="G54" s="41" t="s">
        <v>2696</v>
      </c>
      <c r="H54" s="28" t="s">
        <v>19</v>
      </c>
      <c r="I54" s="28" t="s">
        <v>2697</v>
      </c>
      <c r="J54" s="28"/>
      <c r="K54" s="28" t="s">
        <v>489</v>
      </c>
      <c r="L54" s="28" t="s">
        <v>327</v>
      </c>
      <c r="M54" s="28" t="s">
        <v>5003</v>
      </c>
      <c r="N54" s="28">
        <v>30</v>
      </c>
      <c r="O54" s="28"/>
      <c r="P54" s="28" t="s">
        <v>1663</v>
      </c>
      <c r="Q54" s="36" t="s">
        <v>1664</v>
      </c>
      <c r="R54" s="28">
        <v>6</v>
      </c>
      <c r="S54" s="28" t="s">
        <v>1663</v>
      </c>
      <c r="T54" s="28" t="s">
        <v>1664</v>
      </c>
      <c r="U54" s="28">
        <v>6</v>
      </c>
      <c r="V54" s="28"/>
      <c r="W54" s="28"/>
      <c r="X54" s="28"/>
      <c r="Y54" s="28" t="s">
        <v>2698</v>
      </c>
      <c r="Z54" s="28" t="s">
        <v>2699</v>
      </c>
      <c r="AA54" s="28">
        <v>6</v>
      </c>
      <c r="AB54" s="28" t="s">
        <v>2698</v>
      </c>
      <c r="AC54" s="28" t="s">
        <v>2699</v>
      </c>
      <c r="AD54" s="28">
        <v>6</v>
      </c>
      <c r="AE54" s="28"/>
      <c r="AF54" s="28"/>
      <c r="AG54" s="28"/>
      <c r="AH54" s="28"/>
      <c r="AI54" s="28">
        <v>8</v>
      </c>
      <c r="AJ54" s="28">
        <v>8</v>
      </c>
      <c r="AK54" s="28" t="s">
        <v>17</v>
      </c>
      <c r="AL54" s="43" t="s">
        <v>687</v>
      </c>
      <c r="AM54" s="28" t="s">
        <v>687</v>
      </c>
      <c r="AN54" s="47" t="s">
        <v>687</v>
      </c>
      <c r="AO54" s="49" t="s">
        <v>4832</v>
      </c>
      <c r="AP54" s="49" t="s">
        <v>18</v>
      </c>
      <c r="AQ54" s="40" t="str">
        <f>IFERROR(VLOOKUP(G54,Extensionistas!$A$2:$D$50,4,FALSE),"NÃO")</f>
        <v>SIM</v>
      </c>
      <c r="AR54" s="1" t="str">
        <f>VLOOKUP(G54,Extensionistas!$A$2:$C$50,3,FALSE)</f>
        <v>1-1-2-4</v>
      </c>
    </row>
    <row r="55" spans="1:44" ht="12.75" customHeight="1">
      <c r="A55" s="34" t="str">
        <f>D55</f>
        <v>BACHARELADO EM CIÊNCIA E TECNOLOGIA</v>
      </c>
      <c r="B55" s="34" t="str">
        <f>F55</f>
        <v>DI1MCZA002-17SB</v>
      </c>
      <c r="C55" s="15" t="str">
        <f>CONCATENATE(E55," ",H55,"-",L55," (",K55,")",IF(AM55&lt;&gt;"NÃO","-TURMA MINISTRADA EM INGLÊS",""),IF(H55="E"," - TURMA MINISTRADA EM ESPANHOL",""),IF(H55="P"," - TURMA COMPARTILHADA COM A PÓS-GRADUAÇÃO",""),IF(AQ55="SIM"," - Carga Horária Extensionista",""))</f>
        <v>APRENDIZADO DE MÁQUINA I1-Matutino (SB)-TURMA MINISTRADA EM INGLÊS</v>
      </c>
      <c r="D55" s="26" t="s">
        <v>25</v>
      </c>
      <c r="E55" s="26" t="s">
        <v>3476</v>
      </c>
      <c r="F55" s="26" t="s">
        <v>3477</v>
      </c>
      <c r="G55" s="38" t="s">
        <v>3478</v>
      </c>
      <c r="H55" s="30" t="s">
        <v>777</v>
      </c>
      <c r="I55" s="30" t="s">
        <v>3479</v>
      </c>
      <c r="J55" s="26"/>
      <c r="K55" s="26" t="s">
        <v>489</v>
      </c>
      <c r="L55" s="26" t="s">
        <v>327</v>
      </c>
      <c r="M55" s="26" t="s">
        <v>22</v>
      </c>
      <c r="N55" s="26">
        <v>90</v>
      </c>
      <c r="O55" s="26"/>
      <c r="P55" s="26" t="s">
        <v>3106</v>
      </c>
      <c r="Q55" s="29" t="s">
        <v>3107</v>
      </c>
      <c r="R55" s="26">
        <v>48</v>
      </c>
      <c r="S55" s="26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6">
        <v>16</v>
      </c>
      <c r="AJ55" s="26">
        <v>16</v>
      </c>
      <c r="AK55" s="26" t="s">
        <v>17</v>
      </c>
      <c r="AL55" s="44" t="s">
        <v>687</v>
      </c>
      <c r="AM55" s="26" t="s">
        <v>693</v>
      </c>
      <c r="AN55" s="47" t="s">
        <v>687</v>
      </c>
      <c r="AO55" s="49" t="s">
        <v>4860</v>
      </c>
      <c r="AP55" s="49" t="s">
        <v>18</v>
      </c>
      <c r="AQ55" s="40" t="str">
        <f>IFERROR(VLOOKUP(G55,Extensionistas!$A$2:$D$50,4,FALSE),"NÃO")</f>
        <v>NÃO</v>
      </c>
      <c r="AR55" s="1" t="e">
        <f>VLOOKUP(G55,Extensionistas!$A$2:$C$50,3,FALSE)</f>
        <v>#N/A</v>
      </c>
    </row>
    <row r="56" spans="1:44" ht="12.75" customHeight="1">
      <c r="A56" s="34" t="str">
        <f>D56</f>
        <v>BACHARELADO EM CIÊNCIA E TECNOLOGIA</v>
      </c>
      <c r="B56" s="34" t="str">
        <f>F56</f>
        <v>DA1BIS0005-15SA</v>
      </c>
      <c r="C56" s="15" t="str">
        <f>CONCATENATE(E56," ",H56,"-",L56," (",K56,")",IF(AM56&lt;&gt;"NÃO","-TURMA MINISTRADA EM INGLÊS",""),IF(H56="E"," - TURMA MINISTRADA EM ESPANHOL",""),IF(H56="P"," - TURMA COMPARTILHADA COM A PÓS-GRADUAÇÃO",""),IF(AQ56="SIM"," - Carga Horária Extensionista",""))</f>
        <v>BASES COMPUTACIONAIS DA CIÊNCIA A1-Matutino (SA)</v>
      </c>
      <c r="D56" s="26" t="s">
        <v>25</v>
      </c>
      <c r="E56" s="26" t="s">
        <v>955</v>
      </c>
      <c r="F56" s="26" t="s">
        <v>1031</v>
      </c>
      <c r="G56" s="38" t="s">
        <v>956</v>
      </c>
      <c r="H56" s="30" t="s">
        <v>19</v>
      </c>
      <c r="I56" s="30"/>
      <c r="J56" s="26" t="s">
        <v>1774</v>
      </c>
      <c r="K56" s="28" t="s">
        <v>488</v>
      </c>
      <c r="L56" s="26" t="s">
        <v>327</v>
      </c>
      <c r="M56" s="26" t="s">
        <v>83</v>
      </c>
      <c r="N56" s="26">
        <v>48</v>
      </c>
      <c r="O56" s="26"/>
      <c r="P56" s="26"/>
      <c r="Q56" s="29"/>
      <c r="R56" s="26"/>
      <c r="S56" s="26"/>
      <c r="T56" s="28"/>
      <c r="U56" s="28"/>
      <c r="V56" s="28"/>
      <c r="W56" s="28"/>
      <c r="X56" s="28"/>
      <c r="Y56" s="28" t="s">
        <v>1775</v>
      </c>
      <c r="Z56" s="28" t="s">
        <v>1776</v>
      </c>
      <c r="AA56" s="28">
        <v>24</v>
      </c>
      <c r="AB56" s="28"/>
      <c r="AC56" s="28"/>
      <c r="AD56" s="28"/>
      <c r="AE56" s="28"/>
      <c r="AF56" s="28"/>
      <c r="AG56" s="28"/>
      <c r="AH56" s="28"/>
      <c r="AI56" s="28">
        <v>8</v>
      </c>
      <c r="AJ56" s="28">
        <v>8</v>
      </c>
      <c r="AK56" s="28" t="s">
        <v>17</v>
      </c>
      <c r="AL56" s="43" t="s">
        <v>687</v>
      </c>
      <c r="AM56" s="28" t="s">
        <v>687</v>
      </c>
      <c r="AN56" s="47" t="s">
        <v>687</v>
      </c>
      <c r="AO56" s="49" t="s">
        <v>18</v>
      </c>
      <c r="AP56" s="49" t="s">
        <v>4841</v>
      </c>
      <c r="AQ56" s="40" t="str">
        <f>IFERROR(VLOOKUP(G56,Extensionistas!$A$2:$D$50,4,FALSE),"NÃO")</f>
        <v>NÃO</v>
      </c>
      <c r="AR56" s="1" t="e">
        <f>VLOOKUP(G56,Extensionistas!$A$2:$C$50,3,FALSE)</f>
        <v>#N/A</v>
      </c>
    </row>
    <row r="57" spans="1:44" ht="12.75" customHeight="1">
      <c r="A57" s="34" t="str">
        <f>D57</f>
        <v>BACHARELADO EM CIÊNCIA E TECNOLOGIA</v>
      </c>
      <c r="B57" s="34" t="str">
        <f>F57</f>
        <v>DA1BIS0005-15SB</v>
      </c>
      <c r="C57" s="15" t="str">
        <f>CONCATENATE(E57," ",H57,"-",L57," (",K57,")",IF(AM57&lt;&gt;"NÃO","-TURMA MINISTRADA EM INGLÊS",""),IF(H57="E"," - TURMA MINISTRADA EM ESPANHOL",""),IF(H57="P"," - TURMA COMPARTILHADA COM A PÓS-GRADUAÇÃO",""),IF(AQ57="SIM"," - Carga Horária Extensionista",""))</f>
        <v>BASES COMPUTACIONAIS DA CIÊNCIA A1-Matutino (SB)</v>
      </c>
      <c r="D57" s="28" t="s">
        <v>25</v>
      </c>
      <c r="E57" s="28" t="s">
        <v>955</v>
      </c>
      <c r="F57" s="28" t="s">
        <v>1033</v>
      </c>
      <c r="G57" s="41" t="s">
        <v>956</v>
      </c>
      <c r="H57" s="28" t="s">
        <v>19</v>
      </c>
      <c r="I57" s="28"/>
      <c r="J57" s="28" t="s">
        <v>1777</v>
      </c>
      <c r="K57" s="28" t="s">
        <v>489</v>
      </c>
      <c r="L57" s="28" t="s">
        <v>327</v>
      </c>
      <c r="M57" s="28" t="s">
        <v>83</v>
      </c>
      <c r="N57" s="28">
        <v>42</v>
      </c>
      <c r="O57" s="28"/>
      <c r="P57" s="28"/>
      <c r="Q57" s="36"/>
      <c r="R57" s="28"/>
      <c r="S57" s="28"/>
      <c r="T57" s="28"/>
      <c r="U57" s="28"/>
      <c r="V57" s="28"/>
      <c r="W57" s="28"/>
      <c r="X57" s="28"/>
      <c r="Y57" s="28" t="s">
        <v>1034</v>
      </c>
      <c r="Z57" s="28" t="s">
        <v>1035</v>
      </c>
      <c r="AA57" s="28">
        <v>24</v>
      </c>
      <c r="AB57" s="28"/>
      <c r="AC57" s="28"/>
      <c r="AD57" s="28"/>
      <c r="AE57" s="28"/>
      <c r="AF57" s="28"/>
      <c r="AG57" s="28"/>
      <c r="AH57" s="28"/>
      <c r="AI57" s="28">
        <v>8</v>
      </c>
      <c r="AJ57" s="28">
        <v>8</v>
      </c>
      <c r="AK57" s="28" t="s">
        <v>17</v>
      </c>
      <c r="AL57" s="43" t="s">
        <v>687</v>
      </c>
      <c r="AM57" s="28" t="s">
        <v>687</v>
      </c>
      <c r="AN57" s="47" t="s">
        <v>687</v>
      </c>
      <c r="AO57" s="49" t="s">
        <v>18</v>
      </c>
      <c r="AP57" s="49" t="s">
        <v>4841</v>
      </c>
      <c r="AQ57" s="40" t="str">
        <f>IFERROR(VLOOKUP(G57,Extensionistas!$A$2:$D$50,4,FALSE),"NÃO")</f>
        <v>NÃO</v>
      </c>
      <c r="AR57" s="1" t="e">
        <f>VLOOKUP(G57,Extensionistas!$A$2:$C$50,3,FALSE)</f>
        <v>#N/A</v>
      </c>
    </row>
    <row r="58" spans="1:44" ht="12.75" customHeight="1">
      <c r="A58" s="34" t="str">
        <f>D58</f>
        <v>BACHARELADO EM CIÊNCIA E TECNOLOGIA</v>
      </c>
      <c r="B58" s="34" t="str">
        <f>F58</f>
        <v>NA1BIS0005-15SA</v>
      </c>
      <c r="C58" s="15" t="str">
        <f>CONCATENATE(E58," ",H58,"-",L58," (",K58,")",IF(AM58&lt;&gt;"NÃO","-TURMA MINISTRADA EM INGLÊS",""),IF(H58="E"," - TURMA MINISTRADA EM ESPANHOL",""),IF(H58="P"," - TURMA COMPARTILHADA COM A PÓS-GRADUAÇÃO",""),IF(AQ58="SIM"," - Carga Horária Extensionista",""))</f>
        <v>BASES COMPUTACIONAIS DA CIÊNCIA A1-Noturno (SA)</v>
      </c>
      <c r="D58" s="28" t="s">
        <v>25</v>
      </c>
      <c r="E58" s="28" t="s">
        <v>955</v>
      </c>
      <c r="F58" s="28" t="s">
        <v>1413</v>
      </c>
      <c r="G58" s="41" t="s">
        <v>956</v>
      </c>
      <c r="H58" s="28" t="s">
        <v>19</v>
      </c>
      <c r="I58" s="28"/>
      <c r="J58" s="28" t="s">
        <v>3585</v>
      </c>
      <c r="K58" s="28" t="s">
        <v>488</v>
      </c>
      <c r="L58" s="28" t="s">
        <v>439</v>
      </c>
      <c r="M58" s="28" t="s">
        <v>83</v>
      </c>
      <c r="N58" s="28">
        <v>48</v>
      </c>
      <c r="O58" s="28"/>
      <c r="P58" s="28"/>
      <c r="Q58" s="36"/>
      <c r="R58" s="28"/>
      <c r="S58" s="28"/>
      <c r="T58" s="28"/>
      <c r="U58" s="28"/>
      <c r="V58" s="28"/>
      <c r="W58" s="28"/>
      <c r="X58" s="28"/>
      <c r="Y58" s="28" t="s">
        <v>3586</v>
      </c>
      <c r="Z58" s="28" t="s">
        <v>3587</v>
      </c>
      <c r="AA58" s="28">
        <v>24</v>
      </c>
      <c r="AB58" s="28"/>
      <c r="AC58" s="28"/>
      <c r="AD58" s="28"/>
      <c r="AE58" s="28"/>
      <c r="AF58" s="28"/>
      <c r="AG58" s="28"/>
      <c r="AH58" s="28"/>
      <c r="AI58" s="28">
        <v>8</v>
      </c>
      <c r="AJ58" s="28">
        <v>8</v>
      </c>
      <c r="AK58" s="28" t="s">
        <v>17</v>
      </c>
      <c r="AL58" s="43" t="s">
        <v>687</v>
      </c>
      <c r="AM58" s="28" t="s">
        <v>687</v>
      </c>
      <c r="AN58" s="47" t="s">
        <v>687</v>
      </c>
      <c r="AO58" s="49" t="s">
        <v>18</v>
      </c>
      <c r="AP58" s="49" t="s">
        <v>4870</v>
      </c>
      <c r="AQ58" s="40" t="str">
        <f>IFERROR(VLOOKUP(G58,Extensionistas!$A$2:$D$50,4,FALSE),"NÃO")</f>
        <v>NÃO</v>
      </c>
      <c r="AR58" s="1" t="e">
        <f>VLOOKUP(G58,Extensionistas!$A$2:$C$50,3,FALSE)</f>
        <v>#N/A</v>
      </c>
    </row>
    <row r="59" spans="1:44" ht="12.75" customHeight="1">
      <c r="A59" s="34" t="str">
        <f>D59</f>
        <v>BACHARELADO EM CIÊNCIA E TECNOLOGIA</v>
      </c>
      <c r="B59" s="34" t="str">
        <f>F59</f>
        <v>NA1BIS0005-15SB</v>
      </c>
      <c r="C59" s="15" t="str">
        <f>CONCATENATE(E59," ",H59,"-",L59," (",K59,")",IF(AM59&lt;&gt;"NÃO","-TURMA MINISTRADA EM INGLÊS",""),IF(H59="E"," - TURMA MINISTRADA EM ESPANHOL",""),IF(H59="P"," - TURMA COMPARTILHADA COM A PÓS-GRADUAÇÃO",""),IF(AQ59="SIM"," - Carga Horária Extensionista",""))</f>
        <v>BASES COMPUTACIONAIS DA CIÊNCIA A1-Noturno (SB)</v>
      </c>
      <c r="D59" s="28" t="s">
        <v>25</v>
      </c>
      <c r="E59" s="28" t="s">
        <v>955</v>
      </c>
      <c r="F59" s="28" t="s">
        <v>1414</v>
      </c>
      <c r="G59" s="41" t="s">
        <v>956</v>
      </c>
      <c r="H59" s="28" t="s">
        <v>19</v>
      </c>
      <c r="I59" s="28"/>
      <c r="J59" s="28" t="s">
        <v>3588</v>
      </c>
      <c r="K59" s="28" t="s">
        <v>489</v>
      </c>
      <c r="L59" s="28" t="s">
        <v>439</v>
      </c>
      <c r="M59" s="26" t="s">
        <v>83</v>
      </c>
      <c r="N59" s="28">
        <v>42</v>
      </c>
      <c r="O59" s="28"/>
      <c r="P59" s="28"/>
      <c r="Q59" s="36"/>
      <c r="R59" s="28"/>
      <c r="S59" s="28"/>
      <c r="T59" s="28"/>
      <c r="U59" s="28"/>
      <c r="V59" s="28"/>
      <c r="W59" s="28"/>
      <c r="X59" s="28"/>
      <c r="Y59" s="28" t="s">
        <v>1571</v>
      </c>
      <c r="Z59" s="28" t="s">
        <v>1572</v>
      </c>
      <c r="AA59" s="28">
        <v>24</v>
      </c>
      <c r="AB59" s="28"/>
      <c r="AC59" s="28"/>
      <c r="AD59" s="28"/>
      <c r="AE59" s="28"/>
      <c r="AF59" s="28"/>
      <c r="AG59" s="28"/>
      <c r="AH59" s="28"/>
      <c r="AI59" s="28">
        <v>8</v>
      </c>
      <c r="AJ59" s="28">
        <v>8</v>
      </c>
      <c r="AK59" s="28" t="s">
        <v>17</v>
      </c>
      <c r="AL59" s="43" t="s">
        <v>687</v>
      </c>
      <c r="AM59" s="28" t="s">
        <v>687</v>
      </c>
      <c r="AN59" s="47" t="s">
        <v>687</v>
      </c>
      <c r="AO59" s="49" t="s">
        <v>18</v>
      </c>
      <c r="AP59" s="49" t="s">
        <v>4870</v>
      </c>
      <c r="AQ59" s="40" t="str">
        <f>IFERROR(VLOOKUP(G59,Extensionistas!$A$2:$D$50,4,FALSE),"NÃO")</f>
        <v>NÃO</v>
      </c>
      <c r="AR59" s="1" t="e">
        <f>VLOOKUP(G59,Extensionistas!$A$2:$C$50,3,FALSE)</f>
        <v>#N/A</v>
      </c>
    </row>
    <row r="60" spans="1:44" ht="12.75" customHeight="1">
      <c r="A60" s="34" t="str">
        <f>D60</f>
        <v>BACHARELADO EM CIÊNCIA E TECNOLOGIA</v>
      </c>
      <c r="B60" s="34" t="str">
        <f>F60</f>
        <v>NA2BIS0005-15SA</v>
      </c>
      <c r="C60" s="15" t="str">
        <f>CONCATENATE(E60," ",H60,"-",L60," (",K60,")",IF(AM60&lt;&gt;"NÃO","-TURMA MINISTRADA EM INGLÊS",""),IF(H60="E"," - TURMA MINISTRADA EM ESPANHOL",""),IF(H60="P"," - TURMA COMPARTILHADA COM A PÓS-GRADUAÇÃO",""),IF(AQ60="SIM"," - Carga Horária Extensionista",""))</f>
        <v>BASES COMPUTACIONAIS DA CIÊNCIA A2-Noturno (SA)</v>
      </c>
      <c r="D60" s="28" t="s">
        <v>25</v>
      </c>
      <c r="E60" s="28" t="s">
        <v>955</v>
      </c>
      <c r="F60" s="28" t="s">
        <v>1547</v>
      </c>
      <c r="G60" s="41" t="s">
        <v>956</v>
      </c>
      <c r="H60" s="28" t="s">
        <v>24</v>
      </c>
      <c r="I60" s="28"/>
      <c r="J60" s="28" t="s">
        <v>4369</v>
      </c>
      <c r="K60" s="28" t="s">
        <v>488</v>
      </c>
      <c r="L60" s="28" t="s">
        <v>439</v>
      </c>
      <c r="M60" s="28" t="s">
        <v>83</v>
      </c>
      <c r="N60" s="28">
        <v>45</v>
      </c>
      <c r="O60" s="28"/>
      <c r="P60" s="28"/>
      <c r="Q60" s="36"/>
      <c r="R60" s="28"/>
      <c r="S60" s="28"/>
      <c r="T60" s="28"/>
      <c r="U60" s="28"/>
      <c r="V60" s="28"/>
      <c r="W60" s="28"/>
      <c r="X60" s="28"/>
      <c r="Y60" s="28" t="s">
        <v>771</v>
      </c>
      <c r="Z60" s="28"/>
      <c r="AA60" s="28">
        <v>24</v>
      </c>
      <c r="AB60" s="28"/>
      <c r="AC60" s="28"/>
      <c r="AD60" s="28"/>
      <c r="AE60" s="28"/>
      <c r="AF60" s="28"/>
      <c r="AG60" s="28"/>
      <c r="AH60" s="28" t="s">
        <v>1348</v>
      </c>
      <c r="AI60" s="28">
        <v>8</v>
      </c>
      <c r="AJ60" s="28">
        <v>8</v>
      </c>
      <c r="AK60" s="28" t="s">
        <v>17</v>
      </c>
      <c r="AL60" s="43" t="s">
        <v>687</v>
      </c>
      <c r="AM60" s="28" t="s">
        <v>687</v>
      </c>
      <c r="AN60" s="47" t="s">
        <v>687</v>
      </c>
      <c r="AO60" s="49" t="s">
        <v>18</v>
      </c>
      <c r="AP60" s="49" t="s">
        <v>4870</v>
      </c>
      <c r="AQ60" s="40" t="str">
        <f>IFERROR(VLOOKUP(G60,Extensionistas!$A$2:$D$50,4,FALSE),"NÃO")</f>
        <v>NÃO</v>
      </c>
      <c r="AR60" s="1" t="e">
        <f>VLOOKUP(G60,Extensionistas!$A$2:$C$50,3,FALSE)</f>
        <v>#N/A</v>
      </c>
    </row>
    <row r="61" spans="1:44" ht="12.75" customHeight="1">
      <c r="A61" s="34" t="str">
        <f>D61</f>
        <v>BACHARELADO EM CIÊNCIA E TECNOLOGIA</v>
      </c>
      <c r="B61" s="34" t="str">
        <f>F61</f>
        <v>NA2BIS0005-15SB</v>
      </c>
      <c r="C61" s="15" t="str">
        <f>CONCATENATE(E61," ",H61,"-",L61," (",K61,")",IF(AM61&lt;&gt;"NÃO","-TURMA MINISTRADA EM INGLÊS",""),IF(H61="E"," - TURMA MINISTRADA EM ESPANHOL",""),IF(H61="P"," - TURMA COMPARTILHADA COM A PÓS-GRADUAÇÃO",""),IF(AQ61="SIM"," - Carga Horária Extensionista",""))</f>
        <v>BASES COMPUTACIONAIS DA CIÊNCIA A2-Noturno (SB)</v>
      </c>
      <c r="D61" s="28" t="s">
        <v>25</v>
      </c>
      <c r="E61" s="28" t="s">
        <v>955</v>
      </c>
      <c r="F61" s="28" t="s">
        <v>1548</v>
      </c>
      <c r="G61" s="41" t="s">
        <v>956</v>
      </c>
      <c r="H61" s="28" t="s">
        <v>24</v>
      </c>
      <c r="I61" s="28"/>
      <c r="J61" s="28" t="s">
        <v>4370</v>
      </c>
      <c r="K61" s="28" t="s">
        <v>489</v>
      </c>
      <c r="L61" s="28" t="s">
        <v>439</v>
      </c>
      <c r="M61" s="28" t="s">
        <v>83</v>
      </c>
      <c r="N61" s="28">
        <v>42</v>
      </c>
      <c r="O61" s="28"/>
      <c r="P61" s="28"/>
      <c r="Q61" s="36"/>
      <c r="R61" s="28"/>
      <c r="S61" s="28"/>
      <c r="T61" s="28"/>
      <c r="U61" s="28"/>
      <c r="V61" s="28"/>
      <c r="W61" s="28"/>
      <c r="X61" s="28"/>
      <c r="Y61" s="28" t="s">
        <v>926</v>
      </c>
      <c r="Z61" s="28" t="s">
        <v>927</v>
      </c>
      <c r="AA61" s="28">
        <v>24</v>
      </c>
      <c r="AB61" s="28"/>
      <c r="AC61" s="28"/>
      <c r="AD61" s="28"/>
      <c r="AE61" s="28"/>
      <c r="AF61" s="28"/>
      <c r="AG61" s="28"/>
      <c r="AH61" s="28"/>
      <c r="AI61" s="28">
        <v>8</v>
      </c>
      <c r="AJ61" s="28">
        <v>8</v>
      </c>
      <c r="AK61" s="28" t="s">
        <v>17</v>
      </c>
      <c r="AL61" s="43" t="s">
        <v>687</v>
      </c>
      <c r="AM61" s="28" t="s">
        <v>687</v>
      </c>
      <c r="AN61" s="47" t="s">
        <v>687</v>
      </c>
      <c r="AO61" s="49" t="s">
        <v>18</v>
      </c>
      <c r="AP61" s="49" t="s">
        <v>4870</v>
      </c>
      <c r="AQ61" s="40" t="str">
        <f>IFERROR(VLOOKUP(G61,Extensionistas!$A$2:$D$50,4,FALSE),"NÃO")</f>
        <v>NÃO</v>
      </c>
      <c r="AR61" s="1" t="e">
        <f>VLOOKUP(G61,Extensionistas!$A$2:$C$50,3,FALSE)</f>
        <v>#N/A</v>
      </c>
    </row>
    <row r="62" spans="1:44" ht="12.75" customHeight="1">
      <c r="A62" s="34" t="str">
        <f>D62</f>
        <v>BACHARELADO EM CIÊNCIA E TECNOLOGIA</v>
      </c>
      <c r="B62" s="34" t="str">
        <f>F62</f>
        <v>DA1BIR0004-15SA</v>
      </c>
      <c r="C62" s="15" t="str">
        <f>CONCATENATE(E62," ",H62,"-",L62," (",K62,")",IF(AM62&lt;&gt;"NÃO","-TURMA MINISTRADA EM INGLÊS",""),IF(H62="E"," - TURMA MINISTRADA EM ESPANHOL",""),IF(H62="P"," - TURMA COMPARTILHADA COM A PÓS-GRADUAÇÃO",""),IF(AQ62="SIM"," - Carga Horária Extensionista",""))</f>
        <v>BASES EPISTEMOLÓGICAS DA CIÊNCIA MODERNA A1-Matutino (SA)</v>
      </c>
      <c r="D62" s="28" t="s">
        <v>25</v>
      </c>
      <c r="E62" s="28" t="s">
        <v>338</v>
      </c>
      <c r="F62" s="28" t="s">
        <v>33</v>
      </c>
      <c r="G62" s="41" t="s">
        <v>34</v>
      </c>
      <c r="H62" s="28" t="s">
        <v>19</v>
      </c>
      <c r="I62" s="28" t="s">
        <v>1764</v>
      </c>
      <c r="J62" s="28"/>
      <c r="K62" s="28" t="s">
        <v>488</v>
      </c>
      <c r="L62" s="28" t="s">
        <v>327</v>
      </c>
      <c r="M62" s="28" t="s">
        <v>35</v>
      </c>
      <c r="N62" s="28">
        <v>90</v>
      </c>
      <c r="O62" s="28"/>
      <c r="P62" s="28" t="s">
        <v>696</v>
      </c>
      <c r="Q62" s="36" t="s">
        <v>697</v>
      </c>
      <c r="R62" s="28">
        <v>36</v>
      </c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>
        <v>12</v>
      </c>
      <c r="AJ62" s="28">
        <v>12</v>
      </c>
      <c r="AK62" s="28" t="s">
        <v>17</v>
      </c>
      <c r="AL62" s="43" t="s">
        <v>687</v>
      </c>
      <c r="AM62" s="28" t="s">
        <v>687</v>
      </c>
      <c r="AN62" s="47" t="s">
        <v>687</v>
      </c>
      <c r="AO62" s="49" t="s">
        <v>4772</v>
      </c>
      <c r="AP62" s="49" t="s">
        <v>18</v>
      </c>
      <c r="AQ62" s="40" t="str">
        <f>IFERROR(VLOOKUP(G62,Extensionistas!$A$2:$D$50,4,FALSE),"NÃO")</f>
        <v>NÃO</v>
      </c>
      <c r="AR62" s="1" t="e">
        <f>VLOOKUP(G62,Extensionistas!$A$2:$C$50,3,FALSE)</f>
        <v>#N/A</v>
      </c>
    </row>
    <row r="63" spans="1:44" ht="12.75" customHeight="1">
      <c r="A63" s="34" t="str">
        <f>D63</f>
        <v>BACHARELADO EM CIÊNCIA E TECNOLOGIA</v>
      </c>
      <c r="B63" s="34" t="str">
        <f>F63</f>
        <v>DA1BIR0004-15SB</v>
      </c>
      <c r="C63" s="15" t="str">
        <f>CONCATENATE(E63," ",H63,"-",L63," (",K63,")",IF(AM63&lt;&gt;"NÃO","-TURMA MINISTRADA EM INGLÊS",""),IF(H63="E"," - TURMA MINISTRADA EM ESPANHOL",""),IF(H63="P"," - TURMA COMPARTILHADA COM A PÓS-GRADUAÇÃO",""),IF(AQ63="SIM"," - Carga Horária Extensionista",""))</f>
        <v>BASES EPISTEMOLÓGICAS DA CIÊNCIA MODERNA A1-Matutino (SB)</v>
      </c>
      <c r="D63" s="28" t="s">
        <v>25</v>
      </c>
      <c r="E63" s="28" t="s">
        <v>338</v>
      </c>
      <c r="F63" s="28" t="s">
        <v>39</v>
      </c>
      <c r="G63" s="41" t="s">
        <v>34</v>
      </c>
      <c r="H63" s="28" t="s">
        <v>19</v>
      </c>
      <c r="I63" s="28" t="s">
        <v>1765</v>
      </c>
      <c r="J63" s="28"/>
      <c r="K63" s="28" t="s">
        <v>489</v>
      </c>
      <c r="L63" s="28" t="s">
        <v>327</v>
      </c>
      <c r="M63" s="26" t="s">
        <v>35</v>
      </c>
      <c r="N63" s="28">
        <v>90</v>
      </c>
      <c r="O63" s="28"/>
      <c r="P63" s="28" t="s">
        <v>1324</v>
      </c>
      <c r="Q63" s="36" t="s">
        <v>1325</v>
      </c>
      <c r="R63" s="28">
        <v>36</v>
      </c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>
        <v>12</v>
      </c>
      <c r="AJ63" s="28">
        <v>12</v>
      </c>
      <c r="AK63" s="28" t="s">
        <v>17</v>
      </c>
      <c r="AL63" s="43" t="s">
        <v>687</v>
      </c>
      <c r="AM63" s="28" t="s">
        <v>687</v>
      </c>
      <c r="AN63" s="47" t="s">
        <v>687</v>
      </c>
      <c r="AO63" s="49" t="s">
        <v>4772</v>
      </c>
      <c r="AP63" s="49" t="s">
        <v>18</v>
      </c>
      <c r="AQ63" s="40" t="str">
        <f>IFERROR(VLOOKUP(G63,Extensionistas!$A$2:$D$50,4,FALSE),"NÃO")</f>
        <v>NÃO</v>
      </c>
      <c r="AR63" s="1" t="e">
        <f>VLOOKUP(G63,Extensionistas!$A$2:$C$50,3,FALSE)</f>
        <v>#N/A</v>
      </c>
    </row>
    <row r="64" spans="1:44" ht="12.75" customHeight="1">
      <c r="A64" s="34" t="str">
        <f>D64</f>
        <v>BACHARELADO EM CIÊNCIA E TECNOLOGIA</v>
      </c>
      <c r="B64" s="34" t="str">
        <f>F64</f>
        <v>NA1BIR0004-15SA</v>
      </c>
      <c r="C64" s="15" t="str">
        <f>CONCATENATE(E64," ",H64,"-",L64," (",K64,")",IF(AM64&lt;&gt;"NÃO","-TURMA MINISTRADA EM INGLÊS",""),IF(H64="E"," - TURMA MINISTRADA EM ESPANHOL",""),IF(H64="P"," - TURMA COMPARTILHADA COM A PÓS-GRADUAÇÃO",""),IF(AQ64="SIM"," - Carga Horária Extensionista",""))</f>
        <v>BASES EPISTEMOLÓGICAS DA CIÊNCIA MODERNA A1-Noturno (SA)</v>
      </c>
      <c r="D64" s="28" t="s">
        <v>25</v>
      </c>
      <c r="E64" s="28" t="s">
        <v>338</v>
      </c>
      <c r="F64" s="28" t="s">
        <v>37</v>
      </c>
      <c r="G64" s="41" t="s">
        <v>34</v>
      </c>
      <c r="H64" s="28" t="s">
        <v>19</v>
      </c>
      <c r="I64" s="28" t="s">
        <v>3575</v>
      </c>
      <c r="J64" s="28"/>
      <c r="K64" s="28" t="s">
        <v>488</v>
      </c>
      <c r="L64" s="28" t="s">
        <v>439</v>
      </c>
      <c r="M64" s="28" t="s">
        <v>35</v>
      </c>
      <c r="N64" s="28">
        <v>90</v>
      </c>
      <c r="O64" s="28"/>
      <c r="P64" s="28" t="s">
        <v>307</v>
      </c>
      <c r="Q64" s="36" t="s">
        <v>447</v>
      </c>
      <c r="R64" s="28">
        <v>36</v>
      </c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>
        <v>12</v>
      </c>
      <c r="AJ64" s="28">
        <v>12</v>
      </c>
      <c r="AK64" s="28" t="s">
        <v>17</v>
      </c>
      <c r="AL64" s="43" t="s">
        <v>687</v>
      </c>
      <c r="AM64" s="28" t="s">
        <v>687</v>
      </c>
      <c r="AN64" s="47" t="s">
        <v>687</v>
      </c>
      <c r="AO64" s="49" t="s">
        <v>4882</v>
      </c>
      <c r="AP64" s="49" t="s">
        <v>18</v>
      </c>
      <c r="AQ64" s="40" t="str">
        <f>IFERROR(VLOOKUP(G64,Extensionistas!$A$2:$D$50,4,FALSE),"NÃO")</f>
        <v>NÃO</v>
      </c>
      <c r="AR64" s="1" t="e">
        <f>VLOOKUP(G64,Extensionistas!$A$2:$C$50,3,FALSE)</f>
        <v>#N/A</v>
      </c>
    </row>
    <row r="65" spans="1:44" ht="12.75" customHeight="1">
      <c r="A65" s="34" t="str">
        <f>D65</f>
        <v>BACHARELADO EM CIÊNCIA E TECNOLOGIA</v>
      </c>
      <c r="B65" s="34" t="str">
        <f>F65</f>
        <v>NA1BIR0004-15SB</v>
      </c>
      <c r="C65" s="15" t="str">
        <f>CONCATENATE(E65," ",H65,"-",L65," (",K65,")",IF(AM65&lt;&gt;"NÃO","-TURMA MINISTRADA EM INGLÊS",""),IF(H65="E"," - TURMA MINISTRADA EM ESPANHOL",""),IF(H65="P"," - TURMA COMPARTILHADA COM A PÓS-GRADUAÇÃO",""),IF(AQ65="SIM"," - Carga Horária Extensionista",""))</f>
        <v>BASES EPISTEMOLÓGICAS DA CIÊNCIA MODERNA A1-Noturno (SB)</v>
      </c>
      <c r="D65" s="26" t="s">
        <v>25</v>
      </c>
      <c r="E65" s="26" t="s">
        <v>338</v>
      </c>
      <c r="F65" s="26" t="s">
        <v>40</v>
      </c>
      <c r="G65" s="38" t="s">
        <v>34</v>
      </c>
      <c r="H65" s="30" t="s">
        <v>19</v>
      </c>
      <c r="I65" s="30" t="s">
        <v>3576</v>
      </c>
      <c r="J65" s="26"/>
      <c r="K65" s="26" t="s">
        <v>489</v>
      </c>
      <c r="L65" s="26" t="s">
        <v>439</v>
      </c>
      <c r="M65" s="28" t="s">
        <v>35</v>
      </c>
      <c r="N65" s="26">
        <v>90</v>
      </c>
      <c r="O65" s="26"/>
      <c r="P65" s="26" t="s">
        <v>477</v>
      </c>
      <c r="Q65" s="29" t="s">
        <v>478</v>
      </c>
      <c r="R65" s="26">
        <v>36</v>
      </c>
      <c r="S65" s="26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6">
        <v>12</v>
      </c>
      <c r="AJ65" s="26">
        <v>12</v>
      </c>
      <c r="AK65" s="26" t="s">
        <v>17</v>
      </c>
      <c r="AL65" s="44" t="s">
        <v>687</v>
      </c>
      <c r="AM65" s="26" t="s">
        <v>687</v>
      </c>
      <c r="AN65" s="47" t="s">
        <v>687</v>
      </c>
      <c r="AO65" s="49" t="s">
        <v>4882</v>
      </c>
      <c r="AP65" s="49" t="s">
        <v>18</v>
      </c>
      <c r="AQ65" s="40" t="str">
        <f>IFERROR(VLOOKUP(G65,Extensionistas!$A$2:$D$50,4,FALSE),"NÃO")</f>
        <v>NÃO</v>
      </c>
      <c r="AR65" s="1" t="e">
        <f>VLOOKUP(G65,Extensionistas!$A$2:$C$50,3,FALSE)</f>
        <v>#N/A</v>
      </c>
    </row>
    <row r="66" spans="1:44" ht="12.75" customHeight="1">
      <c r="A66" s="34" t="str">
        <f>D66</f>
        <v>BACHARELADO EM CIÊNCIA E TECNOLOGIA</v>
      </c>
      <c r="B66" s="34" t="str">
        <f>F66</f>
        <v>DB1BIR0004-15SA</v>
      </c>
      <c r="C66" s="15" t="str">
        <f>CONCATENATE(E66," ",H66,"-",L66," (",K66,")",IF(AM66&lt;&gt;"NÃO","-TURMA MINISTRADA EM INGLÊS",""),IF(H66="E"," - TURMA MINISTRADA EM ESPANHOL",""),IF(H66="P"," - TURMA COMPARTILHADA COM A PÓS-GRADUAÇÃO",""),IF(AQ66="SIM"," - Carga Horária Extensionista",""))</f>
        <v>BASES EPISTEMOLÓGICAS DA CIÊNCIA MODERNA B1-Matutino (SA)</v>
      </c>
      <c r="D66" s="26" t="s">
        <v>25</v>
      </c>
      <c r="E66" s="26" t="s">
        <v>338</v>
      </c>
      <c r="F66" s="26" t="s">
        <v>36</v>
      </c>
      <c r="G66" s="26" t="s">
        <v>34</v>
      </c>
      <c r="H66" s="26" t="s">
        <v>28</v>
      </c>
      <c r="I66" s="26" t="s">
        <v>3298</v>
      </c>
      <c r="J66" s="26"/>
      <c r="K66" s="26" t="s">
        <v>488</v>
      </c>
      <c r="L66" s="26" t="s">
        <v>327</v>
      </c>
      <c r="M66" s="28" t="s">
        <v>35</v>
      </c>
      <c r="N66" s="26">
        <v>90</v>
      </c>
      <c r="O66" s="26"/>
      <c r="P66" s="26" t="s">
        <v>696</v>
      </c>
      <c r="Q66" s="26" t="s">
        <v>697</v>
      </c>
      <c r="R66" s="26">
        <v>36</v>
      </c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>
        <v>12</v>
      </c>
      <c r="AJ66" s="26">
        <v>12</v>
      </c>
      <c r="AK66" s="26" t="s">
        <v>17</v>
      </c>
      <c r="AL66" s="26" t="s">
        <v>687</v>
      </c>
      <c r="AM66" s="26" t="s">
        <v>687</v>
      </c>
      <c r="AN66" s="26" t="s">
        <v>687</v>
      </c>
      <c r="AO66" s="49" t="s">
        <v>4853</v>
      </c>
      <c r="AP66" s="49" t="s">
        <v>18</v>
      </c>
      <c r="AQ66" s="40" t="str">
        <f>IFERROR(VLOOKUP(G66,Extensionistas!$A$2:$D$50,4,FALSE),"NÃO")</f>
        <v>NÃO</v>
      </c>
      <c r="AR66" s="1" t="e">
        <f>VLOOKUP(G66,Extensionistas!$A$2:$C$50,3,FALSE)</f>
        <v>#N/A</v>
      </c>
    </row>
    <row r="67" spans="1:44" ht="12.75" customHeight="1">
      <c r="A67" s="34" t="str">
        <f>D67</f>
        <v>BACHARELADO EM CIÊNCIA E TECNOLOGIA</v>
      </c>
      <c r="B67" s="34" t="str">
        <f>F67</f>
        <v>NB1BIR0004-15SA</v>
      </c>
      <c r="C67" s="15" t="str">
        <f>CONCATENATE(E67," ",H67,"-",L67," (",K67,")",IF(AM67&lt;&gt;"NÃO","-TURMA MINISTRADA EM INGLÊS",""),IF(H67="E"," - TURMA MINISTRADA EM ESPANHOL",""),IF(H67="P"," - TURMA COMPARTILHADA COM A PÓS-GRADUAÇÃO",""),IF(AQ67="SIM"," - Carga Horária Extensionista",""))</f>
        <v>BASES EPISTEMOLÓGICAS DA CIÊNCIA MODERNA B1-Noturno (SA)</v>
      </c>
      <c r="D67" s="28" t="s">
        <v>25</v>
      </c>
      <c r="E67" s="28" t="s">
        <v>338</v>
      </c>
      <c r="F67" s="28" t="s">
        <v>38</v>
      </c>
      <c r="G67" s="41" t="s">
        <v>34</v>
      </c>
      <c r="H67" s="28" t="s">
        <v>28</v>
      </c>
      <c r="I67" s="28" t="s">
        <v>4545</v>
      </c>
      <c r="J67" s="28"/>
      <c r="K67" s="28" t="s">
        <v>488</v>
      </c>
      <c r="L67" s="28" t="s">
        <v>439</v>
      </c>
      <c r="M67" s="28" t="s">
        <v>35</v>
      </c>
      <c r="N67" s="28">
        <v>90</v>
      </c>
      <c r="O67" s="28"/>
      <c r="P67" s="28" t="s">
        <v>307</v>
      </c>
      <c r="Q67" s="36" t="s">
        <v>447</v>
      </c>
      <c r="R67" s="28">
        <v>36</v>
      </c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>
        <v>12</v>
      </c>
      <c r="AJ67" s="28">
        <v>12</v>
      </c>
      <c r="AK67" s="28" t="s">
        <v>17</v>
      </c>
      <c r="AL67" s="43" t="s">
        <v>687</v>
      </c>
      <c r="AM67" s="28" t="s">
        <v>687</v>
      </c>
      <c r="AN67" s="47" t="s">
        <v>687</v>
      </c>
      <c r="AO67" s="49" t="s">
        <v>4928</v>
      </c>
      <c r="AP67" s="49" t="s">
        <v>18</v>
      </c>
      <c r="AQ67" s="40" t="str">
        <f>IFERROR(VLOOKUP(G67,Extensionistas!$A$2:$D$50,4,FALSE),"NÃO")</f>
        <v>NÃO</v>
      </c>
      <c r="AR67" s="1" t="e">
        <f>VLOOKUP(G67,Extensionistas!$A$2:$C$50,3,FALSE)</f>
        <v>#N/A</v>
      </c>
    </row>
    <row r="68" spans="1:44" ht="12.75" customHeight="1">
      <c r="A68" s="34" t="str">
        <f>D68</f>
        <v>BACHARELADO EM CIÊNCIA E TECNOLOGIA</v>
      </c>
      <c r="B68" s="34" t="str">
        <f>F68</f>
        <v>DA1BIS0003-15SA</v>
      </c>
      <c r="C68" s="15" t="str">
        <f>CONCATENATE(E68," ",H68,"-",L68," (",K68,")",IF(AM68&lt;&gt;"NÃO","-TURMA MINISTRADA EM INGLÊS",""),IF(H68="E"," - TURMA MINISTRADA EM ESPANHOL",""),IF(H68="P"," - TURMA COMPARTILHADA COM A PÓS-GRADUAÇÃO",""),IF(AQ68="SIM"," - Carga Horária Extensionista",""))</f>
        <v>BASES MATEMÁTICAS A1-Matutino (SA)</v>
      </c>
      <c r="D68" s="28" t="s">
        <v>25</v>
      </c>
      <c r="E68" s="28" t="s">
        <v>340</v>
      </c>
      <c r="F68" s="28" t="s">
        <v>1030</v>
      </c>
      <c r="G68" s="41" t="s">
        <v>85</v>
      </c>
      <c r="H68" s="28" t="s">
        <v>19</v>
      </c>
      <c r="I68" s="28" t="s">
        <v>1770</v>
      </c>
      <c r="J68" s="28"/>
      <c r="K68" s="28" t="s">
        <v>488</v>
      </c>
      <c r="L68" s="28" t="s">
        <v>327</v>
      </c>
      <c r="M68" s="26" t="s">
        <v>329</v>
      </c>
      <c r="N68" s="28">
        <v>90</v>
      </c>
      <c r="O68" s="28"/>
      <c r="P68" s="28" t="s">
        <v>1289</v>
      </c>
      <c r="Q68" s="36" t="s">
        <v>1290</v>
      </c>
      <c r="R68" s="28">
        <v>48</v>
      </c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>
        <v>16</v>
      </c>
      <c r="AJ68" s="28">
        <v>16</v>
      </c>
      <c r="AK68" s="28" t="s">
        <v>17</v>
      </c>
      <c r="AL68" s="43" t="s">
        <v>687</v>
      </c>
      <c r="AM68" s="28" t="s">
        <v>687</v>
      </c>
      <c r="AN68" s="47" t="s">
        <v>687</v>
      </c>
      <c r="AO68" s="49" t="s">
        <v>4773</v>
      </c>
      <c r="AP68" s="49" t="s">
        <v>18</v>
      </c>
      <c r="AQ68" s="40" t="str">
        <f>IFERROR(VLOOKUP(G68,Extensionistas!$A$2:$D$50,4,FALSE),"NÃO")</f>
        <v>NÃO</v>
      </c>
      <c r="AR68" s="1" t="e">
        <f>VLOOKUP(G68,Extensionistas!$A$2:$C$50,3,FALSE)</f>
        <v>#N/A</v>
      </c>
    </row>
    <row r="69" spans="1:44" ht="12.75" customHeight="1">
      <c r="A69" s="34" t="str">
        <f>D69</f>
        <v>BACHARELADO EM CIÊNCIA E TECNOLOGIA</v>
      </c>
      <c r="B69" s="34" t="str">
        <f>F69</f>
        <v>DA1BIS0003-15SB</v>
      </c>
      <c r="C69" s="15" t="str">
        <f>CONCATENATE(E69," ",H69,"-",L69," (",K69,")",IF(AM69&lt;&gt;"NÃO","-TURMA MINISTRADA EM INGLÊS",""),IF(H69="E"," - TURMA MINISTRADA EM ESPANHOL",""),IF(H69="P"," - TURMA COMPARTILHADA COM A PÓS-GRADUAÇÃO",""),IF(AQ69="SIM"," - Carga Horária Extensionista",""))</f>
        <v>BASES MATEMÁTICAS A1-Matutino (SB)</v>
      </c>
      <c r="D69" s="28" t="s">
        <v>25</v>
      </c>
      <c r="E69" s="28" t="s">
        <v>340</v>
      </c>
      <c r="F69" s="28" t="s">
        <v>309</v>
      </c>
      <c r="G69" s="41" t="s">
        <v>85</v>
      </c>
      <c r="H69" s="28" t="s">
        <v>19</v>
      </c>
      <c r="I69" s="28" t="s">
        <v>1771</v>
      </c>
      <c r="J69" s="28"/>
      <c r="K69" s="28" t="s">
        <v>489</v>
      </c>
      <c r="L69" s="28" t="s">
        <v>327</v>
      </c>
      <c r="M69" s="28" t="s">
        <v>329</v>
      </c>
      <c r="N69" s="28">
        <v>90</v>
      </c>
      <c r="O69" s="28"/>
      <c r="P69" s="28" t="s">
        <v>1772</v>
      </c>
      <c r="Q69" s="36" t="s">
        <v>1773</v>
      </c>
      <c r="R69" s="28">
        <v>48</v>
      </c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>
        <v>16</v>
      </c>
      <c r="AJ69" s="28">
        <v>16</v>
      </c>
      <c r="AK69" s="28" t="s">
        <v>17</v>
      </c>
      <c r="AL69" s="43" t="s">
        <v>687</v>
      </c>
      <c r="AM69" s="28" t="s">
        <v>687</v>
      </c>
      <c r="AN69" s="47" t="s">
        <v>687</v>
      </c>
      <c r="AO69" s="49" t="s">
        <v>4773</v>
      </c>
      <c r="AP69" s="49" t="s">
        <v>18</v>
      </c>
      <c r="AQ69" s="40" t="str">
        <f>IFERROR(VLOOKUP(G69,Extensionistas!$A$2:$D$50,4,FALSE),"NÃO")</f>
        <v>NÃO</v>
      </c>
      <c r="AR69" s="1" t="e">
        <f>VLOOKUP(G69,Extensionistas!$A$2:$C$50,3,FALSE)</f>
        <v>#N/A</v>
      </c>
    </row>
    <row r="70" spans="1:44" ht="12.75" customHeight="1">
      <c r="A70" s="34" t="str">
        <f>D70</f>
        <v>BACHARELADO EM CIÊNCIA E TECNOLOGIA</v>
      </c>
      <c r="B70" s="34" t="str">
        <f>F70</f>
        <v>NA1BIS0003-15SA</v>
      </c>
      <c r="C70" s="15" t="str">
        <f>CONCATENATE(E70," ",H70,"-",L70," (",K70,")",IF(AM70&lt;&gt;"NÃO","-TURMA MINISTRADA EM INGLÊS",""),IF(H70="E"," - TURMA MINISTRADA EM ESPANHOL",""),IF(H70="P"," - TURMA COMPARTILHADA COM A PÓS-GRADUAÇÃO",""),IF(AQ70="SIM"," - Carga Horária Extensionista",""))</f>
        <v>BASES MATEMÁTICAS A1-Noturno (SA)</v>
      </c>
      <c r="D70" s="28" t="s">
        <v>25</v>
      </c>
      <c r="E70" s="28" t="s">
        <v>340</v>
      </c>
      <c r="F70" s="28" t="s">
        <v>1412</v>
      </c>
      <c r="G70" s="41" t="s">
        <v>85</v>
      </c>
      <c r="H70" s="28" t="s">
        <v>19</v>
      </c>
      <c r="I70" s="28" t="s">
        <v>3579</v>
      </c>
      <c r="J70" s="28"/>
      <c r="K70" s="28" t="s">
        <v>488</v>
      </c>
      <c r="L70" s="28" t="s">
        <v>439</v>
      </c>
      <c r="M70" s="26" t="s">
        <v>329</v>
      </c>
      <c r="N70" s="28">
        <v>90</v>
      </c>
      <c r="O70" s="28"/>
      <c r="P70" s="28" t="s">
        <v>3580</v>
      </c>
      <c r="Q70" s="36" t="s">
        <v>3581</v>
      </c>
      <c r="R70" s="28">
        <v>48</v>
      </c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>
        <v>16</v>
      </c>
      <c r="AJ70" s="28">
        <v>16</v>
      </c>
      <c r="AK70" s="28" t="s">
        <v>17</v>
      </c>
      <c r="AL70" s="43" t="s">
        <v>687</v>
      </c>
      <c r="AM70" s="28" t="s">
        <v>687</v>
      </c>
      <c r="AN70" s="47" t="s">
        <v>687</v>
      </c>
      <c r="AO70" s="49" t="s">
        <v>4874</v>
      </c>
      <c r="AP70" s="49" t="s">
        <v>18</v>
      </c>
      <c r="AQ70" s="40" t="str">
        <f>IFERROR(VLOOKUP(G70,Extensionistas!$A$2:$D$50,4,FALSE),"NÃO")</f>
        <v>NÃO</v>
      </c>
      <c r="AR70" s="1" t="e">
        <f>VLOOKUP(G70,Extensionistas!$A$2:$C$50,3,FALSE)</f>
        <v>#N/A</v>
      </c>
    </row>
    <row r="71" spans="1:44" ht="12.75" customHeight="1">
      <c r="A71" s="34" t="str">
        <f>D71</f>
        <v>BACHARELADO EM CIÊNCIA E TECNOLOGIA</v>
      </c>
      <c r="B71" s="34" t="str">
        <f>F71</f>
        <v>NA1BIS0003-15SB</v>
      </c>
      <c r="C71" s="15" t="str">
        <f>CONCATENATE(E71," ",H71,"-",L71," (",K71,")",IF(AM71&lt;&gt;"NÃO","-TURMA MINISTRADA EM INGLÊS",""),IF(H71="E"," - TURMA MINISTRADA EM ESPANHOL",""),IF(H71="P"," - TURMA COMPARTILHADA COM A PÓS-GRADUAÇÃO",""),IF(AQ71="SIM"," - Carga Horária Extensionista",""))</f>
        <v>BASES MATEMÁTICAS A1-Noturno (SB)</v>
      </c>
      <c r="D71" s="26" t="s">
        <v>25</v>
      </c>
      <c r="E71" s="26" t="s">
        <v>340</v>
      </c>
      <c r="F71" s="26" t="s">
        <v>310</v>
      </c>
      <c r="G71" s="38" t="s">
        <v>85</v>
      </c>
      <c r="H71" s="30" t="s">
        <v>19</v>
      </c>
      <c r="I71" s="30" t="s">
        <v>3582</v>
      </c>
      <c r="J71" s="26"/>
      <c r="K71" s="26" t="s">
        <v>489</v>
      </c>
      <c r="L71" s="26" t="s">
        <v>439</v>
      </c>
      <c r="M71" s="26" t="s">
        <v>329</v>
      </c>
      <c r="N71" s="26">
        <v>90</v>
      </c>
      <c r="O71" s="26"/>
      <c r="P71" s="26" t="s">
        <v>3583</v>
      </c>
      <c r="Q71" s="29" t="s">
        <v>3584</v>
      </c>
      <c r="R71" s="26">
        <v>48</v>
      </c>
      <c r="S71" s="26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6">
        <v>16</v>
      </c>
      <c r="AJ71" s="26">
        <v>16</v>
      </c>
      <c r="AK71" s="26" t="s">
        <v>17</v>
      </c>
      <c r="AL71" s="44" t="s">
        <v>687</v>
      </c>
      <c r="AM71" s="26" t="s">
        <v>687</v>
      </c>
      <c r="AN71" s="47" t="s">
        <v>687</v>
      </c>
      <c r="AO71" s="49" t="s">
        <v>4874</v>
      </c>
      <c r="AP71" s="49" t="s">
        <v>18</v>
      </c>
      <c r="AQ71" s="40" t="str">
        <f>IFERROR(VLOOKUP(G71,Extensionistas!$A$2:$D$50,4,FALSE),"NÃO")</f>
        <v>NÃO</v>
      </c>
      <c r="AR71" s="1" t="e">
        <f>VLOOKUP(G71,Extensionistas!$A$2:$C$50,3,FALSE)</f>
        <v>#N/A</v>
      </c>
    </row>
    <row r="72" spans="1:44" ht="12.75" customHeight="1">
      <c r="A72" s="34" t="str">
        <f>D72</f>
        <v>BACHARELADO EM CIÊNCIA E TECNOLOGIA</v>
      </c>
      <c r="B72" s="34" t="str">
        <f>F72</f>
        <v>NA2BIS0003-15SA</v>
      </c>
      <c r="C72" s="15" t="str">
        <f>CONCATENATE(E72," ",H72,"-",L72," (",K72,")",IF(AM72&lt;&gt;"NÃO","-TURMA MINISTRADA EM INGLÊS",""),IF(H72="E"," - TURMA MINISTRADA EM ESPANHOL",""),IF(H72="P"," - TURMA COMPARTILHADA COM A PÓS-GRADUAÇÃO",""),IF(AQ72="SIM"," - Carga Horária Extensionista",""))</f>
        <v>BASES MATEMÁTICAS A2-Noturno (SA)</v>
      </c>
      <c r="D72" s="28" t="s">
        <v>25</v>
      </c>
      <c r="E72" s="28" t="s">
        <v>340</v>
      </c>
      <c r="F72" s="28" t="s">
        <v>1545</v>
      </c>
      <c r="G72" s="41" t="s">
        <v>85</v>
      </c>
      <c r="H72" s="28" t="s">
        <v>24</v>
      </c>
      <c r="I72" s="28" t="s">
        <v>4366</v>
      </c>
      <c r="J72" s="28"/>
      <c r="K72" s="28" t="s">
        <v>488</v>
      </c>
      <c r="L72" s="28" t="s">
        <v>439</v>
      </c>
      <c r="M72" s="28" t="s">
        <v>329</v>
      </c>
      <c r="N72" s="28">
        <v>90</v>
      </c>
      <c r="O72" s="28"/>
      <c r="P72" s="28" t="s">
        <v>4367</v>
      </c>
      <c r="Q72" s="36" t="s">
        <v>4368</v>
      </c>
      <c r="R72" s="28">
        <v>48</v>
      </c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>
        <v>16</v>
      </c>
      <c r="AJ72" s="28">
        <v>16</v>
      </c>
      <c r="AK72" s="28" t="s">
        <v>17</v>
      </c>
      <c r="AL72" s="43" t="s">
        <v>687</v>
      </c>
      <c r="AM72" s="28" t="s">
        <v>687</v>
      </c>
      <c r="AN72" s="47" t="s">
        <v>687</v>
      </c>
      <c r="AO72" s="49" t="s">
        <v>4874</v>
      </c>
      <c r="AP72" s="49" t="s">
        <v>18</v>
      </c>
      <c r="AQ72" s="40" t="str">
        <f>IFERROR(VLOOKUP(G72,Extensionistas!$A$2:$D$50,4,FALSE),"NÃO")</f>
        <v>NÃO</v>
      </c>
      <c r="AR72" s="1" t="e">
        <f>VLOOKUP(G72,Extensionistas!$A$2:$C$50,3,FALSE)</f>
        <v>#N/A</v>
      </c>
    </row>
    <row r="73" spans="1:44" ht="12.75" customHeight="1">
      <c r="A73" s="34" t="str">
        <f>D73</f>
        <v>BACHARELADO EM CIÊNCIA E TECNOLOGIA</v>
      </c>
      <c r="B73" s="34" t="str">
        <f>F73</f>
        <v>DB1BIS0003-15SA</v>
      </c>
      <c r="C73" s="15" t="str">
        <f>CONCATENATE(E73," ",H73,"-",L73," (",K73,")",IF(AM73&lt;&gt;"NÃO","-TURMA MINISTRADA EM INGLÊS",""),IF(H73="E"," - TURMA MINISTRADA EM ESPANHOL",""),IF(H73="P"," - TURMA COMPARTILHADA COM A PÓS-GRADUAÇÃO",""),IF(AQ73="SIM"," - Carga Horária Extensionista",""))</f>
        <v>BASES MATEMÁTICAS B1-Matutino (SA)</v>
      </c>
      <c r="D73" s="28" t="s">
        <v>25</v>
      </c>
      <c r="E73" s="28" t="s">
        <v>340</v>
      </c>
      <c r="F73" s="28" t="s">
        <v>1336</v>
      </c>
      <c r="G73" s="41" t="s">
        <v>85</v>
      </c>
      <c r="H73" s="28" t="s">
        <v>28</v>
      </c>
      <c r="I73" s="28" t="s">
        <v>3302</v>
      </c>
      <c r="J73" s="28"/>
      <c r="K73" s="28" t="s">
        <v>488</v>
      </c>
      <c r="L73" s="28" t="s">
        <v>327</v>
      </c>
      <c r="M73" s="28" t="s">
        <v>329</v>
      </c>
      <c r="N73" s="28">
        <v>90</v>
      </c>
      <c r="O73" s="28"/>
      <c r="P73" s="28" t="s">
        <v>1289</v>
      </c>
      <c r="Q73" s="36" t="s">
        <v>1290</v>
      </c>
      <c r="R73" s="28">
        <v>48</v>
      </c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>
        <v>16</v>
      </c>
      <c r="AJ73" s="28">
        <v>16</v>
      </c>
      <c r="AK73" s="28" t="s">
        <v>17</v>
      </c>
      <c r="AL73" s="43" t="s">
        <v>687</v>
      </c>
      <c r="AM73" s="28" t="s">
        <v>687</v>
      </c>
      <c r="AN73" s="47" t="s">
        <v>687</v>
      </c>
      <c r="AO73" s="49" t="s">
        <v>4854</v>
      </c>
      <c r="AP73" s="49" t="s">
        <v>18</v>
      </c>
      <c r="AQ73" s="40" t="str">
        <f>IFERROR(VLOOKUP(G73,Extensionistas!$A$2:$D$50,4,FALSE),"NÃO")</f>
        <v>NÃO</v>
      </c>
      <c r="AR73" s="1" t="e">
        <f>VLOOKUP(G73,Extensionistas!$A$2:$C$50,3,FALSE)</f>
        <v>#N/A</v>
      </c>
    </row>
    <row r="74" spans="1:44" ht="12.75" customHeight="1">
      <c r="A74" s="34" t="str">
        <f>D74</f>
        <v>BACHARELADO EM CIÊNCIA E TECNOLOGIA</v>
      </c>
      <c r="B74" s="34" t="str">
        <f>F74</f>
        <v>NB1BIS0003-15SA</v>
      </c>
      <c r="C74" s="15" t="str">
        <f>CONCATENATE(E74," ",H74,"-",L74," (",K74,")",IF(AM74&lt;&gt;"NÃO","-TURMA MINISTRADA EM INGLÊS",""),IF(H74="E"," - TURMA MINISTRADA EM ESPANHOL",""),IF(H74="P"," - TURMA COMPARTILHADA COM A PÓS-GRADUAÇÃO",""),IF(AQ74="SIM"," - Carga Horária Extensionista",""))</f>
        <v>BASES MATEMÁTICAS B1-Noturno (SA)</v>
      </c>
      <c r="D74" s="26" t="s">
        <v>25</v>
      </c>
      <c r="E74" s="26" t="s">
        <v>340</v>
      </c>
      <c r="F74" s="26" t="s">
        <v>1593</v>
      </c>
      <c r="G74" s="38" t="s">
        <v>85</v>
      </c>
      <c r="H74" s="30" t="s">
        <v>28</v>
      </c>
      <c r="I74" s="30" t="s">
        <v>4549</v>
      </c>
      <c r="J74" s="26"/>
      <c r="K74" s="26" t="s">
        <v>488</v>
      </c>
      <c r="L74" s="26" t="s">
        <v>439</v>
      </c>
      <c r="M74" s="28" t="s">
        <v>329</v>
      </c>
      <c r="N74" s="26">
        <v>90</v>
      </c>
      <c r="O74" s="26"/>
      <c r="P74" s="26" t="s">
        <v>4367</v>
      </c>
      <c r="Q74" s="29" t="s">
        <v>4368</v>
      </c>
      <c r="R74" s="26">
        <v>48</v>
      </c>
      <c r="S74" s="26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6">
        <v>16</v>
      </c>
      <c r="AJ74" s="26">
        <v>16</v>
      </c>
      <c r="AK74" s="26" t="s">
        <v>17</v>
      </c>
      <c r="AL74" s="44" t="s">
        <v>687</v>
      </c>
      <c r="AM74" s="26" t="s">
        <v>687</v>
      </c>
      <c r="AN74" s="47" t="s">
        <v>687</v>
      </c>
      <c r="AO74" s="49" t="s">
        <v>4926</v>
      </c>
      <c r="AP74" s="49" t="s">
        <v>18</v>
      </c>
      <c r="AQ74" s="40" t="str">
        <f>IFERROR(VLOOKUP(G74,Extensionistas!$A$2:$D$50,4,FALSE),"NÃO")</f>
        <v>NÃO</v>
      </c>
      <c r="AR74" s="1" t="e">
        <f>VLOOKUP(G74,Extensionistas!$A$2:$C$50,3,FALSE)</f>
        <v>#N/A</v>
      </c>
    </row>
    <row r="75" spans="1:44" ht="12.75" customHeight="1">
      <c r="A75" s="34" t="str">
        <f>D75</f>
        <v>BACHARELADO EM CIÊNCIA E TECNOLOGIA</v>
      </c>
      <c r="B75" s="34" t="str">
        <f>F75</f>
        <v>NB1BIS0003-15SB</v>
      </c>
      <c r="C75" s="15" t="str">
        <f>CONCATENATE(E75," ",H75,"-",L75," (",K75,")",IF(AM75&lt;&gt;"NÃO","-TURMA MINISTRADA EM INGLÊS",""),IF(H75="E"," - TURMA MINISTRADA EM ESPANHOL",""),IF(H75="P"," - TURMA COMPARTILHADA COM A PÓS-GRADUAÇÃO",""),IF(AQ75="SIM"," - Carga Horária Extensionista",""))</f>
        <v>BASES MATEMÁTICAS B1-Noturno (SB)</v>
      </c>
      <c r="D75" s="28" t="s">
        <v>25</v>
      </c>
      <c r="E75" s="28" t="s">
        <v>340</v>
      </c>
      <c r="F75" s="28" t="s">
        <v>311</v>
      </c>
      <c r="G75" s="41" t="s">
        <v>85</v>
      </c>
      <c r="H75" s="28" t="s">
        <v>28</v>
      </c>
      <c r="I75" s="28" t="s">
        <v>4550</v>
      </c>
      <c r="J75" s="28"/>
      <c r="K75" s="28" t="s">
        <v>489</v>
      </c>
      <c r="L75" s="28" t="s">
        <v>439</v>
      </c>
      <c r="M75" s="28" t="s">
        <v>329</v>
      </c>
      <c r="N75" s="28">
        <v>90</v>
      </c>
      <c r="O75" s="28"/>
      <c r="P75" s="28" t="s">
        <v>4111</v>
      </c>
      <c r="Q75" s="36" t="s">
        <v>4112</v>
      </c>
      <c r="R75" s="28">
        <v>48</v>
      </c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>
        <v>16</v>
      </c>
      <c r="AJ75" s="28">
        <v>16</v>
      </c>
      <c r="AK75" s="28" t="s">
        <v>17</v>
      </c>
      <c r="AL75" s="43" t="s">
        <v>687</v>
      </c>
      <c r="AM75" s="28" t="s">
        <v>687</v>
      </c>
      <c r="AN75" s="47" t="s">
        <v>687</v>
      </c>
      <c r="AO75" s="49" t="s">
        <v>4926</v>
      </c>
      <c r="AP75" s="49" t="s">
        <v>18</v>
      </c>
      <c r="AQ75" s="40" t="str">
        <f>IFERROR(VLOOKUP(G75,Extensionistas!$A$2:$D$50,4,FALSE),"NÃO")</f>
        <v>NÃO</v>
      </c>
      <c r="AR75" s="1" t="e">
        <f>VLOOKUP(G75,Extensionistas!$A$2:$C$50,3,FALSE)</f>
        <v>#N/A</v>
      </c>
    </row>
    <row r="76" spans="1:44" ht="12.75" customHeight="1">
      <c r="A76" s="34" t="str">
        <f>D76</f>
        <v>BACHARELADO EM CIÊNCIA E TECNOLOGIA</v>
      </c>
      <c r="B76" s="34" t="str">
        <f>F76</f>
        <v>DA1BCL0306-15SA</v>
      </c>
      <c r="C76" s="15" t="str">
        <f>CONCATENATE(E76," ",H76,"-",L76," (",K76,")",IF(AM76&lt;&gt;"NÃO","-TURMA MINISTRADA EM INGLÊS",""),IF(H76="E"," - TURMA MINISTRADA EM ESPANHOL",""),IF(H76="P"," - TURMA COMPARTILHADA COM A PÓS-GRADUAÇÃO",""),IF(AQ76="SIM"," - Carga Horária Extensionista",""))</f>
        <v>BIODIVERSIDADE: INTERAÇÕES ENTRE ORGANISMOS E AMBIENTE A1-Matutino (SA)</v>
      </c>
      <c r="D76" s="28" t="s">
        <v>25</v>
      </c>
      <c r="E76" s="28" t="s">
        <v>1657</v>
      </c>
      <c r="F76" s="28" t="s">
        <v>1658</v>
      </c>
      <c r="G76" s="41" t="s">
        <v>1659</v>
      </c>
      <c r="H76" s="28" t="s">
        <v>19</v>
      </c>
      <c r="I76" s="28" t="s">
        <v>1660</v>
      </c>
      <c r="J76" s="28"/>
      <c r="K76" s="28" t="s">
        <v>488</v>
      </c>
      <c r="L76" s="28" t="s">
        <v>327</v>
      </c>
      <c r="M76" s="28" t="s">
        <v>35</v>
      </c>
      <c r="N76" s="28">
        <v>90</v>
      </c>
      <c r="O76" s="28">
        <v>88</v>
      </c>
      <c r="P76" s="28" t="s">
        <v>757</v>
      </c>
      <c r="Q76" s="36" t="s">
        <v>758</v>
      </c>
      <c r="R76" s="28">
        <v>36</v>
      </c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>
        <v>12</v>
      </c>
      <c r="AJ76" s="28">
        <v>12</v>
      </c>
      <c r="AK76" s="28" t="s">
        <v>17</v>
      </c>
      <c r="AL76" s="43" t="s">
        <v>687</v>
      </c>
      <c r="AM76" s="28" t="s">
        <v>687</v>
      </c>
      <c r="AN76" s="47" t="s">
        <v>687</v>
      </c>
      <c r="AO76" s="49" t="s">
        <v>4753</v>
      </c>
      <c r="AP76" s="49" t="s">
        <v>18</v>
      </c>
      <c r="AQ76" s="40" t="str">
        <f>IFERROR(VLOOKUP(G76,Extensionistas!$A$2:$D$50,4,FALSE),"NÃO")</f>
        <v>NÃO</v>
      </c>
      <c r="AR76" s="1" t="e">
        <f>VLOOKUP(G76,Extensionistas!$A$2:$C$50,3,FALSE)</f>
        <v>#N/A</v>
      </c>
    </row>
    <row r="77" spans="1:44" ht="12.75" customHeight="1">
      <c r="A77" s="34" t="str">
        <f>D77</f>
        <v>BACHARELADO EM CIÊNCIA E TECNOLOGIA</v>
      </c>
      <c r="B77" s="34" t="str">
        <f>F77</f>
        <v>DA1BCL0306-15SB</v>
      </c>
      <c r="C77" s="15" t="str">
        <f>CONCATENATE(E77," ",H77,"-",L77," (",K77,")",IF(AM77&lt;&gt;"NÃO","-TURMA MINISTRADA EM INGLÊS",""),IF(H77="E"," - TURMA MINISTRADA EM ESPANHOL",""),IF(H77="P"," - TURMA COMPARTILHADA COM A PÓS-GRADUAÇÃO",""),IF(AQ77="SIM"," - Carga Horária Extensionista",""))</f>
        <v>BIODIVERSIDADE: INTERAÇÕES ENTRE ORGANISMOS E AMBIENTE A1-Matutino (SB)</v>
      </c>
      <c r="D77" s="28" t="s">
        <v>25</v>
      </c>
      <c r="E77" s="28" t="s">
        <v>1657</v>
      </c>
      <c r="F77" s="28" t="s">
        <v>1661</v>
      </c>
      <c r="G77" s="41" t="s">
        <v>1659</v>
      </c>
      <c r="H77" s="28" t="s">
        <v>19</v>
      </c>
      <c r="I77" s="28" t="s">
        <v>1662</v>
      </c>
      <c r="J77" s="28"/>
      <c r="K77" s="28" t="s">
        <v>489</v>
      </c>
      <c r="L77" s="28" t="s">
        <v>327</v>
      </c>
      <c r="M77" s="28" t="s">
        <v>35</v>
      </c>
      <c r="N77" s="28">
        <v>90</v>
      </c>
      <c r="O77" s="28">
        <v>63</v>
      </c>
      <c r="P77" s="28" t="s">
        <v>1663</v>
      </c>
      <c r="Q77" s="36" t="s">
        <v>1664</v>
      </c>
      <c r="R77" s="28">
        <v>36</v>
      </c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>
        <v>12</v>
      </c>
      <c r="AJ77" s="28">
        <v>12</v>
      </c>
      <c r="AK77" s="28" t="s">
        <v>17</v>
      </c>
      <c r="AL77" s="43" t="s">
        <v>687</v>
      </c>
      <c r="AM77" s="28" t="s">
        <v>687</v>
      </c>
      <c r="AN77" s="47" t="s">
        <v>687</v>
      </c>
      <c r="AO77" s="49" t="s">
        <v>4753</v>
      </c>
      <c r="AP77" s="49" t="s">
        <v>18</v>
      </c>
      <c r="AQ77" s="40" t="str">
        <f>IFERROR(VLOOKUP(G77,Extensionistas!$A$2:$D$50,4,FALSE),"NÃO")</f>
        <v>NÃO</v>
      </c>
      <c r="AR77" s="1" t="e">
        <f>VLOOKUP(G77,Extensionistas!$A$2:$C$50,3,FALSE)</f>
        <v>#N/A</v>
      </c>
    </row>
    <row r="78" spans="1:44" ht="12.75" customHeight="1">
      <c r="A78" s="34" t="str">
        <f>D78</f>
        <v>BACHARELADO EM CIÊNCIA E TECNOLOGIA</v>
      </c>
      <c r="B78" s="34" t="str">
        <f>F78</f>
        <v>NA1BCL0306-15SA</v>
      </c>
      <c r="C78" s="15" t="str">
        <f>CONCATENATE(E78," ",H78,"-",L78," (",K78,")",IF(AM78&lt;&gt;"NÃO","-TURMA MINISTRADA EM INGLÊS",""),IF(H78="E"," - TURMA MINISTRADA EM ESPANHOL",""),IF(H78="P"," - TURMA COMPARTILHADA COM A PÓS-GRADUAÇÃO",""),IF(AQ78="SIM"," - Carga Horária Extensionista",""))</f>
        <v>BIODIVERSIDADE: INTERAÇÕES ENTRE ORGANISMOS E AMBIENTE A1-Noturno (SA)</v>
      </c>
      <c r="D78" s="28" t="s">
        <v>25</v>
      </c>
      <c r="E78" s="28" t="s">
        <v>1657</v>
      </c>
      <c r="F78" s="28" t="s">
        <v>3506</v>
      </c>
      <c r="G78" s="41" t="s">
        <v>1659</v>
      </c>
      <c r="H78" s="28" t="s">
        <v>19</v>
      </c>
      <c r="I78" s="28" t="s">
        <v>3507</v>
      </c>
      <c r="J78" s="28"/>
      <c r="K78" s="28" t="s">
        <v>488</v>
      </c>
      <c r="L78" s="28" t="s">
        <v>439</v>
      </c>
      <c r="M78" s="28" t="s">
        <v>35</v>
      </c>
      <c r="N78" s="28">
        <v>90</v>
      </c>
      <c r="O78" s="28">
        <v>89</v>
      </c>
      <c r="P78" s="28" t="s">
        <v>571</v>
      </c>
      <c r="Q78" s="36" t="s">
        <v>572</v>
      </c>
      <c r="R78" s="28">
        <v>36</v>
      </c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>
        <v>12</v>
      </c>
      <c r="AJ78" s="28">
        <v>12</v>
      </c>
      <c r="AK78" s="28" t="s">
        <v>17</v>
      </c>
      <c r="AL78" s="43" t="s">
        <v>687</v>
      </c>
      <c r="AM78" s="28" t="s">
        <v>687</v>
      </c>
      <c r="AN78" s="47" t="s">
        <v>687</v>
      </c>
      <c r="AO78" s="49" t="s">
        <v>4864</v>
      </c>
      <c r="AP78" s="49" t="s">
        <v>18</v>
      </c>
      <c r="AQ78" s="40" t="str">
        <f>IFERROR(VLOOKUP(G78,Extensionistas!$A$2:$D$50,4,FALSE),"NÃO")</f>
        <v>NÃO</v>
      </c>
      <c r="AR78" s="1" t="e">
        <f>VLOOKUP(G78,Extensionistas!$A$2:$C$50,3,FALSE)</f>
        <v>#N/A</v>
      </c>
    </row>
    <row r="79" spans="1:44" ht="12.75" customHeight="1">
      <c r="A79" s="34" t="str">
        <f>D79</f>
        <v>BACHARELADO EM CIÊNCIA E TECNOLOGIA</v>
      </c>
      <c r="B79" s="34" t="str">
        <f>F79</f>
        <v>NA1BCL0306-15SB</v>
      </c>
      <c r="C79" s="15" t="str">
        <f>CONCATENATE(E79," ",H79,"-",L79," (",K79,")",IF(AM79&lt;&gt;"NÃO","-TURMA MINISTRADA EM INGLÊS",""),IF(H79="E"," - TURMA MINISTRADA EM ESPANHOL",""),IF(H79="P"," - TURMA COMPARTILHADA COM A PÓS-GRADUAÇÃO",""),IF(AQ79="SIM"," - Carga Horária Extensionista",""))</f>
        <v>BIODIVERSIDADE: INTERAÇÕES ENTRE ORGANISMOS E AMBIENTE A1-Noturno (SB)</v>
      </c>
      <c r="D79" s="26" t="s">
        <v>25</v>
      </c>
      <c r="E79" s="26" t="s">
        <v>1657</v>
      </c>
      <c r="F79" s="26" t="s">
        <v>3508</v>
      </c>
      <c r="G79" s="38" t="s">
        <v>1659</v>
      </c>
      <c r="H79" s="30" t="s">
        <v>19</v>
      </c>
      <c r="I79" s="30" t="s">
        <v>3509</v>
      </c>
      <c r="J79" s="26"/>
      <c r="K79" s="26" t="s">
        <v>489</v>
      </c>
      <c r="L79" s="26" t="s">
        <v>439</v>
      </c>
      <c r="M79" s="26" t="s">
        <v>35</v>
      </c>
      <c r="N79" s="26">
        <v>90</v>
      </c>
      <c r="O79" s="26">
        <v>65</v>
      </c>
      <c r="P79" s="26" t="s">
        <v>547</v>
      </c>
      <c r="Q79" s="29" t="s">
        <v>548</v>
      </c>
      <c r="R79" s="26">
        <v>36</v>
      </c>
      <c r="S79" s="26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6">
        <v>12</v>
      </c>
      <c r="AJ79" s="26">
        <v>12</v>
      </c>
      <c r="AK79" s="26" t="s">
        <v>17</v>
      </c>
      <c r="AL79" s="44" t="s">
        <v>687</v>
      </c>
      <c r="AM79" s="26" t="s">
        <v>687</v>
      </c>
      <c r="AN79" s="47" t="s">
        <v>687</v>
      </c>
      <c r="AO79" s="49" t="s">
        <v>4864</v>
      </c>
      <c r="AP79" s="49" t="s">
        <v>18</v>
      </c>
      <c r="AQ79" s="40" t="str">
        <f>IFERROR(VLOOKUP(G79,Extensionistas!$A$2:$D$50,4,FALSE),"NÃO")</f>
        <v>NÃO</v>
      </c>
      <c r="AR79" s="1" t="e">
        <f>VLOOKUP(G79,Extensionistas!$A$2:$C$50,3,FALSE)</f>
        <v>#N/A</v>
      </c>
    </row>
    <row r="80" spans="1:44" ht="12.75" customHeight="1">
      <c r="A80" s="34" t="str">
        <f>D80</f>
        <v>BACHARELADO EM CIÊNCIA E TECNOLOGIA</v>
      </c>
      <c r="B80" s="34" t="str">
        <f>F80</f>
        <v>DA2BCL0306-15SA</v>
      </c>
      <c r="C80" s="15" t="str">
        <f>CONCATENATE(E80," ",H80,"-",L80," (",K80,")",IF(AM80&lt;&gt;"NÃO","-TURMA MINISTRADA EM INGLÊS",""),IF(H80="E"," - TURMA MINISTRADA EM ESPANHOL",""),IF(H80="P"," - TURMA COMPARTILHADA COM A PÓS-GRADUAÇÃO",""),IF(AQ80="SIM"," - Carga Horária Extensionista",""))</f>
        <v>BIODIVERSIDADE: INTERAÇÕES ENTRE ORGANISMOS E AMBIENTE A2-Matutino (SA)</v>
      </c>
      <c r="D80" s="28" t="s">
        <v>25</v>
      </c>
      <c r="E80" s="28" t="s">
        <v>1657</v>
      </c>
      <c r="F80" s="28" t="s">
        <v>3090</v>
      </c>
      <c r="G80" s="41" t="s">
        <v>1659</v>
      </c>
      <c r="H80" s="28" t="s">
        <v>24</v>
      </c>
      <c r="I80" s="28" t="s">
        <v>3091</v>
      </c>
      <c r="J80" s="28"/>
      <c r="K80" s="28" t="s">
        <v>488</v>
      </c>
      <c r="L80" s="28" t="s">
        <v>327</v>
      </c>
      <c r="M80" s="28" t="s">
        <v>35</v>
      </c>
      <c r="N80" s="28">
        <v>90</v>
      </c>
      <c r="O80" s="28">
        <v>88</v>
      </c>
      <c r="P80" s="28" t="s">
        <v>863</v>
      </c>
      <c r="Q80" s="36" t="s">
        <v>864</v>
      </c>
      <c r="R80" s="28">
        <v>36</v>
      </c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>
        <v>12</v>
      </c>
      <c r="AJ80" s="28">
        <v>12</v>
      </c>
      <c r="AK80" s="28" t="s">
        <v>17</v>
      </c>
      <c r="AL80" s="43" t="s">
        <v>687</v>
      </c>
      <c r="AM80" s="28" t="s">
        <v>687</v>
      </c>
      <c r="AN80" s="47" t="s">
        <v>687</v>
      </c>
      <c r="AO80" s="49" t="s">
        <v>4753</v>
      </c>
      <c r="AP80" s="49" t="s">
        <v>18</v>
      </c>
      <c r="AQ80" s="40" t="str">
        <f>IFERROR(VLOOKUP(G80,Extensionistas!$A$2:$D$50,4,FALSE),"NÃO")</f>
        <v>NÃO</v>
      </c>
      <c r="AR80" s="1" t="e">
        <f>VLOOKUP(G80,Extensionistas!$A$2:$C$50,3,FALSE)</f>
        <v>#N/A</v>
      </c>
    </row>
    <row r="81" spans="1:44" ht="12.75" customHeight="1">
      <c r="A81" s="34" t="str">
        <f>D81</f>
        <v>BACHARELADO EM CIÊNCIA E TECNOLOGIA</v>
      </c>
      <c r="B81" s="34" t="str">
        <f>F81</f>
        <v>DA2BCL0306-15SB</v>
      </c>
      <c r="C81" s="15" t="str">
        <f>CONCATENATE(E81," ",H81,"-",L81," (",K81,")",IF(AM81&lt;&gt;"NÃO","-TURMA MINISTRADA EM INGLÊS",""),IF(H81="E"," - TURMA MINISTRADA EM ESPANHOL",""),IF(H81="P"," - TURMA COMPARTILHADA COM A PÓS-GRADUAÇÃO",""),IF(AQ81="SIM"," - Carga Horária Extensionista",""))</f>
        <v>BIODIVERSIDADE: INTERAÇÕES ENTRE ORGANISMOS E AMBIENTE A2-Matutino (SB)</v>
      </c>
      <c r="D81" s="28" t="s">
        <v>25</v>
      </c>
      <c r="E81" s="28" t="s">
        <v>1657</v>
      </c>
      <c r="F81" s="28" t="s">
        <v>3092</v>
      </c>
      <c r="G81" s="41" t="s">
        <v>1659</v>
      </c>
      <c r="H81" s="28" t="s">
        <v>24</v>
      </c>
      <c r="I81" s="28" t="s">
        <v>3093</v>
      </c>
      <c r="J81" s="28"/>
      <c r="K81" s="28" t="s">
        <v>489</v>
      </c>
      <c r="L81" s="28" t="s">
        <v>327</v>
      </c>
      <c r="M81" s="26" t="s">
        <v>35</v>
      </c>
      <c r="N81" s="28">
        <v>90</v>
      </c>
      <c r="O81" s="28">
        <v>63</v>
      </c>
      <c r="P81" s="28" t="s">
        <v>3094</v>
      </c>
      <c r="Q81" s="36" t="s">
        <v>3095</v>
      </c>
      <c r="R81" s="28">
        <v>36</v>
      </c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>
        <v>12</v>
      </c>
      <c r="AJ81" s="28">
        <v>12</v>
      </c>
      <c r="AK81" s="28" t="s">
        <v>17</v>
      </c>
      <c r="AL81" s="43" t="s">
        <v>687</v>
      </c>
      <c r="AM81" s="28" t="s">
        <v>687</v>
      </c>
      <c r="AN81" s="47" t="s">
        <v>687</v>
      </c>
      <c r="AO81" s="49" t="s">
        <v>4753</v>
      </c>
      <c r="AP81" s="49" t="s">
        <v>18</v>
      </c>
      <c r="AQ81" s="40" t="str">
        <f>IFERROR(VLOOKUP(G81,Extensionistas!$A$2:$D$50,4,FALSE),"NÃO")</f>
        <v>NÃO</v>
      </c>
      <c r="AR81" s="1" t="e">
        <f>VLOOKUP(G81,Extensionistas!$A$2:$C$50,3,FALSE)</f>
        <v>#N/A</v>
      </c>
    </row>
    <row r="82" spans="1:44" ht="12.75" customHeight="1">
      <c r="A82" s="34" t="str">
        <f>D82</f>
        <v>BACHARELADO EM CIÊNCIA E TECNOLOGIA</v>
      </c>
      <c r="B82" s="34" t="str">
        <f>F82</f>
        <v>NA2BCL0306-15SA</v>
      </c>
      <c r="C82" s="15" t="str">
        <f>CONCATENATE(E82," ",H82,"-",L82," (",K82,")",IF(AM82&lt;&gt;"NÃO","-TURMA MINISTRADA EM INGLÊS",""),IF(H82="E"," - TURMA MINISTRADA EM ESPANHOL",""),IF(H82="P"," - TURMA COMPARTILHADA COM A PÓS-GRADUAÇÃO",""),IF(AQ82="SIM"," - Carga Horária Extensionista",""))</f>
        <v>BIODIVERSIDADE: INTERAÇÕES ENTRE ORGANISMOS E AMBIENTE A2-Noturno (SA)</v>
      </c>
      <c r="D82" s="28" t="s">
        <v>25</v>
      </c>
      <c r="E82" s="28" t="s">
        <v>1657</v>
      </c>
      <c r="F82" s="28" t="s">
        <v>4339</v>
      </c>
      <c r="G82" s="41" t="s">
        <v>1659</v>
      </c>
      <c r="H82" s="28" t="s">
        <v>24</v>
      </c>
      <c r="I82" s="28" t="s">
        <v>4340</v>
      </c>
      <c r="J82" s="28"/>
      <c r="K82" s="28" t="s">
        <v>488</v>
      </c>
      <c r="L82" s="28" t="s">
        <v>439</v>
      </c>
      <c r="M82" s="26" t="s">
        <v>35</v>
      </c>
      <c r="N82" s="28">
        <v>90</v>
      </c>
      <c r="O82" s="28">
        <v>89</v>
      </c>
      <c r="P82" s="28" t="s">
        <v>238</v>
      </c>
      <c r="Q82" s="36" t="s">
        <v>472</v>
      </c>
      <c r="R82" s="28">
        <v>36</v>
      </c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>
        <v>12</v>
      </c>
      <c r="AJ82" s="28">
        <v>12</v>
      </c>
      <c r="AK82" s="28" t="s">
        <v>17</v>
      </c>
      <c r="AL82" s="43" t="s">
        <v>687</v>
      </c>
      <c r="AM82" s="28" t="s">
        <v>687</v>
      </c>
      <c r="AN82" s="47" t="s">
        <v>687</v>
      </c>
      <c r="AO82" s="49" t="s">
        <v>4864</v>
      </c>
      <c r="AP82" s="49" t="s">
        <v>18</v>
      </c>
      <c r="AQ82" s="40" t="str">
        <f>IFERROR(VLOOKUP(G82,Extensionistas!$A$2:$D$50,4,FALSE),"NÃO")</f>
        <v>NÃO</v>
      </c>
      <c r="AR82" s="1" t="e">
        <f>VLOOKUP(G82,Extensionistas!$A$2:$C$50,3,FALSE)</f>
        <v>#N/A</v>
      </c>
    </row>
    <row r="83" spans="1:44" ht="12.75" customHeight="1">
      <c r="A83" s="34" t="str">
        <f>D83</f>
        <v>BACHARELADO EM CIÊNCIA E TECNOLOGIA</v>
      </c>
      <c r="B83" s="34" t="str">
        <f>F83</f>
        <v>NA2BCL0306-15SB</v>
      </c>
      <c r="C83" s="15" t="str">
        <f>CONCATENATE(E83," ",H83,"-",L83," (",K83,")",IF(AM83&lt;&gt;"NÃO","-TURMA MINISTRADA EM INGLÊS",""),IF(H83="E"," - TURMA MINISTRADA EM ESPANHOL",""),IF(H83="P"," - TURMA COMPARTILHADA COM A PÓS-GRADUAÇÃO",""),IF(AQ83="SIM"," - Carga Horária Extensionista",""))</f>
        <v>BIODIVERSIDADE: INTERAÇÕES ENTRE ORGANISMOS E AMBIENTE A2-Noturno (SB)</v>
      </c>
      <c r="D83" s="28" t="s">
        <v>25</v>
      </c>
      <c r="E83" s="28" t="s">
        <v>1657</v>
      </c>
      <c r="F83" s="28" t="s">
        <v>4341</v>
      </c>
      <c r="G83" s="41" t="s">
        <v>1659</v>
      </c>
      <c r="H83" s="28" t="s">
        <v>24</v>
      </c>
      <c r="I83" s="28" t="s">
        <v>4342</v>
      </c>
      <c r="J83" s="28"/>
      <c r="K83" s="28" t="s">
        <v>489</v>
      </c>
      <c r="L83" s="28" t="s">
        <v>439</v>
      </c>
      <c r="M83" s="26" t="s">
        <v>35</v>
      </c>
      <c r="N83" s="28">
        <v>90</v>
      </c>
      <c r="O83" s="28">
        <v>64</v>
      </c>
      <c r="P83" s="28" t="s">
        <v>1368</v>
      </c>
      <c r="Q83" s="36" t="s">
        <v>1369</v>
      </c>
      <c r="R83" s="28">
        <v>36</v>
      </c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>
        <v>12</v>
      </c>
      <c r="AJ83" s="28">
        <v>12</v>
      </c>
      <c r="AK83" s="28" t="s">
        <v>17</v>
      </c>
      <c r="AL83" s="43" t="s">
        <v>687</v>
      </c>
      <c r="AM83" s="28" t="s">
        <v>687</v>
      </c>
      <c r="AN83" s="47" t="s">
        <v>687</v>
      </c>
      <c r="AO83" s="49" t="s">
        <v>4864</v>
      </c>
      <c r="AP83" s="49" t="s">
        <v>18</v>
      </c>
      <c r="AQ83" s="40" t="str">
        <f>IFERROR(VLOOKUP(G83,Extensionistas!$A$2:$D$50,4,FALSE),"NÃO")</f>
        <v>NÃO</v>
      </c>
      <c r="AR83" s="1" t="e">
        <f>VLOOKUP(G83,Extensionistas!$A$2:$C$50,3,FALSE)</f>
        <v>#N/A</v>
      </c>
    </row>
    <row r="84" spans="1:44" ht="12.75" customHeight="1">
      <c r="A84" s="34" t="str">
        <f>D84</f>
        <v>BACHARELADO EM CIÊNCIA E TECNOLOGIA</v>
      </c>
      <c r="B84" s="34" t="str">
        <f>F84</f>
        <v>DA3BCL0306-15SA</v>
      </c>
      <c r="C84" s="15" t="str">
        <f>CONCATENATE(E84," ",H84,"-",L84," (",K84,")",IF(AM84&lt;&gt;"NÃO","-TURMA MINISTRADA EM INGLÊS",""),IF(H84="E"," - TURMA MINISTRADA EM ESPANHOL",""),IF(H84="P"," - TURMA COMPARTILHADA COM A PÓS-GRADUAÇÃO",""),IF(AQ84="SIM"," - Carga Horária Extensionista",""))</f>
        <v>BIODIVERSIDADE: INTERAÇÕES ENTRE ORGANISMOS E AMBIENTE A3-Matutino (SA)</v>
      </c>
      <c r="D84" s="28" t="s">
        <v>25</v>
      </c>
      <c r="E84" s="28" t="s">
        <v>1657</v>
      </c>
      <c r="F84" s="28" t="s">
        <v>3186</v>
      </c>
      <c r="G84" s="41" t="s">
        <v>1659</v>
      </c>
      <c r="H84" s="28" t="s">
        <v>26</v>
      </c>
      <c r="I84" s="28" t="s">
        <v>3187</v>
      </c>
      <c r="J84" s="28"/>
      <c r="K84" s="28" t="s">
        <v>488</v>
      </c>
      <c r="L84" s="28" t="s">
        <v>327</v>
      </c>
      <c r="M84" s="28" t="s">
        <v>35</v>
      </c>
      <c r="N84" s="28">
        <v>90</v>
      </c>
      <c r="O84" s="28">
        <v>88</v>
      </c>
      <c r="P84" s="28" t="s">
        <v>545</v>
      </c>
      <c r="Q84" s="36" t="s">
        <v>546</v>
      </c>
      <c r="R84" s="28">
        <v>36</v>
      </c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>
        <v>12</v>
      </c>
      <c r="AJ84" s="28">
        <v>12</v>
      </c>
      <c r="AK84" s="28" t="s">
        <v>17</v>
      </c>
      <c r="AL84" s="43" t="s">
        <v>687</v>
      </c>
      <c r="AM84" s="28" t="s">
        <v>687</v>
      </c>
      <c r="AN84" s="47" t="s">
        <v>687</v>
      </c>
      <c r="AO84" s="49" t="s">
        <v>4753</v>
      </c>
      <c r="AP84" s="49" t="s">
        <v>18</v>
      </c>
      <c r="AQ84" s="40" t="str">
        <f>IFERROR(VLOOKUP(G84,Extensionistas!$A$2:$D$50,4,FALSE),"NÃO")</f>
        <v>NÃO</v>
      </c>
      <c r="AR84" s="1" t="e">
        <f>VLOOKUP(G84,Extensionistas!$A$2:$C$50,3,FALSE)</f>
        <v>#N/A</v>
      </c>
    </row>
    <row r="85" spans="1:44" ht="12.75" customHeight="1">
      <c r="A85" s="34" t="str">
        <f>D85</f>
        <v>BACHARELADO EM CIÊNCIA E TECNOLOGIA</v>
      </c>
      <c r="B85" s="34" t="str">
        <f>F85</f>
        <v>NA3BCL0306-15SA</v>
      </c>
      <c r="C85" s="15" t="str">
        <f>CONCATENATE(E85," ",H85,"-",L85," (",K85,")",IF(AM85&lt;&gt;"NÃO","-TURMA MINISTRADA EM INGLÊS",""),IF(H85="E"," - TURMA MINISTRADA EM ESPANHOL",""),IF(H85="P"," - TURMA COMPARTILHADA COM A PÓS-GRADUAÇÃO",""),IF(AQ85="SIM"," - Carga Horária Extensionista",""))</f>
        <v>BIODIVERSIDADE: INTERAÇÕES ENTRE ORGANISMOS E AMBIENTE A3-Noturno (SA)</v>
      </c>
      <c r="D85" s="28" t="s">
        <v>25</v>
      </c>
      <c r="E85" s="28" t="s">
        <v>1657</v>
      </c>
      <c r="F85" s="28" t="s">
        <v>4445</v>
      </c>
      <c r="G85" s="41" t="s">
        <v>1659</v>
      </c>
      <c r="H85" s="28" t="s">
        <v>26</v>
      </c>
      <c r="I85" s="28" t="s">
        <v>4446</v>
      </c>
      <c r="J85" s="28"/>
      <c r="K85" s="28" t="s">
        <v>488</v>
      </c>
      <c r="L85" s="28" t="s">
        <v>439</v>
      </c>
      <c r="M85" s="28" t="s">
        <v>35</v>
      </c>
      <c r="N85" s="28">
        <v>90</v>
      </c>
      <c r="O85" s="28">
        <v>89</v>
      </c>
      <c r="P85" s="28" t="s">
        <v>2687</v>
      </c>
      <c r="Q85" s="36" t="s">
        <v>2688</v>
      </c>
      <c r="R85" s="28">
        <v>36</v>
      </c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>
        <v>12</v>
      </c>
      <c r="AJ85" s="28">
        <v>12</v>
      </c>
      <c r="AK85" s="28" t="s">
        <v>17</v>
      </c>
      <c r="AL85" s="43" t="s">
        <v>687</v>
      </c>
      <c r="AM85" s="28" t="s">
        <v>687</v>
      </c>
      <c r="AN85" s="47" t="s">
        <v>687</v>
      </c>
      <c r="AO85" s="49" t="s">
        <v>4864</v>
      </c>
      <c r="AP85" s="49" t="s">
        <v>18</v>
      </c>
      <c r="AQ85" s="40" t="str">
        <f>IFERROR(VLOOKUP(G85,Extensionistas!$A$2:$D$50,4,FALSE),"NÃO")</f>
        <v>NÃO</v>
      </c>
      <c r="AR85" s="1" t="e">
        <f>VLOOKUP(G85,Extensionistas!$A$2:$C$50,3,FALSE)</f>
        <v>#N/A</v>
      </c>
    </row>
    <row r="86" spans="1:44" ht="12.75" customHeight="1">
      <c r="A86" s="34" t="str">
        <f>D86</f>
        <v>BACHARELADO EM CIÊNCIA E TECNOLOGIA</v>
      </c>
      <c r="B86" s="34" t="str">
        <f>F86</f>
        <v>DB1BCL0306-15SA</v>
      </c>
      <c r="C86" s="15" t="str">
        <f>CONCATENATE(E86," ",H86,"-",L86," (",K86,")",IF(AM86&lt;&gt;"NÃO","-TURMA MINISTRADA EM INGLÊS",""),IF(H86="E"," - TURMA MINISTRADA EM ESPANHOL",""),IF(H86="P"," - TURMA COMPARTILHADA COM A PÓS-GRADUAÇÃO",""),IF(AQ86="SIM"," - Carga Horária Extensionista",""))</f>
        <v>BIODIVERSIDADE: INTERAÇÕES ENTRE ORGANISMOS E AMBIENTE B1-Matutino (SA)</v>
      </c>
      <c r="D86" s="28" t="s">
        <v>25</v>
      </c>
      <c r="E86" s="28" t="s">
        <v>1657</v>
      </c>
      <c r="F86" s="28" t="s">
        <v>3260</v>
      </c>
      <c r="G86" s="41" t="s">
        <v>1659</v>
      </c>
      <c r="H86" s="28" t="s">
        <v>28</v>
      </c>
      <c r="I86" s="28" t="s">
        <v>3261</v>
      </c>
      <c r="J86" s="28"/>
      <c r="K86" s="28" t="s">
        <v>488</v>
      </c>
      <c r="L86" s="28" t="s">
        <v>327</v>
      </c>
      <c r="M86" s="28" t="s">
        <v>35</v>
      </c>
      <c r="N86" s="28">
        <v>90</v>
      </c>
      <c r="O86" s="28">
        <v>88</v>
      </c>
      <c r="P86" s="28" t="s">
        <v>757</v>
      </c>
      <c r="Q86" s="36" t="s">
        <v>758</v>
      </c>
      <c r="R86" s="28">
        <v>36</v>
      </c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>
        <v>12</v>
      </c>
      <c r="AJ86" s="28">
        <v>12</v>
      </c>
      <c r="AK86" s="28" t="s">
        <v>17</v>
      </c>
      <c r="AL86" s="43" t="s">
        <v>687</v>
      </c>
      <c r="AM86" s="28" t="s">
        <v>687</v>
      </c>
      <c r="AN86" s="47" t="s">
        <v>687</v>
      </c>
      <c r="AO86" s="49" t="s">
        <v>4847</v>
      </c>
      <c r="AP86" s="49" t="s">
        <v>18</v>
      </c>
      <c r="AQ86" s="40" t="str">
        <f>IFERROR(VLOOKUP(G86,Extensionistas!$A$2:$D$50,4,FALSE),"NÃO")</f>
        <v>NÃO</v>
      </c>
      <c r="AR86" s="1" t="e">
        <f>VLOOKUP(G86,Extensionistas!$A$2:$C$50,3,FALSE)</f>
        <v>#N/A</v>
      </c>
    </row>
    <row r="87" spans="1:44" ht="12.75" customHeight="1">
      <c r="A87" s="34" t="str">
        <f>D87</f>
        <v>BACHARELADO EM CIÊNCIA E TECNOLOGIA</v>
      </c>
      <c r="B87" s="34" t="str">
        <f>F87</f>
        <v>DB1BCL0306-15SB</v>
      </c>
      <c r="C87" s="15" t="str">
        <f>CONCATENATE(E87," ",H87,"-",L87," (",K87,")",IF(AM87&lt;&gt;"NÃO","-TURMA MINISTRADA EM INGLÊS",""),IF(H87="E"," - TURMA MINISTRADA EM ESPANHOL",""),IF(H87="P"," - TURMA COMPARTILHADA COM A PÓS-GRADUAÇÃO",""),IF(AQ87="SIM"," - Carga Horária Extensionista",""))</f>
        <v>BIODIVERSIDADE: INTERAÇÕES ENTRE ORGANISMOS E AMBIENTE B1-Matutino (SB)</v>
      </c>
      <c r="D87" s="28" t="s">
        <v>25</v>
      </c>
      <c r="E87" s="28" t="s">
        <v>1657</v>
      </c>
      <c r="F87" s="28" t="s">
        <v>3262</v>
      </c>
      <c r="G87" s="41" t="s">
        <v>1659</v>
      </c>
      <c r="H87" s="28" t="s">
        <v>28</v>
      </c>
      <c r="I87" s="28" t="s">
        <v>3263</v>
      </c>
      <c r="J87" s="28"/>
      <c r="K87" s="28" t="s">
        <v>489</v>
      </c>
      <c r="L87" s="28" t="s">
        <v>327</v>
      </c>
      <c r="M87" s="28" t="s">
        <v>35</v>
      </c>
      <c r="N87" s="28">
        <v>90</v>
      </c>
      <c r="O87" s="28">
        <v>90</v>
      </c>
      <c r="P87" s="28" t="s">
        <v>3094</v>
      </c>
      <c r="Q87" s="36" t="s">
        <v>3095</v>
      </c>
      <c r="R87" s="28">
        <v>36</v>
      </c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>
        <v>12</v>
      </c>
      <c r="AJ87" s="28">
        <v>12</v>
      </c>
      <c r="AK87" s="28" t="s">
        <v>17</v>
      </c>
      <c r="AL87" s="43" t="s">
        <v>687</v>
      </c>
      <c r="AM87" s="28" t="s">
        <v>687</v>
      </c>
      <c r="AN87" s="47" t="s">
        <v>687</v>
      </c>
      <c r="AO87" s="49" t="s">
        <v>4847</v>
      </c>
      <c r="AP87" s="49" t="s">
        <v>18</v>
      </c>
      <c r="AQ87" s="40" t="str">
        <f>IFERROR(VLOOKUP(G87,Extensionistas!$A$2:$D$50,4,FALSE),"NÃO")</f>
        <v>NÃO</v>
      </c>
      <c r="AR87" s="1" t="e">
        <f>VLOOKUP(G87,Extensionistas!$A$2:$C$50,3,FALSE)</f>
        <v>#N/A</v>
      </c>
    </row>
    <row r="88" spans="1:44" ht="12.75" customHeight="1">
      <c r="A88" s="34" t="str">
        <f>D88</f>
        <v>BACHARELADO EM CIÊNCIA E TECNOLOGIA</v>
      </c>
      <c r="B88" s="34" t="str">
        <f>F88</f>
        <v>NB1BCL0306-15SA</v>
      </c>
      <c r="C88" s="15" t="str">
        <f>CONCATENATE(E88," ",H88,"-",L88," (",K88,")",IF(AM88&lt;&gt;"NÃO","-TURMA MINISTRADA EM INGLÊS",""),IF(H88="E"," - TURMA MINISTRADA EM ESPANHOL",""),IF(H88="P"," - TURMA COMPARTILHADA COM A PÓS-GRADUAÇÃO",""),IF(AQ88="SIM"," - Carga Horária Extensionista",""))</f>
        <v>BIODIVERSIDADE: INTERAÇÕES ENTRE ORGANISMOS E AMBIENTE B1-Noturno (SA)</v>
      </c>
      <c r="D88" s="28" t="s">
        <v>25</v>
      </c>
      <c r="E88" s="28" t="s">
        <v>1657</v>
      </c>
      <c r="F88" s="28" t="s">
        <v>4513</v>
      </c>
      <c r="G88" s="41" t="s">
        <v>1659</v>
      </c>
      <c r="H88" s="28" t="s">
        <v>28</v>
      </c>
      <c r="I88" s="28" t="s">
        <v>4514</v>
      </c>
      <c r="J88" s="28"/>
      <c r="K88" s="28" t="s">
        <v>488</v>
      </c>
      <c r="L88" s="28" t="s">
        <v>439</v>
      </c>
      <c r="M88" s="28" t="s">
        <v>35</v>
      </c>
      <c r="N88" s="28">
        <v>90</v>
      </c>
      <c r="O88" s="28">
        <v>89</v>
      </c>
      <c r="P88" s="28" t="s">
        <v>771</v>
      </c>
      <c r="Q88" s="36"/>
      <c r="R88" s="28">
        <v>36</v>
      </c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>
        <v>12</v>
      </c>
      <c r="AJ88" s="28">
        <v>12</v>
      </c>
      <c r="AK88" s="28" t="s">
        <v>17</v>
      </c>
      <c r="AL88" s="43" t="s">
        <v>687</v>
      </c>
      <c r="AM88" s="28" t="s">
        <v>687</v>
      </c>
      <c r="AN88" s="47" t="s">
        <v>687</v>
      </c>
      <c r="AO88" s="49" t="s">
        <v>4922</v>
      </c>
      <c r="AP88" s="49" t="s">
        <v>18</v>
      </c>
      <c r="AQ88" s="40" t="str">
        <f>IFERROR(VLOOKUP(G88,Extensionistas!$A$2:$D$50,4,FALSE),"NÃO")</f>
        <v>NÃO</v>
      </c>
      <c r="AR88" s="1" t="e">
        <f>VLOOKUP(G88,Extensionistas!$A$2:$C$50,3,FALSE)</f>
        <v>#N/A</v>
      </c>
    </row>
    <row r="89" spans="1:44" ht="12.75" customHeight="1">
      <c r="A89" s="34" t="str">
        <f>D89</f>
        <v>BACHARELADO EM CIÊNCIA E TECNOLOGIA</v>
      </c>
      <c r="B89" s="34" t="str">
        <f>F89</f>
        <v>NB1BCL0306-15SB</v>
      </c>
      <c r="C89" s="15" t="str">
        <f>CONCATENATE(E89," ",H89,"-",L89," (",K89,")",IF(AM89&lt;&gt;"NÃO","-TURMA MINISTRADA EM INGLÊS",""),IF(H89="E"," - TURMA MINISTRADA EM ESPANHOL",""),IF(H89="P"," - TURMA COMPARTILHADA COM A PÓS-GRADUAÇÃO",""),IF(AQ89="SIM"," - Carga Horária Extensionista",""))</f>
        <v>BIODIVERSIDADE: INTERAÇÕES ENTRE ORGANISMOS E AMBIENTE B1-Noturno (SB)</v>
      </c>
      <c r="D89" s="28" t="s">
        <v>25</v>
      </c>
      <c r="E89" s="28" t="s">
        <v>1657</v>
      </c>
      <c r="F89" s="28" t="s">
        <v>4515</v>
      </c>
      <c r="G89" s="41" t="s">
        <v>1659</v>
      </c>
      <c r="H89" s="28" t="s">
        <v>28</v>
      </c>
      <c r="I89" s="28" t="s">
        <v>4516</v>
      </c>
      <c r="J89" s="28"/>
      <c r="K89" s="28" t="s">
        <v>489</v>
      </c>
      <c r="L89" s="28" t="s">
        <v>439</v>
      </c>
      <c r="M89" s="26" t="s">
        <v>35</v>
      </c>
      <c r="N89" s="28">
        <v>90</v>
      </c>
      <c r="O89" s="28">
        <v>90</v>
      </c>
      <c r="P89" s="28" t="s">
        <v>547</v>
      </c>
      <c r="Q89" s="36" t="s">
        <v>548</v>
      </c>
      <c r="R89" s="28">
        <v>36</v>
      </c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>
        <v>12</v>
      </c>
      <c r="AJ89" s="28">
        <v>12</v>
      </c>
      <c r="AK89" s="28" t="s">
        <v>17</v>
      </c>
      <c r="AL89" s="43" t="s">
        <v>687</v>
      </c>
      <c r="AM89" s="28" t="s">
        <v>687</v>
      </c>
      <c r="AN89" s="47" t="s">
        <v>687</v>
      </c>
      <c r="AO89" s="49" t="s">
        <v>4922</v>
      </c>
      <c r="AP89" s="49" t="s">
        <v>18</v>
      </c>
      <c r="AQ89" s="40" t="str">
        <f>IFERROR(VLOOKUP(G89,Extensionistas!$A$2:$D$50,4,FALSE),"NÃO")</f>
        <v>NÃO</v>
      </c>
      <c r="AR89" s="1" t="e">
        <f>VLOOKUP(G89,Extensionistas!$A$2:$C$50,3,FALSE)</f>
        <v>#N/A</v>
      </c>
    </row>
    <row r="90" spans="1:44" ht="12.75" customHeight="1">
      <c r="A90" s="34" t="str">
        <f>D90</f>
        <v>BACHARELADO EM CIÊNCIA E TECNOLOGIA</v>
      </c>
      <c r="B90" s="34" t="str">
        <f>F90</f>
        <v>DB2BCL0306-15SA</v>
      </c>
      <c r="C90" s="15" t="str">
        <f>CONCATENATE(E90," ",H90,"-",L90," (",K90,")",IF(AM90&lt;&gt;"NÃO","-TURMA MINISTRADA EM INGLÊS",""),IF(H90="E"," - TURMA MINISTRADA EM ESPANHOL",""),IF(H90="P"," - TURMA COMPARTILHADA COM A PÓS-GRADUAÇÃO",""),IF(AQ90="SIM"," - Carga Horária Extensionista",""))</f>
        <v>BIODIVERSIDADE: INTERAÇÕES ENTRE ORGANISMOS E AMBIENTE B2-Matutino (SA)</v>
      </c>
      <c r="D90" s="28" t="s">
        <v>25</v>
      </c>
      <c r="E90" s="28" t="s">
        <v>1657</v>
      </c>
      <c r="F90" s="28" t="s">
        <v>3358</v>
      </c>
      <c r="G90" s="41" t="s">
        <v>1659</v>
      </c>
      <c r="H90" s="28" t="s">
        <v>29</v>
      </c>
      <c r="I90" s="28" t="s">
        <v>3359</v>
      </c>
      <c r="J90" s="28"/>
      <c r="K90" s="28" t="s">
        <v>488</v>
      </c>
      <c r="L90" s="28" t="s">
        <v>327</v>
      </c>
      <c r="M90" s="28" t="s">
        <v>35</v>
      </c>
      <c r="N90" s="28">
        <v>90</v>
      </c>
      <c r="O90" s="28">
        <v>88</v>
      </c>
      <c r="P90" s="28" t="s">
        <v>863</v>
      </c>
      <c r="Q90" s="36" t="s">
        <v>864</v>
      </c>
      <c r="R90" s="28">
        <v>36</v>
      </c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>
        <v>12</v>
      </c>
      <c r="AJ90" s="28">
        <v>12</v>
      </c>
      <c r="AK90" s="28" t="s">
        <v>17</v>
      </c>
      <c r="AL90" s="43" t="s">
        <v>687</v>
      </c>
      <c r="AM90" s="28" t="s">
        <v>687</v>
      </c>
      <c r="AN90" s="47" t="s">
        <v>687</v>
      </c>
      <c r="AO90" s="49" t="s">
        <v>4847</v>
      </c>
      <c r="AP90" s="49" t="s">
        <v>18</v>
      </c>
      <c r="AQ90" s="40" t="str">
        <f>IFERROR(VLOOKUP(G90,Extensionistas!$A$2:$D$50,4,FALSE),"NÃO")</f>
        <v>NÃO</v>
      </c>
      <c r="AR90" s="1" t="e">
        <f>VLOOKUP(G90,Extensionistas!$A$2:$C$50,3,FALSE)</f>
        <v>#N/A</v>
      </c>
    </row>
    <row r="91" spans="1:44" ht="12.75" customHeight="1">
      <c r="A91" s="34" t="str">
        <f>D91</f>
        <v>BACHARELADO EM CIÊNCIA E TECNOLOGIA</v>
      </c>
      <c r="B91" s="34" t="str">
        <f>F91</f>
        <v>NB2BCL0306-15SA</v>
      </c>
      <c r="C91" s="15" t="str">
        <f>CONCATENATE(E91," ",H91,"-",L91," (",K91,")",IF(AM91&lt;&gt;"NÃO","-TURMA MINISTRADA EM INGLÊS",""),IF(H91="E"," - TURMA MINISTRADA EM ESPANHOL",""),IF(H91="P"," - TURMA COMPARTILHADA COM A PÓS-GRADUAÇÃO",""),IF(AQ91="SIM"," - Carga Horária Extensionista",""))</f>
        <v>BIODIVERSIDADE: INTERAÇÕES ENTRE ORGANISMOS E AMBIENTE B2-Noturno (SA)</v>
      </c>
      <c r="D91" s="28" t="s">
        <v>25</v>
      </c>
      <c r="E91" s="28" t="s">
        <v>1657</v>
      </c>
      <c r="F91" s="28" t="s">
        <v>4606</v>
      </c>
      <c r="G91" s="41" t="s">
        <v>1659</v>
      </c>
      <c r="H91" s="28" t="s">
        <v>29</v>
      </c>
      <c r="I91" s="28" t="s">
        <v>4607</v>
      </c>
      <c r="J91" s="28"/>
      <c r="K91" s="28" t="s">
        <v>488</v>
      </c>
      <c r="L91" s="28" t="s">
        <v>439</v>
      </c>
      <c r="M91" s="28" t="s">
        <v>35</v>
      </c>
      <c r="N91" s="28">
        <v>90</v>
      </c>
      <c r="O91" s="28">
        <v>89</v>
      </c>
      <c r="P91" s="28" t="s">
        <v>571</v>
      </c>
      <c r="Q91" s="36" t="s">
        <v>572</v>
      </c>
      <c r="R91" s="28">
        <v>36</v>
      </c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>
        <v>12</v>
      </c>
      <c r="AJ91" s="28">
        <v>12</v>
      </c>
      <c r="AK91" s="28" t="s">
        <v>17</v>
      </c>
      <c r="AL91" s="43" t="s">
        <v>687</v>
      </c>
      <c r="AM91" s="28" t="s">
        <v>687</v>
      </c>
      <c r="AN91" s="47" t="s">
        <v>687</v>
      </c>
      <c r="AO91" s="49" t="s">
        <v>4922</v>
      </c>
      <c r="AP91" s="49" t="s">
        <v>18</v>
      </c>
      <c r="AQ91" s="40" t="str">
        <f>IFERROR(VLOOKUP(G91,Extensionistas!$A$2:$D$50,4,FALSE),"NÃO")</f>
        <v>NÃO</v>
      </c>
      <c r="AR91" s="1" t="e">
        <f>VLOOKUP(G91,Extensionistas!$A$2:$C$50,3,FALSE)</f>
        <v>#N/A</v>
      </c>
    </row>
    <row r="92" spans="1:44" ht="12.75" customHeight="1">
      <c r="A92" s="34" t="str">
        <f>D92</f>
        <v>BACHARELADO EM CIÊNCIA E TECNOLOGIA</v>
      </c>
      <c r="B92" s="34" t="str">
        <f>F92</f>
        <v>DB3BCL0306-15SA</v>
      </c>
      <c r="C92" s="15" t="str">
        <f>CONCATENATE(E92," ",H92,"-",L92," (",K92,")",IF(AM92&lt;&gt;"NÃO","-TURMA MINISTRADA EM INGLÊS",""),IF(H92="E"," - TURMA MINISTRADA EM ESPANHOL",""),IF(H92="P"," - TURMA COMPARTILHADA COM A PÓS-GRADUAÇÃO",""),IF(AQ92="SIM"," - Carga Horária Extensionista",""))</f>
        <v>BIODIVERSIDADE: INTERAÇÕES ENTRE ORGANISMOS E AMBIENTE B3-Matutino (SA)</v>
      </c>
      <c r="D92" s="28" t="s">
        <v>25</v>
      </c>
      <c r="E92" s="28" t="s">
        <v>1657</v>
      </c>
      <c r="F92" s="28" t="s">
        <v>3389</v>
      </c>
      <c r="G92" s="41" t="s">
        <v>1659</v>
      </c>
      <c r="H92" s="28" t="s">
        <v>30</v>
      </c>
      <c r="I92" s="28" t="s">
        <v>3390</v>
      </c>
      <c r="J92" s="28"/>
      <c r="K92" s="28" t="s">
        <v>488</v>
      </c>
      <c r="L92" s="28" t="s">
        <v>327</v>
      </c>
      <c r="M92" s="28" t="s">
        <v>35</v>
      </c>
      <c r="N92" s="28">
        <v>90</v>
      </c>
      <c r="O92" s="28">
        <v>88</v>
      </c>
      <c r="P92" s="28" t="s">
        <v>2698</v>
      </c>
      <c r="Q92" s="36" t="s">
        <v>2699</v>
      </c>
      <c r="R92" s="28">
        <v>36</v>
      </c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>
        <v>12</v>
      </c>
      <c r="AJ92" s="28">
        <v>12</v>
      </c>
      <c r="AK92" s="28" t="s">
        <v>17</v>
      </c>
      <c r="AL92" s="43" t="s">
        <v>687</v>
      </c>
      <c r="AM92" s="28" t="s">
        <v>687</v>
      </c>
      <c r="AN92" s="47" t="s">
        <v>687</v>
      </c>
      <c r="AO92" s="49" t="s">
        <v>4847</v>
      </c>
      <c r="AP92" s="49" t="s">
        <v>18</v>
      </c>
      <c r="AQ92" s="40" t="str">
        <f>IFERROR(VLOOKUP(G92,Extensionistas!$A$2:$D$50,4,FALSE),"NÃO")</f>
        <v>NÃO</v>
      </c>
      <c r="AR92" s="1" t="e">
        <f>VLOOKUP(G92,Extensionistas!$A$2:$C$50,3,FALSE)</f>
        <v>#N/A</v>
      </c>
    </row>
    <row r="93" spans="1:44" ht="12.75" customHeight="1">
      <c r="A93" s="34" t="str">
        <f>D93</f>
        <v>BACHARELADO EM CIÊNCIA E TECNOLOGIA</v>
      </c>
      <c r="B93" s="34" t="str">
        <f>F93</f>
        <v>NB3BCL0306-15SA</v>
      </c>
      <c r="C93" s="15" t="str">
        <f>CONCATENATE(E93," ",H93,"-",L93," (",K93,")",IF(AM93&lt;&gt;"NÃO","-TURMA MINISTRADA EM INGLÊS",""),IF(H93="E"," - TURMA MINISTRADA EM ESPANHOL",""),IF(H93="P"," - TURMA COMPARTILHADA COM A PÓS-GRADUAÇÃO",""),IF(AQ93="SIM"," - Carga Horária Extensionista",""))</f>
        <v>BIODIVERSIDADE: INTERAÇÕES ENTRE ORGANISMOS E AMBIENTE B3-Noturno (SA)</v>
      </c>
      <c r="D93" s="28" t="s">
        <v>25</v>
      </c>
      <c r="E93" s="28" t="s">
        <v>1657</v>
      </c>
      <c r="F93" s="28" t="s">
        <v>4639</v>
      </c>
      <c r="G93" s="41" t="s">
        <v>1659</v>
      </c>
      <c r="H93" s="28" t="s">
        <v>30</v>
      </c>
      <c r="I93" s="28" t="s">
        <v>4640</v>
      </c>
      <c r="J93" s="28"/>
      <c r="K93" s="28" t="s">
        <v>488</v>
      </c>
      <c r="L93" s="28" t="s">
        <v>439</v>
      </c>
      <c r="M93" s="28" t="s">
        <v>35</v>
      </c>
      <c r="N93" s="28">
        <v>90</v>
      </c>
      <c r="O93" s="28">
        <v>88</v>
      </c>
      <c r="P93" s="28" t="s">
        <v>238</v>
      </c>
      <c r="Q93" s="36" t="s">
        <v>472</v>
      </c>
      <c r="R93" s="28">
        <v>36</v>
      </c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>
        <v>12</v>
      </c>
      <c r="AJ93" s="28">
        <v>12</v>
      </c>
      <c r="AK93" s="28" t="s">
        <v>17</v>
      </c>
      <c r="AL93" s="43" t="s">
        <v>687</v>
      </c>
      <c r="AM93" s="28" t="s">
        <v>687</v>
      </c>
      <c r="AN93" s="47" t="s">
        <v>687</v>
      </c>
      <c r="AO93" s="49" t="s">
        <v>4922</v>
      </c>
      <c r="AP93" s="49" t="s">
        <v>18</v>
      </c>
      <c r="AQ93" s="40" t="str">
        <f>IFERROR(VLOOKUP(G93,Extensionistas!$A$2:$D$50,4,FALSE),"NÃO")</f>
        <v>NÃO</v>
      </c>
      <c r="AR93" s="1" t="e">
        <f>VLOOKUP(G93,Extensionistas!$A$2:$C$50,3,FALSE)</f>
        <v>#N/A</v>
      </c>
    </row>
    <row r="94" spans="1:44" ht="12.75" customHeight="1">
      <c r="A94" s="34" t="str">
        <f>D94</f>
        <v>BACHARELADO EM CIÊNCIA E TECNOLOGIA</v>
      </c>
      <c r="B94" s="34" t="str">
        <f>F94</f>
        <v>DA1NHT4002-13SB</v>
      </c>
      <c r="C94" s="15" t="str">
        <f>CONCATENATE(E94," ",H94,"-",L94," (",K94,")",IF(AM94&lt;&gt;"NÃO","-TURMA MINISTRADA EM INGLÊS",""),IF(H94="E"," - TURMA MINISTRADA EM ESPANHOL",""),IF(H94="P"," - TURMA COMPARTILHADA COM A PÓS-GRADUAÇÃO",""),IF(AQ94="SIM"," - Carga Horária Extensionista",""))</f>
        <v>BIOQUÍMICA EXPERIMENTAL A1-Matutino (SB)</v>
      </c>
      <c r="D94" s="28" t="s">
        <v>25</v>
      </c>
      <c r="E94" s="28" t="s">
        <v>2952</v>
      </c>
      <c r="F94" s="28" t="s">
        <v>2953</v>
      </c>
      <c r="G94" s="41" t="s">
        <v>2954</v>
      </c>
      <c r="H94" s="28" t="s">
        <v>19</v>
      </c>
      <c r="I94" s="28" t="s">
        <v>2955</v>
      </c>
      <c r="J94" s="28" t="s">
        <v>2956</v>
      </c>
      <c r="K94" s="28" t="s">
        <v>489</v>
      </c>
      <c r="L94" s="28" t="s">
        <v>327</v>
      </c>
      <c r="M94" s="28" t="s">
        <v>542</v>
      </c>
      <c r="N94" s="28">
        <v>30</v>
      </c>
      <c r="O94" s="28"/>
      <c r="P94" s="28" t="s">
        <v>2957</v>
      </c>
      <c r="Q94" s="36" t="s">
        <v>2958</v>
      </c>
      <c r="R94" s="28">
        <v>24</v>
      </c>
      <c r="S94" s="28"/>
      <c r="T94" s="28"/>
      <c r="U94" s="28"/>
      <c r="V94" s="28"/>
      <c r="W94" s="28"/>
      <c r="X94" s="28"/>
      <c r="Y94" s="28" t="s">
        <v>2957</v>
      </c>
      <c r="Z94" s="28" t="s">
        <v>2958</v>
      </c>
      <c r="AA94" s="28">
        <v>48</v>
      </c>
      <c r="AB94" s="28"/>
      <c r="AC94" s="28"/>
      <c r="AD94" s="28"/>
      <c r="AE94" s="28"/>
      <c r="AF94" s="28"/>
      <c r="AG94" s="28"/>
      <c r="AH94" s="28"/>
      <c r="AI94" s="28">
        <v>24</v>
      </c>
      <c r="AJ94" s="28">
        <v>24</v>
      </c>
      <c r="AK94" s="28" t="s">
        <v>17</v>
      </c>
      <c r="AL94" s="43" t="s">
        <v>687</v>
      </c>
      <c r="AM94" s="28" t="s">
        <v>687</v>
      </c>
      <c r="AN94" s="47" t="s">
        <v>687</v>
      </c>
      <c r="AO94" s="49" t="s">
        <v>4831</v>
      </c>
      <c r="AP94" s="49" t="s">
        <v>4826</v>
      </c>
      <c r="AQ94" s="40" t="str">
        <f>IFERROR(VLOOKUP(G94,Extensionistas!$A$2:$D$50,4,FALSE),"NÃO")</f>
        <v>NÃO</v>
      </c>
      <c r="AR94" s="1" t="e">
        <f>VLOOKUP(G94,Extensionistas!$A$2:$C$50,3,FALSE)</f>
        <v>#N/A</v>
      </c>
    </row>
    <row r="95" spans="1:44" ht="12.75" customHeight="1">
      <c r="A95" s="34" t="str">
        <f>D95</f>
        <v>BACHARELADO EM CIÊNCIA E TECNOLOGIA</v>
      </c>
      <c r="B95" s="34" t="str">
        <f>F95</f>
        <v>DA1BCL0308-15SA</v>
      </c>
      <c r="C95" s="15" t="str">
        <f>CONCATENATE(E95," ",H95,"-",L95," (",K95,")",IF(AM95&lt;&gt;"NÃO","-TURMA MINISTRADA EM INGLÊS",""),IF(H95="E"," - TURMA MINISTRADA EM ESPANHOL",""),IF(H95="P"," - TURMA COMPARTILHADA COM A PÓS-GRADUAÇÃO",""),IF(AQ95="SIM"," - Carga Horária Extensionista",""))</f>
        <v>BIOQUÍMICA: ESTRUTURA, PROPRIEDADES E FUNÇÕES DE BIOMOLÉCULAS A1-Matutino (SA)</v>
      </c>
      <c r="D95" s="28" t="s">
        <v>25</v>
      </c>
      <c r="E95" s="28" t="s">
        <v>1665</v>
      </c>
      <c r="F95" s="28" t="s">
        <v>1666</v>
      </c>
      <c r="G95" s="41" t="s">
        <v>1667</v>
      </c>
      <c r="H95" s="28" t="s">
        <v>19</v>
      </c>
      <c r="I95" s="28" t="s">
        <v>1668</v>
      </c>
      <c r="J95" s="28" t="s">
        <v>1669</v>
      </c>
      <c r="K95" s="28" t="s">
        <v>488</v>
      </c>
      <c r="L95" s="28" t="s">
        <v>327</v>
      </c>
      <c r="M95" s="28" t="s">
        <v>492</v>
      </c>
      <c r="N95" s="28">
        <v>30</v>
      </c>
      <c r="O95" s="28"/>
      <c r="P95" s="28" t="s">
        <v>426</v>
      </c>
      <c r="Q95" s="36" t="s">
        <v>427</v>
      </c>
      <c r="R95" s="28">
        <v>36</v>
      </c>
      <c r="S95" s="28"/>
      <c r="T95" s="28"/>
      <c r="U95" s="28"/>
      <c r="V95" s="28"/>
      <c r="W95" s="28"/>
      <c r="X95" s="28"/>
      <c r="Y95" s="28" t="s">
        <v>1233</v>
      </c>
      <c r="Z95" s="28" t="s">
        <v>1234</v>
      </c>
      <c r="AA95" s="28">
        <v>24</v>
      </c>
      <c r="AB95" s="28"/>
      <c r="AC95" s="28"/>
      <c r="AD95" s="28"/>
      <c r="AE95" s="28"/>
      <c r="AF95" s="28"/>
      <c r="AG95" s="28"/>
      <c r="AH95" s="28"/>
      <c r="AI95" s="28">
        <v>20</v>
      </c>
      <c r="AJ95" s="28">
        <v>20</v>
      </c>
      <c r="AK95" s="28" t="s">
        <v>17</v>
      </c>
      <c r="AL95" s="43" t="s">
        <v>687</v>
      </c>
      <c r="AM95" s="28" t="s">
        <v>687</v>
      </c>
      <c r="AN95" s="47" t="s">
        <v>687</v>
      </c>
      <c r="AO95" s="49" t="s">
        <v>4754</v>
      </c>
      <c r="AP95" s="49" t="s">
        <v>4775</v>
      </c>
      <c r="AQ95" s="40" t="str">
        <f>IFERROR(VLOOKUP(G95,Extensionistas!$A$2:$D$50,4,FALSE),"NÃO")</f>
        <v>NÃO</v>
      </c>
      <c r="AR95" s="1" t="e">
        <f>VLOOKUP(G95,Extensionistas!$A$2:$C$50,3,FALSE)</f>
        <v>#N/A</v>
      </c>
    </row>
    <row r="96" spans="1:44" ht="12.75" customHeight="1">
      <c r="A96" s="34" t="str">
        <f>D96</f>
        <v>BACHARELADO EM CIÊNCIA E TECNOLOGIA</v>
      </c>
      <c r="B96" s="34" t="str">
        <f>F96</f>
        <v>DA1BCL0308-15SB</v>
      </c>
      <c r="C96" s="15" t="str">
        <f>CONCATENATE(E96," ",H96,"-",L96," (",K96,")",IF(AM96&lt;&gt;"NÃO","-TURMA MINISTRADA EM INGLÊS",""),IF(H96="E"," - TURMA MINISTRADA EM ESPANHOL",""),IF(H96="P"," - TURMA COMPARTILHADA COM A PÓS-GRADUAÇÃO",""),IF(AQ96="SIM"," - Carga Horária Extensionista",""))</f>
        <v>BIOQUÍMICA: ESTRUTURA, PROPRIEDADES E FUNÇÕES DE BIOMOLÉCULAS A1-Matutino (SB)</v>
      </c>
      <c r="D96" s="28" t="s">
        <v>25</v>
      </c>
      <c r="E96" s="28" t="s">
        <v>1665</v>
      </c>
      <c r="F96" s="28" t="s">
        <v>1670</v>
      </c>
      <c r="G96" s="41" t="s">
        <v>1667</v>
      </c>
      <c r="H96" s="28" t="s">
        <v>19</v>
      </c>
      <c r="I96" s="28" t="s">
        <v>1671</v>
      </c>
      <c r="J96" s="28" t="s">
        <v>1672</v>
      </c>
      <c r="K96" s="28" t="s">
        <v>489</v>
      </c>
      <c r="L96" s="28" t="s">
        <v>327</v>
      </c>
      <c r="M96" s="28" t="s">
        <v>492</v>
      </c>
      <c r="N96" s="28">
        <v>30</v>
      </c>
      <c r="O96" s="28"/>
      <c r="P96" s="28" t="s">
        <v>77</v>
      </c>
      <c r="Q96" s="36" t="s">
        <v>467</v>
      </c>
      <c r="R96" s="28">
        <v>36</v>
      </c>
      <c r="S96" s="28"/>
      <c r="T96" s="28"/>
      <c r="U96" s="28"/>
      <c r="V96" s="28"/>
      <c r="W96" s="28"/>
      <c r="X96" s="28"/>
      <c r="Y96" s="28" t="s">
        <v>1673</v>
      </c>
      <c r="Z96" s="28" t="s">
        <v>1674</v>
      </c>
      <c r="AA96" s="28">
        <v>24</v>
      </c>
      <c r="AB96" s="28"/>
      <c r="AC96" s="28"/>
      <c r="AD96" s="28"/>
      <c r="AE96" s="28"/>
      <c r="AF96" s="28"/>
      <c r="AG96" s="28"/>
      <c r="AH96" s="28"/>
      <c r="AI96" s="28">
        <v>20</v>
      </c>
      <c r="AJ96" s="28">
        <v>20</v>
      </c>
      <c r="AK96" s="28" t="s">
        <v>17</v>
      </c>
      <c r="AL96" s="43" t="s">
        <v>687</v>
      </c>
      <c r="AM96" s="28" t="s">
        <v>687</v>
      </c>
      <c r="AN96" s="47" t="s">
        <v>687</v>
      </c>
      <c r="AO96" s="49" t="s">
        <v>4754</v>
      </c>
      <c r="AP96" s="49" t="s">
        <v>4775</v>
      </c>
      <c r="AQ96" s="40" t="str">
        <f>IFERROR(VLOOKUP(G96,Extensionistas!$A$2:$D$50,4,FALSE),"NÃO")</f>
        <v>NÃO</v>
      </c>
      <c r="AR96" s="1" t="e">
        <f>VLOOKUP(G96,Extensionistas!$A$2:$C$50,3,FALSE)</f>
        <v>#N/A</v>
      </c>
    </row>
    <row r="97" spans="1:44" ht="12.75" customHeight="1">
      <c r="A97" s="34" t="str">
        <f>D97</f>
        <v>BACHARELADO EM CIÊNCIA E TECNOLOGIA</v>
      </c>
      <c r="B97" s="34" t="str">
        <f>F97</f>
        <v>NA1BCL0308-15SA</v>
      </c>
      <c r="C97" s="15" t="str">
        <f>CONCATENATE(E97," ",H97,"-",L97," (",K97,")",IF(AM97&lt;&gt;"NÃO","-TURMA MINISTRADA EM INGLÊS",""),IF(H97="E"," - TURMA MINISTRADA EM ESPANHOL",""),IF(H97="P"," - TURMA COMPARTILHADA COM A PÓS-GRADUAÇÃO",""),IF(AQ97="SIM"," - Carga Horária Extensionista",""))</f>
        <v>BIOQUÍMICA: ESTRUTURA, PROPRIEDADES E FUNÇÕES DE BIOMOLÉCULAS A1-Noturno (SA)</v>
      </c>
      <c r="D97" s="26" t="s">
        <v>25</v>
      </c>
      <c r="E97" s="26" t="s">
        <v>1665</v>
      </c>
      <c r="F97" s="26" t="s">
        <v>3510</v>
      </c>
      <c r="G97" s="38" t="s">
        <v>1667</v>
      </c>
      <c r="H97" s="30" t="s">
        <v>19</v>
      </c>
      <c r="I97" s="30" t="s">
        <v>3511</v>
      </c>
      <c r="J97" s="26" t="s">
        <v>3512</v>
      </c>
      <c r="K97" s="28" t="s">
        <v>488</v>
      </c>
      <c r="L97" s="26" t="s">
        <v>439</v>
      </c>
      <c r="M97" s="28" t="s">
        <v>492</v>
      </c>
      <c r="N97" s="26">
        <v>30</v>
      </c>
      <c r="O97" s="26"/>
      <c r="P97" s="26" t="s">
        <v>3513</v>
      </c>
      <c r="Q97" s="29" t="s">
        <v>3514</v>
      </c>
      <c r="R97" s="26">
        <v>36</v>
      </c>
      <c r="S97" s="26"/>
      <c r="T97" s="29"/>
      <c r="U97" s="29"/>
      <c r="V97" s="29"/>
      <c r="W97" s="29"/>
      <c r="X97" s="29"/>
      <c r="Y97" s="29" t="s">
        <v>3513</v>
      </c>
      <c r="Z97" s="29" t="s">
        <v>3514</v>
      </c>
      <c r="AA97" s="29">
        <v>24</v>
      </c>
      <c r="AB97" s="29"/>
      <c r="AC97" s="29"/>
      <c r="AD97" s="29"/>
      <c r="AE97" s="29"/>
      <c r="AF97" s="29"/>
      <c r="AG97" s="29"/>
      <c r="AH97" s="29"/>
      <c r="AI97" s="26">
        <v>20</v>
      </c>
      <c r="AJ97" s="26">
        <v>20</v>
      </c>
      <c r="AK97" s="26" t="s">
        <v>17</v>
      </c>
      <c r="AL97" s="44" t="s">
        <v>687</v>
      </c>
      <c r="AM97" s="26" t="s">
        <v>687</v>
      </c>
      <c r="AN97" s="47" t="s">
        <v>687</v>
      </c>
      <c r="AO97" s="49" t="s">
        <v>4865</v>
      </c>
      <c r="AP97" s="49" t="s">
        <v>4899</v>
      </c>
      <c r="AQ97" s="40" t="str">
        <f>IFERROR(VLOOKUP(G97,Extensionistas!$A$2:$D$50,4,FALSE),"NÃO")</f>
        <v>NÃO</v>
      </c>
      <c r="AR97" s="1" t="e">
        <f>VLOOKUP(G97,Extensionistas!$A$2:$C$50,3,FALSE)</f>
        <v>#N/A</v>
      </c>
    </row>
    <row r="98" spans="1:44" ht="12.75" customHeight="1">
      <c r="A98" s="34" t="str">
        <f>D98</f>
        <v>BACHARELADO EM CIÊNCIA E TECNOLOGIA</v>
      </c>
      <c r="B98" s="34" t="str">
        <f>F98</f>
        <v>NA1BCL0308-15SB</v>
      </c>
      <c r="C98" s="15" t="str">
        <f>CONCATENATE(E98," ",H98,"-",L98," (",K98,")",IF(AM98&lt;&gt;"NÃO","-TURMA MINISTRADA EM INGLÊS",""),IF(H98="E"," - TURMA MINISTRADA EM ESPANHOL",""),IF(H98="P"," - TURMA COMPARTILHADA COM A PÓS-GRADUAÇÃO",""),IF(AQ98="SIM"," - Carga Horária Extensionista",""))</f>
        <v>BIOQUÍMICA: ESTRUTURA, PROPRIEDADES E FUNÇÕES DE BIOMOLÉCULAS A1-Noturno (SB)</v>
      </c>
      <c r="D98" s="26" t="s">
        <v>25</v>
      </c>
      <c r="E98" s="26" t="s">
        <v>1665</v>
      </c>
      <c r="F98" s="26" t="s">
        <v>3515</v>
      </c>
      <c r="G98" s="38" t="s">
        <v>1667</v>
      </c>
      <c r="H98" s="30" t="s">
        <v>19</v>
      </c>
      <c r="I98" s="30" t="s">
        <v>3516</v>
      </c>
      <c r="J98" s="26" t="s">
        <v>3517</v>
      </c>
      <c r="K98" s="26" t="s">
        <v>489</v>
      </c>
      <c r="L98" s="26" t="s">
        <v>439</v>
      </c>
      <c r="M98" s="26" t="s">
        <v>492</v>
      </c>
      <c r="N98" s="26">
        <v>30</v>
      </c>
      <c r="O98" s="26"/>
      <c r="P98" s="26" t="s">
        <v>3190</v>
      </c>
      <c r="Q98" s="29" t="s">
        <v>3191</v>
      </c>
      <c r="R98" s="26">
        <v>36</v>
      </c>
      <c r="S98" s="26"/>
      <c r="T98" s="29"/>
      <c r="U98" s="29"/>
      <c r="V98" s="29"/>
      <c r="W98" s="29"/>
      <c r="X98" s="29"/>
      <c r="Y98" s="29" t="s">
        <v>3393</v>
      </c>
      <c r="Z98" s="29" t="s">
        <v>3394</v>
      </c>
      <c r="AA98" s="29">
        <v>24</v>
      </c>
      <c r="AB98" s="29"/>
      <c r="AC98" s="29"/>
      <c r="AD98" s="29"/>
      <c r="AE98" s="29"/>
      <c r="AF98" s="29"/>
      <c r="AG98" s="29"/>
      <c r="AH98" s="29"/>
      <c r="AI98" s="26">
        <v>20</v>
      </c>
      <c r="AJ98" s="26">
        <v>20</v>
      </c>
      <c r="AK98" s="26" t="s">
        <v>17</v>
      </c>
      <c r="AL98" s="26" t="s">
        <v>687</v>
      </c>
      <c r="AM98" s="26" t="s">
        <v>687</v>
      </c>
      <c r="AN98" s="47" t="s">
        <v>687</v>
      </c>
      <c r="AO98" s="49" t="s">
        <v>4865</v>
      </c>
      <c r="AP98" s="49" t="s">
        <v>4899</v>
      </c>
      <c r="AQ98" s="40" t="str">
        <f>IFERROR(VLOOKUP(G98,Extensionistas!$A$2:$D$50,4,FALSE),"NÃO")</f>
        <v>NÃO</v>
      </c>
      <c r="AR98" s="1" t="e">
        <f>VLOOKUP(G98,Extensionistas!$A$2:$C$50,3,FALSE)</f>
        <v>#N/A</v>
      </c>
    </row>
    <row r="99" spans="1:44" ht="12.75" customHeight="1">
      <c r="A99" s="34" t="str">
        <f>D99</f>
        <v>BACHARELADO EM CIÊNCIA E TECNOLOGIA</v>
      </c>
      <c r="B99" s="34" t="str">
        <f>F99</f>
        <v>DA2BCL0308-15SA</v>
      </c>
      <c r="C99" s="15" t="str">
        <f>CONCATENATE(E99," ",H99,"-",L99," (",K99,")",IF(AM99&lt;&gt;"NÃO","-TURMA MINISTRADA EM INGLÊS",""),IF(H99="E"," - TURMA MINISTRADA EM ESPANHOL",""),IF(H99="P"," - TURMA COMPARTILHADA COM A PÓS-GRADUAÇÃO",""),IF(AQ99="SIM"," - Carga Horária Extensionista",""))</f>
        <v>BIOQUÍMICA: ESTRUTURA, PROPRIEDADES E FUNÇÕES DE BIOMOLÉCULAS A2-Matutino (SA)</v>
      </c>
      <c r="D99" s="28" t="s">
        <v>25</v>
      </c>
      <c r="E99" s="28" t="s">
        <v>1665</v>
      </c>
      <c r="F99" s="28" t="s">
        <v>3096</v>
      </c>
      <c r="G99" s="41" t="s">
        <v>1667</v>
      </c>
      <c r="H99" s="28" t="s">
        <v>24</v>
      </c>
      <c r="I99" s="28" t="s">
        <v>1668</v>
      </c>
      <c r="J99" s="28" t="s">
        <v>3097</v>
      </c>
      <c r="K99" s="28" t="s">
        <v>488</v>
      </c>
      <c r="L99" s="28" t="s">
        <v>327</v>
      </c>
      <c r="M99" s="28" t="s">
        <v>492</v>
      </c>
      <c r="N99" s="28">
        <v>30</v>
      </c>
      <c r="O99" s="28"/>
      <c r="P99" s="28" t="s">
        <v>426</v>
      </c>
      <c r="Q99" s="36" t="s">
        <v>427</v>
      </c>
      <c r="R99" s="28">
        <v>36</v>
      </c>
      <c r="S99" s="28"/>
      <c r="T99" s="28"/>
      <c r="U99" s="28"/>
      <c r="V99" s="28"/>
      <c r="W99" s="28"/>
      <c r="X99" s="28"/>
      <c r="Y99" s="28" t="s">
        <v>426</v>
      </c>
      <c r="Z99" s="28" t="s">
        <v>427</v>
      </c>
      <c r="AA99" s="28">
        <v>24</v>
      </c>
      <c r="AB99" s="28"/>
      <c r="AC99" s="28"/>
      <c r="AD99" s="28"/>
      <c r="AE99" s="28"/>
      <c r="AF99" s="28"/>
      <c r="AG99" s="28"/>
      <c r="AH99" s="28"/>
      <c r="AI99" s="28">
        <v>20</v>
      </c>
      <c r="AJ99" s="28">
        <v>20</v>
      </c>
      <c r="AK99" s="28" t="s">
        <v>17</v>
      </c>
      <c r="AL99" s="43" t="s">
        <v>687</v>
      </c>
      <c r="AM99" s="28" t="s">
        <v>687</v>
      </c>
      <c r="AN99" s="47" t="s">
        <v>687</v>
      </c>
      <c r="AO99" s="49" t="s">
        <v>4754</v>
      </c>
      <c r="AP99" s="49" t="s">
        <v>4775</v>
      </c>
      <c r="AQ99" s="40" t="str">
        <f>IFERROR(VLOOKUP(G99,Extensionistas!$A$2:$D$50,4,FALSE),"NÃO")</f>
        <v>NÃO</v>
      </c>
      <c r="AR99" s="1" t="e">
        <f>VLOOKUP(G99,Extensionistas!$A$2:$C$50,3,FALSE)</f>
        <v>#N/A</v>
      </c>
    </row>
    <row r="100" spans="1:44" ht="12.75" customHeight="1">
      <c r="A100" s="34" t="str">
        <f>D100</f>
        <v>BACHARELADO EM CIÊNCIA E TECNOLOGIA</v>
      </c>
      <c r="B100" s="34" t="str">
        <f>F100</f>
        <v>DA2BCL0308-15SB</v>
      </c>
      <c r="C100" s="15" t="str">
        <f>CONCATENATE(E100," ",H100,"-",L100," (",K100,")",IF(AM100&lt;&gt;"NÃO","-TURMA MINISTRADA EM INGLÊS",""),IF(H100="E"," - TURMA MINISTRADA EM ESPANHOL",""),IF(H100="P"," - TURMA COMPARTILHADA COM A PÓS-GRADUAÇÃO",""),IF(AQ100="SIM"," - Carga Horária Extensionista",""))</f>
        <v>BIOQUÍMICA: ESTRUTURA, PROPRIEDADES E FUNÇÕES DE BIOMOLÉCULAS A2-Matutino (SB)</v>
      </c>
      <c r="D100" s="26" t="s">
        <v>25</v>
      </c>
      <c r="E100" s="26" t="s">
        <v>1665</v>
      </c>
      <c r="F100" s="26" t="s">
        <v>3098</v>
      </c>
      <c r="G100" s="38" t="s">
        <v>1667</v>
      </c>
      <c r="H100" s="30" t="s">
        <v>24</v>
      </c>
      <c r="I100" s="30" t="s">
        <v>1671</v>
      </c>
      <c r="J100" s="26" t="s">
        <v>3099</v>
      </c>
      <c r="K100" s="28" t="s">
        <v>489</v>
      </c>
      <c r="L100" s="26" t="s">
        <v>327</v>
      </c>
      <c r="M100" s="26" t="s">
        <v>492</v>
      </c>
      <c r="N100" s="26">
        <v>30</v>
      </c>
      <c r="O100" s="26"/>
      <c r="P100" s="26" t="s">
        <v>77</v>
      </c>
      <c r="Q100" s="29" t="s">
        <v>467</v>
      </c>
      <c r="R100" s="26">
        <v>36</v>
      </c>
      <c r="S100" s="26"/>
      <c r="T100" s="29"/>
      <c r="U100" s="29"/>
      <c r="V100" s="29"/>
      <c r="W100" s="29"/>
      <c r="X100" s="29"/>
      <c r="Y100" s="29" t="s">
        <v>3100</v>
      </c>
      <c r="Z100" s="29" t="s">
        <v>3101</v>
      </c>
      <c r="AA100" s="29">
        <v>24</v>
      </c>
      <c r="AB100" s="29"/>
      <c r="AC100" s="29"/>
      <c r="AD100" s="29"/>
      <c r="AE100" s="29"/>
      <c r="AF100" s="29"/>
      <c r="AG100" s="29"/>
      <c r="AH100" s="29"/>
      <c r="AI100" s="26">
        <v>20</v>
      </c>
      <c r="AJ100" s="26">
        <v>20</v>
      </c>
      <c r="AK100" s="26" t="s">
        <v>17</v>
      </c>
      <c r="AL100" s="44" t="s">
        <v>687</v>
      </c>
      <c r="AM100" s="26" t="s">
        <v>687</v>
      </c>
      <c r="AN100" s="47" t="s">
        <v>687</v>
      </c>
      <c r="AO100" s="49" t="s">
        <v>4754</v>
      </c>
      <c r="AP100" s="49" t="s">
        <v>4775</v>
      </c>
      <c r="AQ100" s="40" t="str">
        <f>IFERROR(VLOOKUP(G100,Extensionistas!$A$2:$D$50,4,FALSE),"NÃO")</f>
        <v>NÃO</v>
      </c>
      <c r="AR100" s="1" t="e">
        <f>VLOOKUP(G100,Extensionistas!$A$2:$C$50,3,FALSE)</f>
        <v>#N/A</v>
      </c>
    </row>
    <row r="101" spans="1:44" ht="12.75" customHeight="1">
      <c r="A101" s="34" t="str">
        <f>D101</f>
        <v>BACHARELADO EM CIÊNCIA E TECNOLOGIA</v>
      </c>
      <c r="B101" s="34" t="str">
        <f>F101</f>
        <v>NA2BCL0308-15SA</v>
      </c>
      <c r="C101" s="15" t="str">
        <f>CONCATENATE(E101," ",H101,"-",L101," (",K101,")",IF(AM101&lt;&gt;"NÃO","-TURMA MINISTRADA EM INGLÊS",""),IF(H101="E"," - TURMA MINISTRADA EM ESPANHOL",""),IF(H101="P"," - TURMA COMPARTILHADA COM A PÓS-GRADUAÇÃO",""),IF(AQ101="SIM"," - Carga Horária Extensionista",""))</f>
        <v>BIOQUÍMICA: ESTRUTURA, PROPRIEDADES E FUNÇÕES DE BIOMOLÉCULAS A2-Noturno (SA)</v>
      </c>
      <c r="D101" s="28" t="s">
        <v>25</v>
      </c>
      <c r="E101" s="28" t="s">
        <v>1665</v>
      </c>
      <c r="F101" s="28" t="s">
        <v>4343</v>
      </c>
      <c r="G101" s="41" t="s">
        <v>1667</v>
      </c>
      <c r="H101" s="28" t="s">
        <v>24</v>
      </c>
      <c r="I101" s="28" t="s">
        <v>3511</v>
      </c>
      <c r="J101" s="28" t="s">
        <v>4344</v>
      </c>
      <c r="K101" s="28" t="s">
        <v>488</v>
      </c>
      <c r="L101" s="28" t="s">
        <v>439</v>
      </c>
      <c r="M101" s="26" t="s">
        <v>492</v>
      </c>
      <c r="N101" s="28">
        <v>30</v>
      </c>
      <c r="O101" s="28"/>
      <c r="P101" s="28" t="s">
        <v>3513</v>
      </c>
      <c r="Q101" s="36" t="s">
        <v>3514</v>
      </c>
      <c r="R101" s="28">
        <v>36</v>
      </c>
      <c r="S101" s="28"/>
      <c r="T101" s="28"/>
      <c r="U101" s="28"/>
      <c r="V101" s="28"/>
      <c r="W101" s="28"/>
      <c r="X101" s="28"/>
      <c r="Y101" s="28" t="s">
        <v>596</v>
      </c>
      <c r="Z101" s="28" t="s">
        <v>597</v>
      </c>
      <c r="AA101" s="28">
        <v>24</v>
      </c>
      <c r="AB101" s="28"/>
      <c r="AC101" s="28"/>
      <c r="AD101" s="28"/>
      <c r="AE101" s="28"/>
      <c r="AF101" s="28"/>
      <c r="AG101" s="28"/>
      <c r="AH101" s="28"/>
      <c r="AI101" s="28">
        <v>20</v>
      </c>
      <c r="AJ101" s="28">
        <v>20</v>
      </c>
      <c r="AK101" s="28" t="s">
        <v>17</v>
      </c>
      <c r="AL101" s="43" t="s">
        <v>687</v>
      </c>
      <c r="AM101" s="28" t="s">
        <v>687</v>
      </c>
      <c r="AN101" s="47" t="s">
        <v>687</v>
      </c>
      <c r="AO101" s="49" t="s">
        <v>4865</v>
      </c>
      <c r="AP101" s="49" t="s">
        <v>4899</v>
      </c>
      <c r="AQ101" s="40" t="str">
        <f>IFERROR(VLOOKUP(G101,Extensionistas!$A$2:$D$50,4,FALSE),"NÃO")</f>
        <v>NÃO</v>
      </c>
      <c r="AR101" s="1" t="e">
        <f>VLOOKUP(G101,Extensionistas!$A$2:$C$50,3,FALSE)</f>
        <v>#N/A</v>
      </c>
    </row>
    <row r="102" spans="1:44" ht="12.75" customHeight="1">
      <c r="A102" s="34" t="str">
        <f>D102</f>
        <v>BACHARELADO EM CIÊNCIA E TECNOLOGIA</v>
      </c>
      <c r="B102" s="34" t="str">
        <f>F102</f>
        <v>NA2BCL0308-15SB</v>
      </c>
      <c r="C102" s="15" t="str">
        <f>CONCATENATE(E102," ",H102,"-",L102," (",K102,")",IF(AM102&lt;&gt;"NÃO","-TURMA MINISTRADA EM INGLÊS",""),IF(H102="E"," - TURMA MINISTRADA EM ESPANHOL",""),IF(H102="P"," - TURMA COMPARTILHADA COM A PÓS-GRADUAÇÃO",""),IF(AQ102="SIM"," - Carga Horária Extensionista",""))</f>
        <v>BIOQUÍMICA: ESTRUTURA, PROPRIEDADES E FUNÇÕES DE BIOMOLÉCULAS A2-Noturno (SB)</v>
      </c>
      <c r="D102" s="28" t="s">
        <v>25</v>
      </c>
      <c r="E102" s="28" t="s">
        <v>1665</v>
      </c>
      <c r="F102" s="28" t="s">
        <v>4345</v>
      </c>
      <c r="G102" s="41" t="s">
        <v>1667</v>
      </c>
      <c r="H102" s="28" t="s">
        <v>24</v>
      </c>
      <c r="I102" s="28" t="s">
        <v>3516</v>
      </c>
      <c r="J102" s="28" t="s">
        <v>4346</v>
      </c>
      <c r="K102" s="28" t="s">
        <v>489</v>
      </c>
      <c r="L102" s="28" t="s">
        <v>439</v>
      </c>
      <c r="M102" s="28" t="s">
        <v>492</v>
      </c>
      <c r="N102" s="28">
        <v>30</v>
      </c>
      <c r="O102" s="28"/>
      <c r="P102" s="28" t="s">
        <v>3190</v>
      </c>
      <c r="Q102" s="36" t="s">
        <v>3191</v>
      </c>
      <c r="R102" s="28">
        <v>36</v>
      </c>
      <c r="S102" s="28"/>
      <c r="T102" s="28"/>
      <c r="U102" s="28"/>
      <c r="V102" s="28"/>
      <c r="W102" s="28"/>
      <c r="X102" s="28"/>
      <c r="Y102" s="28" t="s">
        <v>32</v>
      </c>
      <c r="Z102" s="28" t="s">
        <v>408</v>
      </c>
      <c r="AA102" s="28">
        <v>24</v>
      </c>
      <c r="AB102" s="28"/>
      <c r="AC102" s="28"/>
      <c r="AD102" s="28"/>
      <c r="AE102" s="28"/>
      <c r="AF102" s="28"/>
      <c r="AG102" s="28"/>
      <c r="AH102" s="28"/>
      <c r="AI102" s="28">
        <v>20</v>
      </c>
      <c r="AJ102" s="28">
        <v>20</v>
      </c>
      <c r="AK102" s="28" t="s">
        <v>17</v>
      </c>
      <c r="AL102" s="43" t="s">
        <v>687</v>
      </c>
      <c r="AM102" s="28" t="s">
        <v>687</v>
      </c>
      <c r="AN102" s="47" t="s">
        <v>687</v>
      </c>
      <c r="AO102" s="49" t="s">
        <v>4865</v>
      </c>
      <c r="AP102" s="49" t="s">
        <v>4899</v>
      </c>
      <c r="AQ102" s="40" t="str">
        <f>IFERROR(VLOOKUP(G102,Extensionistas!$A$2:$D$50,4,FALSE),"NÃO")</f>
        <v>NÃO</v>
      </c>
      <c r="AR102" s="1" t="e">
        <f>VLOOKUP(G102,Extensionistas!$A$2:$C$50,3,FALSE)</f>
        <v>#N/A</v>
      </c>
    </row>
    <row r="103" spans="1:44" ht="12.75" customHeight="1">
      <c r="A103" s="34" t="str">
        <f>D103</f>
        <v>BACHARELADO EM CIÊNCIA E TECNOLOGIA</v>
      </c>
      <c r="B103" s="34" t="str">
        <f>F103</f>
        <v>DA3BCL0308-15SA</v>
      </c>
      <c r="C103" s="15" t="str">
        <f>CONCATENATE(E103," ",H103,"-",L103," (",K103,")",IF(AM103&lt;&gt;"NÃO","-TURMA MINISTRADA EM INGLÊS",""),IF(H103="E"," - TURMA MINISTRADA EM ESPANHOL",""),IF(H103="P"," - TURMA COMPARTILHADA COM A PÓS-GRADUAÇÃO",""),IF(AQ103="SIM"," - Carga Horária Extensionista",""))</f>
        <v>BIOQUÍMICA: ESTRUTURA, PROPRIEDADES E FUNÇÕES DE BIOMOLÉCULAS A3-Matutino (SA)</v>
      </c>
      <c r="D103" s="28" t="s">
        <v>25</v>
      </c>
      <c r="E103" s="28" t="s">
        <v>1665</v>
      </c>
      <c r="F103" s="28" t="s">
        <v>3188</v>
      </c>
      <c r="G103" s="41" t="s">
        <v>1667</v>
      </c>
      <c r="H103" s="28" t="s">
        <v>26</v>
      </c>
      <c r="I103" s="28" t="s">
        <v>1668</v>
      </c>
      <c r="J103" s="28" t="s">
        <v>3189</v>
      </c>
      <c r="K103" s="28" t="s">
        <v>488</v>
      </c>
      <c r="L103" s="28" t="s">
        <v>327</v>
      </c>
      <c r="M103" s="28" t="s">
        <v>492</v>
      </c>
      <c r="N103" s="28">
        <v>30</v>
      </c>
      <c r="O103" s="28"/>
      <c r="P103" s="28" t="s">
        <v>426</v>
      </c>
      <c r="Q103" s="36" t="s">
        <v>427</v>
      </c>
      <c r="R103" s="28">
        <v>36</v>
      </c>
      <c r="S103" s="28"/>
      <c r="T103" s="28"/>
      <c r="U103" s="28"/>
      <c r="V103" s="28"/>
      <c r="W103" s="28"/>
      <c r="X103" s="28"/>
      <c r="Y103" s="28" t="s">
        <v>3190</v>
      </c>
      <c r="Z103" s="28" t="s">
        <v>3191</v>
      </c>
      <c r="AA103" s="28">
        <v>24</v>
      </c>
      <c r="AB103" s="28"/>
      <c r="AC103" s="28"/>
      <c r="AD103" s="28"/>
      <c r="AE103" s="28"/>
      <c r="AF103" s="28"/>
      <c r="AG103" s="28"/>
      <c r="AH103" s="28"/>
      <c r="AI103" s="28">
        <v>20</v>
      </c>
      <c r="AJ103" s="28">
        <v>20</v>
      </c>
      <c r="AK103" s="28" t="s">
        <v>17</v>
      </c>
      <c r="AL103" s="43" t="s">
        <v>687</v>
      </c>
      <c r="AM103" s="28" t="s">
        <v>687</v>
      </c>
      <c r="AN103" s="47" t="s">
        <v>687</v>
      </c>
      <c r="AO103" s="49" t="s">
        <v>4754</v>
      </c>
      <c r="AP103" s="49" t="s">
        <v>4775</v>
      </c>
      <c r="AQ103" s="40" t="str">
        <f>IFERROR(VLOOKUP(G103,Extensionistas!$A$2:$D$50,4,FALSE),"NÃO")</f>
        <v>NÃO</v>
      </c>
      <c r="AR103" s="1" t="e">
        <f>VLOOKUP(G103,Extensionistas!$A$2:$C$50,3,FALSE)</f>
        <v>#N/A</v>
      </c>
    </row>
    <row r="104" spans="1:44" ht="12.75" customHeight="1">
      <c r="A104" s="34" t="str">
        <f>D104</f>
        <v>BACHARELADO EM CIÊNCIA E TECNOLOGIA</v>
      </c>
      <c r="B104" s="34" t="str">
        <f>F104</f>
        <v>DA3BCL0308-15SB</v>
      </c>
      <c r="C104" s="15" t="str">
        <f>CONCATENATE(E104," ",H104,"-",L104," (",K104,")",IF(AM104&lt;&gt;"NÃO","-TURMA MINISTRADA EM INGLÊS",""),IF(H104="E"," - TURMA MINISTRADA EM ESPANHOL",""),IF(H104="P"," - TURMA COMPARTILHADA COM A PÓS-GRADUAÇÃO",""),IF(AQ104="SIM"," - Carga Horária Extensionista",""))</f>
        <v>BIOQUÍMICA: ESTRUTURA, PROPRIEDADES E FUNÇÕES DE BIOMOLÉCULAS A3-Matutino (SB)</v>
      </c>
      <c r="D104" s="28" t="s">
        <v>25</v>
      </c>
      <c r="E104" s="28" t="s">
        <v>1665</v>
      </c>
      <c r="F104" s="28" t="s">
        <v>3192</v>
      </c>
      <c r="G104" s="41" t="s">
        <v>1667</v>
      </c>
      <c r="H104" s="28" t="s">
        <v>26</v>
      </c>
      <c r="I104" s="28" t="s">
        <v>1671</v>
      </c>
      <c r="J104" s="28" t="s">
        <v>3193</v>
      </c>
      <c r="K104" s="28" t="s">
        <v>489</v>
      </c>
      <c r="L104" s="28" t="s">
        <v>327</v>
      </c>
      <c r="M104" s="28" t="s">
        <v>492</v>
      </c>
      <c r="N104" s="28">
        <v>30</v>
      </c>
      <c r="O104" s="28"/>
      <c r="P104" s="28" t="s">
        <v>77</v>
      </c>
      <c r="Q104" s="36" t="s">
        <v>467</v>
      </c>
      <c r="R104" s="28">
        <v>36</v>
      </c>
      <c r="S104" s="28"/>
      <c r="T104" s="28"/>
      <c r="U104" s="28"/>
      <c r="V104" s="28"/>
      <c r="W104" s="28"/>
      <c r="X104" s="28"/>
      <c r="Y104" s="28" t="s">
        <v>743</v>
      </c>
      <c r="Z104" s="28" t="s">
        <v>744</v>
      </c>
      <c r="AA104" s="28">
        <v>24</v>
      </c>
      <c r="AB104" s="28"/>
      <c r="AC104" s="28"/>
      <c r="AD104" s="28"/>
      <c r="AE104" s="28"/>
      <c r="AF104" s="28"/>
      <c r="AG104" s="28"/>
      <c r="AH104" s="28"/>
      <c r="AI104" s="28">
        <v>20</v>
      </c>
      <c r="AJ104" s="28">
        <v>20</v>
      </c>
      <c r="AK104" s="28" t="s">
        <v>17</v>
      </c>
      <c r="AL104" s="43" t="s">
        <v>687</v>
      </c>
      <c r="AM104" s="28" t="s">
        <v>687</v>
      </c>
      <c r="AN104" s="47" t="s">
        <v>687</v>
      </c>
      <c r="AO104" s="49" t="s">
        <v>4754</v>
      </c>
      <c r="AP104" s="49" t="s">
        <v>4775</v>
      </c>
      <c r="AQ104" s="40" t="str">
        <f>IFERROR(VLOOKUP(G104,Extensionistas!$A$2:$D$50,4,FALSE),"NÃO")</f>
        <v>NÃO</v>
      </c>
      <c r="AR104" s="1" t="e">
        <f>VLOOKUP(G104,Extensionistas!$A$2:$C$50,3,FALSE)</f>
        <v>#N/A</v>
      </c>
    </row>
    <row r="105" spans="1:44" ht="12.75" customHeight="1">
      <c r="A105" s="34" t="str">
        <f>D105</f>
        <v>BACHARELADO EM CIÊNCIA E TECNOLOGIA</v>
      </c>
      <c r="B105" s="34" t="str">
        <f>F105</f>
        <v>NA3BCL0308-15SA</v>
      </c>
      <c r="C105" s="15" t="str">
        <f>CONCATENATE(E105," ",H105,"-",L105," (",K105,")",IF(AM105&lt;&gt;"NÃO","-TURMA MINISTRADA EM INGLÊS",""),IF(H105="E"," - TURMA MINISTRADA EM ESPANHOL",""),IF(H105="P"," - TURMA COMPARTILHADA COM A PÓS-GRADUAÇÃO",""),IF(AQ105="SIM"," - Carga Horária Extensionista",""))</f>
        <v>BIOQUÍMICA: ESTRUTURA, PROPRIEDADES E FUNÇÕES DE BIOMOLÉCULAS A3-Noturno (SA)</v>
      </c>
      <c r="D105" s="28" t="s">
        <v>25</v>
      </c>
      <c r="E105" s="28" t="s">
        <v>1665</v>
      </c>
      <c r="F105" s="28" t="s">
        <v>4447</v>
      </c>
      <c r="G105" s="41" t="s">
        <v>1667</v>
      </c>
      <c r="H105" s="28" t="s">
        <v>26</v>
      </c>
      <c r="I105" s="28" t="s">
        <v>3511</v>
      </c>
      <c r="J105" s="28" t="s">
        <v>4448</v>
      </c>
      <c r="K105" s="28" t="s">
        <v>488</v>
      </c>
      <c r="L105" s="28" t="s">
        <v>439</v>
      </c>
      <c r="M105" s="28" t="s">
        <v>492</v>
      </c>
      <c r="N105" s="28">
        <v>30</v>
      </c>
      <c r="O105" s="28"/>
      <c r="P105" s="28" t="s">
        <v>3513</v>
      </c>
      <c r="Q105" s="36" t="s">
        <v>3514</v>
      </c>
      <c r="R105" s="28">
        <v>36</v>
      </c>
      <c r="S105" s="28"/>
      <c r="T105" s="28"/>
      <c r="U105" s="28"/>
      <c r="V105" s="28"/>
      <c r="W105" s="28"/>
      <c r="X105" s="28"/>
      <c r="Y105" s="28" t="s">
        <v>3117</v>
      </c>
      <c r="Z105" s="28" t="s">
        <v>3118</v>
      </c>
      <c r="AA105" s="28">
        <v>24</v>
      </c>
      <c r="AB105" s="28"/>
      <c r="AC105" s="28"/>
      <c r="AD105" s="28"/>
      <c r="AE105" s="28"/>
      <c r="AF105" s="28"/>
      <c r="AG105" s="28"/>
      <c r="AH105" s="28"/>
      <c r="AI105" s="28">
        <v>20</v>
      </c>
      <c r="AJ105" s="28">
        <v>20</v>
      </c>
      <c r="AK105" s="28" t="s">
        <v>17</v>
      </c>
      <c r="AL105" s="43" t="s">
        <v>687</v>
      </c>
      <c r="AM105" s="28" t="s">
        <v>687</v>
      </c>
      <c r="AN105" s="47" t="s">
        <v>687</v>
      </c>
      <c r="AO105" s="49" t="s">
        <v>4865</v>
      </c>
      <c r="AP105" s="49" t="s">
        <v>4899</v>
      </c>
      <c r="AQ105" s="40" t="str">
        <f>IFERROR(VLOOKUP(G105,Extensionistas!$A$2:$D$50,4,FALSE),"NÃO")</f>
        <v>NÃO</v>
      </c>
      <c r="AR105" s="1" t="e">
        <f>VLOOKUP(G105,Extensionistas!$A$2:$C$50,3,FALSE)</f>
        <v>#N/A</v>
      </c>
    </row>
    <row r="106" spans="1:44" ht="12.75" customHeight="1">
      <c r="A106" s="34" t="str">
        <f>D106</f>
        <v>BACHARELADO EM CIÊNCIA E TECNOLOGIA</v>
      </c>
      <c r="B106" s="34" t="str">
        <f>F106</f>
        <v>NA3BCL0308-15SB</v>
      </c>
      <c r="C106" s="15" t="str">
        <f>CONCATENATE(E106," ",H106,"-",L106," (",K106,")",IF(AM106&lt;&gt;"NÃO","-TURMA MINISTRADA EM INGLÊS",""),IF(H106="E"," - TURMA MINISTRADA EM ESPANHOL",""),IF(H106="P"," - TURMA COMPARTILHADA COM A PÓS-GRADUAÇÃO",""),IF(AQ106="SIM"," - Carga Horária Extensionista",""))</f>
        <v>BIOQUÍMICA: ESTRUTURA, PROPRIEDADES E FUNÇÕES DE BIOMOLÉCULAS A3-Noturno (SB)</v>
      </c>
      <c r="D106" s="26" t="s">
        <v>25</v>
      </c>
      <c r="E106" s="26" t="s">
        <v>1665</v>
      </c>
      <c r="F106" s="26" t="s">
        <v>4449</v>
      </c>
      <c r="G106" s="38" t="s">
        <v>1667</v>
      </c>
      <c r="H106" s="30" t="s">
        <v>26</v>
      </c>
      <c r="I106" s="30" t="s">
        <v>3516</v>
      </c>
      <c r="J106" s="26" t="s">
        <v>4450</v>
      </c>
      <c r="K106" s="26" t="s">
        <v>489</v>
      </c>
      <c r="L106" s="26" t="s">
        <v>439</v>
      </c>
      <c r="M106" s="28" t="s">
        <v>492</v>
      </c>
      <c r="N106" s="26">
        <v>30</v>
      </c>
      <c r="O106" s="26"/>
      <c r="P106" s="26" t="s">
        <v>3190</v>
      </c>
      <c r="Q106" s="29" t="s">
        <v>3191</v>
      </c>
      <c r="R106" s="26">
        <v>36</v>
      </c>
      <c r="S106" s="26"/>
      <c r="T106" s="29"/>
      <c r="U106" s="29"/>
      <c r="V106" s="29"/>
      <c r="W106" s="29"/>
      <c r="X106" s="29"/>
      <c r="Y106" s="29" t="s">
        <v>2957</v>
      </c>
      <c r="Z106" s="29" t="s">
        <v>2958</v>
      </c>
      <c r="AA106" s="29">
        <v>24</v>
      </c>
      <c r="AB106" s="29"/>
      <c r="AC106" s="29"/>
      <c r="AD106" s="29"/>
      <c r="AE106" s="29"/>
      <c r="AF106" s="29"/>
      <c r="AG106" s="29"/>
      <c r="AH106" s="29"/>
      <c r="AI106" s="26">
        <v>20</v>
      </c>
      <c r="AJ106" s="26">
        <v>20</v>
      </c>
      <c r="AK106" s="26" t="s">
        <v>17</v>
      </c>
      <c r="AL106" s="44" t="s">
        <v>687</v>
      </c>
      <c r="AM106" s="26" t="s">
        <v>687</v>
      </c>
      <c r="AN106" s="47" t="s">
        <v>687</v>
      </c>
      <c r="AO106" s="49" t="s">
        <v>4865</v>
      </c>
      <c r="AP106" s="49" t="s">
        <v>4899</v>
      </c>
      <c r="AQ106" s="40" t="str">
        <f>IFERROR(VLOOKUP(G106,Extensionistas!$A$2:$D$50,4,FALSE),"NÃO")</f>
        <v>NÃO</v>
      </c>
      <c r="AR106" s="1" t="e">
        <f>VLOOKUP(G106,Extensionistas!$A$2:$C$50,3,FALSE)</f>
        <v>#N/A</v>
      </c>
    </row>
    <row r="107" spans="1:44" ht="12.75" customHeight="1">
      <c r="A107" s="34" t="str">
        <f>D107</f>
        <v>BACHARELADO EM CIÊNCIA E TECNOLOGIA</v>
      </c>
      <c r="B107" s="34" t="str">
        <f>F107</f>
        <v>DA4BCL0308-15SA</v>
      </c>
      <c r="C107" s="15" t="str">
        <f>CONCATENATE(E107," ",H107,"-",L107," (",K107,")",IF(AM107&lt;&gt;"NÃO","-TURMA MINISTRADA EM INGLÊS",""),IF(H107="E"," - TURMA MINISTRADA EM ESPANHOL",""),IF(H107="P"," - TURMA COMPARTILHADA COM A PÓS-GRADUAÇÃO",""),IF(AQ107="SIM"," - Carga Horária Extensionista",""))</f>
        <v>BIOQUÍMICA: ESTRUTURA, PROPRIEDADES E FUNÇÕES DE BIOMOLÉCULAS A4-Matutino (SA)</v>
      </c>
      <c r="D107" s="28" t="s">
        <v>25</v>
      </c>
      <c r="E107" s="28" t="s">
        <v>1665</v>
      </c>
      <c r="F107" s="28" t="s">
        <v>3216</v>
      </c>
      <c r="G107" s="41" t="s">
        <v>1667</v>
      </c>
      <c r="H107" s="28" t="s">
        <v>27</v>
      </c>
      <c r="I107" s="28" t="s">
        <v>3217</v>
      </c>
      <c r="J107" s="28" t="s">
        <v>3218</v>
      </c>
      <c r="K107" s="28" t="s">
        <v>488</v>
      </c>
      <c r="L107" s="28" t="s">
        <v>327</v>
      </c>
      <c r="M107" s="28" t="s">
        <v>492</v>
      </c>
      <c r="N107" s="28">
        <v>30</v>
      </c>
      <c r="O107" s="28"/>
      <c r="P107" s="28" t="s">
        <v>3219</v>
      </c>
      <c r="Q107" s="36" t="s">
        <v>3220</v>
      </c>
      <c r="R107" s="28">
        <v>36</v>
      </c>
      <c r="S107" s="28"/>
      <c r="T107" s="28"/>
      <c r="U107" s="28"/>
      <c r="V107" s="28"/>
      <c r="W107" s="28"/>
      <c r="X107" s="28"/>
      <c r="Y107" s="28" t="s">
        <v>2758</v>
      </c>
      <c r="Z107" s="28" t="s">
        <v>2759</v>
      </c>
      <c r="AA107" s="28">
        <v>24</v>
      </c>
      <c r="AB107" s="28"/>
      <c r="AC107" s="28"/>
      <c r="AD107" s="28"/>
      <c r="AE107" s="28"/>
      <c r="AF107" s="28"/>
      <c r="AG107" s="28"/>
      <c r="AH107" s="28"/>
      <c r="AI107" s="28">
        <v>20</v>
      </c>
      <c r="AJ107" s="28">
        <v>20</v>
      </c>
      <c r="AK107" s="28" t="s">
        <v>17</v>
      </c>
      <c r="AL107" s="43" t="s">
        <v>687</v>
      </c>
      <c r="AM107" s="28" t="s">
        <v>687</v>
      </c>
      <c r="AN107" s="47" t="s">
        <v>687</v>
      </c>
      <c r="AO107" s="49" t="s">
        <v>4754</v>
      </c>
      <c r="AP107" s="49" t="s">
        <v>4775</v>
      </c>
      <c r="AQ107" s="40" t="str">
        <f>IFERROR(VLOOKUP(G107,Extensionistas!$A$2:$D$50,4,FALSE),"NÃO")</f>
        <v>NÃO</v>
      </c>
      <c r="AR107" s="1" t="e">
        <f>VLOOKUP(G107,Extensionistas!$A$2:$C$50,3,FALSE)</f>
        <v>#N/A</v>
      </c>
    </row>
    <row r="108" spans="1:44" ht="12.75" customHeight="1">
      <c r="A108" s="34" t="str">
        <f>D108</f>
        <v>BACHARELADO EM CIÊNCIA E TECNOLOGIA</v>
      </c>
      <c r="B108" s="34" t="str">
        <f>F108</f>
        <v>NA4BCL0308-15SA</v>
      </c>
      <c r="C108" s="15" t="str">
        <f>CONCATENATE(E108," ",H108,"-",L108," (",K108,")",IF(AM108&lt;&gt;"NÃO","-TURMA MINISTRADA EM INGLÊS",""),IF(H108="E"," - TURMA MINISTRADA EM ESPANHOL",""),IF(H108="P"," - TURMA COMPARTILHADA COM A PÓS-GRADUAÇÃO",""),IF(AQ108="SIM"," - Carga Horária Extensionista",""))</f>
        <v>BIOQUÍMICA: ESTRUTURA, PROPRIEDADES E FUNÇÕES DE BIOMOLÉCULAS A4-Noturno (SA)</v>
      </c>
      <c r="D108" s="26" t="s">
        <v>25</v>
      </c>
      <c r="E108" s="26" t="s">
        <v>1665</v>
      </c>
      <c r="F108" s="26" t="s">
        <v>4471</v>
      </c>
      <c r="G108" s="38" t="s">
        <v>1667</v>
      </c>
      <c r="H108" s="30" t="s">
        <v>27</v>
      </c>
      <c r="I108" s="30" t="s">
        <v>4472</v>
      </c>
      <c r="J108" s="26" t="s">
        <v>4473</v>
      </c>
      <c r="K108" s="28" t="s">
        <v>488</v>
      </c>
      <c r="L108" s="26" t="s">
        <v>439</v>
      </c>
      <c r="M108" s="26" t="s">
        <v>492</v>
      </c>
      <c r="N108" s="26">
        <v>30</v>
      </c>
      <c r="O108" s="26"/>
      <c r="P108" s="26" t="s">
        <v>4474</v>
      </c>
      <c r="Q108" s="29" t="s">
        <v>4475</v>
      </c>
      <c r="R108" s="26">
        <v>36</v>
      </c>
      <c r="S108" s="26"/>
      <c r="T108" s="29"/>
      <c r="U108" s="29"/>
      <c r="V108" s="29"/>
      <c r="W108" s="29"/>
      <c r="X108" s="29"/>
      <c r="Y108" s="29" t="s">
        <v>4190</v>
      </c>
      <c r="Z108" s="29" t="s">
        <v>4191</v>
      </c>
      <c r="AA108" s="29">
        <v>24</v>
      </c>
      <c r="AB108" s="29"/>
      <c r="AC108" s="29"/>
      <c r="AD108" s="29"/>
      <c r="AE108" s="29"/>
      <c r="AF108" s="29"/>
      <c r="AG108" s="29"/>
      <c r="AH108" s="29"/>
      <c r="AI108" s="26">
        <v>20</v>
      </c>
      <c r="AJ108" s="26">
        <v>20</v>
      </c>
      <c r="AK108" s="26" t="s">
        <v>17</v>
      </c>
      <c r="AL108" s="44" t="s">
        <v>687</v>
      </c>
      <c r="AM108" s="26" t="s">
        <v>687</v>
      </c>
      <c r="AN108" s="47" t="s">
        <v>687</v>
      </c>
      <c r="AO108" s="49" t="s">
        <v>4865</v>
      </c>
      <c r="AP108" s="49" t="s">
        <v>4899</v>
      </c>
      <c r="AQ108" s="40" t="str">
        <f>IFERROR(VLOOKUP(G108,Extensionistas!$A$2:$D$50,4,FALSE),"NÃO")</f>
        <v>NÃO</v>
      </c>
      <c r="AR108" s="1" t="e">
        <f>VLOOKUP(G108,Extensionistas!$A$2:$C$50,3,FALSE)</f>
        <v>#N/A</v>
      </c>
    </row>
    <row r="109" spans="1:44" ht="12.75" customHeight="1">
      <c r="A109" s="34" t="str">
        <f>D109</f>
        <v>BACHARELADO EM CIÊNCIA E TECNOLOGIA</v>
      </c>
      <c r="B109" s="34" t="str">
        <f>F109</f>
        <v>DA5BCL0308-15SA</v>
      </c>
      <c r="C109" s="15" t="str">
        <f>CONCATENATE(E109," ",H109,"-",L109," (",K109,")",IF(AM109&lt;&gt;"NÃO","-TURMA MINISTRADA EM INGLÊS",""),IF(H109="E"," - TURMA MINISTRADA EM ESPANHOL",""),IF(H109="P"," - TURMA COMPARTILHADA COM A PÓS-GRADUAÇÃO",""),IF(AQ109="SIM"," - Carga Horária Extensionista",""))</f>
        <v>BIOQUÍMICA: ESTRUTURA, PROPRIEDADES E FUNÇÕES DE BIOMOLÉCULAS A5-Matutino (SA)</v>
      </c>
      <c r="D109" s="28" t="s">
        <v>25</v>
      </c>
      <c r="E109" s="28" t="s">
        <v>1665</v>
      </c>
      <c r="F109" s="28" t="s">
        <v>3230</v>
      </c>
      <c r="G109" s="41" t="s">
        <v>1667</v>
      </c>
      <c r="H109" s="28" t="s">
        <v>58</v>
      </c>
      <c r="I109" s="28" t="s">
        <v>3231</v>
      </c>
      <c r="J109" s="28" t="s">
        <v>3232</v>
      </c>
      <c r="K109" s="28" t="s">
        <v>488</v>
      </c>
      <c r="L109" s="28" t="s">
        <v>327</v>
      </c>
      <c r="M109" s="28" t="s">
        <v>492</v>
      </c>
      <c r="N109" s="28">
        <v>30</v>
      </c>
      <c r="O109" s="28"/>
      <c r="P109" s="28" t="s">
        <v>3219</v>
      </c>
      <c r="Q109" s="36" t="s">
        <v>3220</v>
      </c>
      <c r="R109" s="28">
        <v>36</v>
      </c>
      <c r="S109" s="28"/>
      <c r="T109" s="28"/>
      <c r="U109" s="28"/>
      <c r="V109" s="28"/>
      <c r="W109" s="28"/>
      <c r="X109" s="28"/>
      <c r="Y109" s="28" t="s">
        <v>3233</v>
      </c>
      <c r="Z109" s="28" t="s">
        <v>3234</v>
      </c>
      <c r="AA109" s="28">
        <v>24</v>
      </c>
      <c r="AB109" s="28"/>
      <c r="AC109" s="28"/>
      <c r="AD109" s="28"/>
      <c r="AE109" s="28"/>
      <c r="AF109" s="28"/>
      <c r="AG109" s="28"/>
      <c r="AH109" s="28"/>
      <c r="AI109" s="28">
        <v>20</v>
      </c>
      <c r="AJ109" s="28">
        <v>20</v>
      </c>
      <c r="AK109" s="28" t="s">
        <v>17</v>
      </c>
      <c r="AL109" s="43" t="s">
        <v>687</v>
      </c>
      <c r="AM109" s="28" t="s">
        <v>687</v>
      </c>
      <c r="AN109" s="48" t="s">
        <v>687</v>
      </c>
      <c r="AO109" s="49" t="s">
        <v>4845</v>
      </c>
      <c r="AP109" s="49" t="s">
        <v>4775</v>
      </c>
      <c r="AQ109" s="40" t="str">
        <f>IFERROR(VLOOKUP(G109,Extensionistas!$A$2:$D$50,4,FALSE),"NÃO")</f>
        <v>NÃO</v>
      </c>
      <c r="AR109" s="1" t="e">
        <f>VLOOKUP(G109,Extensionistas!$A$2:$C$50,3,FALSE)</f>
        <v>#N/A</v>
      </c>
    </row>
    <row r="110" spans="1:44" ht="12.75" customHeight="1">
      <c r="A110" s="34" t="str">
        <f>D110</f>
        <v>BACHARELADO EM CIÊNCIA E TECNOLOGIA</v>
      </c>
      <c r="B110" s="34" t="str">
        <f>F110</f>
        <v>NA5BCL0308-15SA</v>
      </c>
      <c r="C110" s="15" t="str">
        <f>CONCATENATE(E110," ",H110,"-",L110," (",K110,")",IF(AM110&lt;&gt;"NÃO","-TURMA MINISTRADA EM INGLÊS",""),IF(H110="E"," - TURMA MINISTRADA EM ESPANHOL",""),IF(H110="P"," - TURMA COMPARTILHADA COM A PÓS-GRADUAÇÃO",""),IF(AQ110="SIM"," - Carga Horária Extensionista",""))</f>
        <v>BIOQUÍMICA: ESTRUTURA, PROPRIEDADES E FUNÇÕES DE BIOMOLÉCULAS A5-Noturno (SA)</v>
      </c>
      <c r="D110" s="28" t="s">
        <v>25</v>
      </c>
      <c r="E110" s="28" t="s">
        <v>1665</v>
      </c>
      <c r="F110" s="28" t="s">
        <v>4482</v>
      </c>
      <c r="G110" s="41" t="s">
        <v>1667</v>
      </c>
      <c r="H110" s="28" t="s">
        <v>58</v>
      </c>
      <c r="I110" s="28" t="s">
        <v>4472</v>
      </c>
      <c r="J110" s="28" t="s">
        <v>4483</v>
      </c>
      <c r="K110" s="28" t="s">
        <v>488</v>
      </c>
      <c r="L110" s="28" t="s">
        <v>439</v>
      </c>
      <c r="M110" s="28" t="s">
        <v>492</v>
      </c>
      <c r="N110" s="28">
        <v>30</v>
      </c>
      <c r="O110" s="28"/>
      <c r="P110" s="28" t="s">
        <v>4474</v>
      </c>
      <c r="Q110" s="36" t="s">
        <v>4475</v>
      </c>
      <c r="R110" s="28">
        <v>36</v>
      </c>
      <c r="S110" s="28"/>
      <c r="T110" s="28"/>
      <c r="U110" s="28"/>
      <c r="V110" s="28"/>
      <c r="W110" s="28"/>
      <c r="X110" s="28"/>
      <c r="Y110" s="28" t="s">
        <v>3100</v>
      </c>
      <c r="Z110" s="28" t="s">
        <v>3101</v>
      </c>
      <c r="AA110" s="28">
        <v>24</v>
      </c>
      <c r="AB110" s="28"/>
      <c r="AC110" s="28"/>
      <c r="AD110" s="28"/>
      <c r="AE110" s="28"/>
      <c r="AF110" s="28"/>
      <c r="AG110" s="28"/>
      <c r="AH110" s="28"/>
      <c r="AI110" s="28">
        <v>20</v>
      </c>
      <c r="AJ110" s="28">
        <v>20</v>
      </c>
      <c r="AK110" s="28" t="s">
        <v>17</v>
      </c>
      <c r="AL110" s="43" t="s">
        <v>687</v>
      </c>
      <c r="AM110" s="28" t="s">
        <v>687</v>
      </c>
      <c r="AN110" s="47" t="s">
        <v>687</v>
      </c>
      <c r="AO110" s="49" t="s">
        <v>4865</v>
      </c>
      <c r="AP110" s="49" t="s">
        <v>4899</v>
      </c>
      <c r="AQ110" s="40" t="str">
        <f>IFERROR(VLOOKUP(G110,Extensionistas!$A$2:$D$50,4,FALSE),"NÃO")</f>
        <v>NÃO</v>
      </c>
      <c r="AR110" s="1" t="e">
        <f>VLOOKUP(G110,Extensionistas!$A$2:$C$50,3,FALSE)</f>
        <v>#N/A</v>
      </c>
    </row>
    <row r="111" spans="1:44" ht="12.75" customHeight="1">
      <c r="A111" s="34" t="str">
        <f>D111</f>
        <v>BACHARELADO EM CIÊNCIA E TECNOLOGIA</v>
      </c>
      <c r="B111" s="34" t="str">
        <f>F111</f>
        <v>DA6BCL0308-15SA</v>
      </c>
      <c r="C111" s="15" t="str">
        <f>CONCATENATE(E111," ",H111,"-",L111," (",K111,")",IF(AM111&lt;&gt;"NÃO","-TURMA MINISTRADA EM INGLÊS",""),IF(H111="E"," - TURMA MINISTRADA EM ESPANHOL",""),IF(H111="P"," - TURMA COMPARTILHADA COM A PÓS-GRADUAÇÃO",""),IF(AQ111="SIM"," - Carga Horária Extensionista",""))</f>
        <v>BIOQUÍMICA: ESTRUTURA, PROPRIEDADES E FUNÇÕES DE BIOMOLÉCULAS A6-Matutino (SA)</v>
      </c>
      <c r="D111" s="26" t="s">
        <v>25</v>
      </c>
      <c r="E111" s="26" t="s">
        <v>1665</v>
      </c>
      <c r="F111" s="26" t="s">
        <v>3237</v>
      </c>
      <c r="G111" s="38" t="s">
        <v>1667</v>
      </c>
      <c r="H111" s="30" t="s">
        <v>59</v>
      </c>
      <c r="I111" s="30" t="s">
        <v>3217</v>
      </c>
      <c r="J111" s="26" t="s">
        <v>3238</v>
      </c>
      <c r="K111" s="26" t="s">
        <v>488</v>
      </c>
      <c r="L111" s="26" t="s">
        <v>327</v>
      </c>
      <c r="M111" s="26" t="s">
        <v>492</v>
      </c>
      <c r="N111" s="26">
        <v>30</v>
      </c>
      <c r="O111" s="26"/>
      <c r="P111" s="26" t="s">
        <v>3219</v>
      </c>
      <c r="Q111" s="29" t="s">
        <v>3220</v>
      </c>
      <c r="R111" s="26">
        <v>36</v>
      </c>
      <c r="S111" s="26"/>
      <c r="T111" s="29"/>
      <c r="U111" s="29"/>
      <c r="V111" s="29"/>
      <c r="W111" s="29"/>
      <c r="X111" s="29"/>
      <c r="Y111" s="29" t="s">
        <v>978</v>
      </c>
      <c r="Z111" s="29" t="s">
        <v>979</v>
      </c>
      <c r="AA111" s="29">
        <v>24</v>
      </c>
      <c r="AB111" s="29"/>
      <c r="AC111" s="29"/>
      <c r="AD111" s="29"/>
      <c r="AE111" s="29"/>
      <c r="AF111" s="29"/>
      <c r="AG111" s="29"/>
      <c r="AH111" s="29"/>
      <c r="AI111" s="26">
        <v>20</v>
      </c>
      <c r="AJ111" s="26">
        <v>20</v>
      </c>
      <c r="AK111" s="26" t="s">
        <v>17</v>
      </c>
      <c r="AL111" s="26" t="s">
        <v>687</v>
      </c>
      <c r="AM111" s="26" t="s">
        <v>687</v>
      </c>
      <c r="AN111" s="47" t="s">
        <v>687</v>
      </c>
      <c r="AO111" s="47" t="s">
        <v>4754</v>
      </c>
      <c r="AP111" s="47" t="s">
        <v>4775</v>
      </c>
      <c r="AQ111" s="40" t="str">
        <f>IFERROR(VLOOKUP(G111,Extensionistas!$A$2:$D$50,4,FALSE),"NÃO")</f>
        <v>NÃO</v>
      </c>
      <c r="AR111" s="1" t="e">
        <f>VLOOKUP(G111,Extensionistas!$A$2:$C$50,3,FALSE)</f>
        <v>#N/A</v>
      </c>
    </row>
    <row r="112" spans="1:44" ht="12.75" customHeight="1">
      <c r="A112" s="34" t="str">
        <f>D112</f>
        <v>BACHARELADO EM CIÊNCIA E TECNOLOGIA</v>
      </c>
      <c r="B112" s="34" t="str">
        <f>F112</f>
        <v>NA6BCL0308-15SA</v>
      </c>
      <c r="C112" s="15" t="str">
        <f>CONCATENATE(E112," ",H112,"-",L112," (",K112,")",IF(AM112&lt;&gt;"NÃO","-TURMA MINISTRADA EM INGLÊS",""),IF(H112="E"," - TURMA MINISTRADA EM ESPANHOL",""),IF(H112="P"," - TURMA COMPARTILHADA COM A PÓS-GRADUAÇÃO",""),IF(AQ112="SIM"," - Carga Horária Extensionista",""))</f>
        <v>BIOQUÍMICA: ESTRUTURA, PROPRIEDADES E FUNÇÕES DE BIOMOLÉCULAS A6-Noturno (SA)</v>
      </c>
      <c r="D112" s="28" t="s">
        <v>25</v>
      </c>
      <c r="E112" s="28" t="s">
        <v>1665</v>
      </c>
      <c r="F112" s="28" t="s">
        <v>4486</v>
      </c>
      <c r="G112" s="41" t="s">
        <v>1667</v>
      </c>
      <c r="H112" s="28" t="s">
        <v>59</v>
      </c>
      <c r="I112" s="28" t="s">
        <v>4487</v>
      </c>
      <c r="J112" s="28" t="s">
        <v>4488</v>
      </c>
      <c r="K112" s="28" t="s">
        <v>488</v>
      </c>
      <c r="L112" s="28" t="s">
        <v>439</v>
      </c>
      <c r="M112" s="28" t="s">
        <v>492</v>
      </c>
      <c r="N112" s="28">
        <v>30</v>
      </c>
      <c r="O112" s="28"/>
      <c r="P112" s="28" t="s">
        <v>4474</v>
      </c>
      <c r="Q112" s="36" t="s">
        <v>4475</v>
      </c>
      <c r="R112" s="28">
        <v>36</v>
      </c>
      <c r="S112" s="28"/>
      <c r="T112" s="28"/>
      <c r="U112" s="28"/>
      <c r="V112" s="28"/>
      <c r="W112" s="28"/>
      <c r="X112" s="28"/>
      <c r="Y112" s="28" t="s">
        <v>771</v>
      </c>
      <c r="Z112" s="28"/>
      <c r="AA112" s="28">
        <v>24</v>
      </c>
      <c r="AB112" s="28"/>
      <c r="AC112" s="28"/>
      <c r="AD112" s="28"/>
      <c r="AE112" s="28"/>
      <c r="AF112" s="28"/>
      <c r="AG112" s="28"/>
      <c r="AH112" s="28"/>
      <c r="AI112" s="28">
        <v>20</v>
      </c>
      <c r="AJ112" s="28">
        <v>20</v>
      </c>
      <c r="AK112" s="28" t="s">
        <v>17</v>
      </c>
      <c r="AL112" s="43" t="s">
        <v>687</v>
      </c>
      <c r="AM112" s="28" t="s">
        <v>687</v>
      </c>
      <c r="AN112" s="47" t="s">
        <v>687</v>
      </c>
      <c r="AO112" s="49" t="s">
        <v>4918</v>
      </c>
      <c r="AP112" s="49" t="s">
        <v>4899</v>
      </c>
      <c r="AQ112" s="40" t="str">
        <f>IFERROR(VLOOKUP(G112,Extensionistas!$A$2:$D$50,4,FALSE),"NÃO")</f>
        <v>NÃO</v>
      </c>
      <c r="AR112" s="1" t="e">
        <f>VLOOKUP(G112,Extensionistas!$A$2:$C$50,3,FALSE)</f>
        <v>#N/A</v>
      </c>
    </row>
    <row r="113" spans="1:44" ht="12.75" customHeight="1">
      <c r="A113" s="34" t="str">
        <f>D113</f>
        <v>BACHARELADO EM CIÊNCIA E TECNOLOGIA</v>
      </c>
      <c r="B113" s="34" t="str">
        <f>F113</f>
        <v>DB1BCL0308-15SA</v>
      </c>
      <c r="C113" s="15" t="str">
        <f>CONCATENATE(E113," ",H113,"-",L113," (",K113,")",IF(AM113&lt;&gt;"NÃO","-TURMA MINISTRADA EM INGLÊS",""),IF(H113="E"," - TURMA MINISTRADA EM ESPANHOL",""),IF(H113="P"," - TURMA COMPARTILHADA COM A PÓS-GRADUAÇÃO",""),IF(AQ113="SIM"," - Carga Horária Extensionista",""))</f>
        <v>BIOQUÍMICA: ESTRUTURA, PROPRIEDADES E FUNÇÕES DE BIOMOLÉCULAS B1-Matutino (SA)</v>
      </c>
      <c r="D113" s="28" t="s">
        <v>25</v>
      </c>
      <c r="E113" s="28" t="s">
        <v>1665</v>
      </c>
      <c r="F113" s="28" t="s">
        <v>3264</v>
      </c>
      <c r="G113" s="41" t="s">
        <v>1667</v>
      </c>
      <c r="H113" s="28" t="s">
        <v>28</v>
      </c>
      <c r="I113" s="28" t="s">
        <v>3265</v>
      </c>
      <c r="J113" s="28" t="s">
        <v>3266</v>
      </c>
      <c r="K113" s="28" t="s">
        <v>488</v>
      </c>
      <c r="L113" s="28" t="s">
        <v>327</v>
      </c>
      <c r="M113" s="28" t="s">
        <v>492</v>
      </c>
      <c r="N113" s="28">
        <v>30</v>
      </c>
      <c r="O113" s="28"/>
      <c r="P113" s="28" t="s">
        <v>426</v>
      </c>
      <c r="Q113" s="36" t="s">
        <v>427</v>
      </c>
      <c r="R113" s="28">
        <v>36</v>
      </c>
      <c r="S113" s="28"/>
      <c r="T113" s="28"/>
      <c r="U113" s="28"/>
      <c r="V113" s="28"/>
      <c r="W113" s="28"/>
      <c r="X113" s="28"/>
      <c r="Y113" s="28" t="s">
        <v>1233</v>
      </c>
      <c r="Z113" s="28" t="s">
        <v>1234</v>
      </c>
      <c r="AA113" s="28">
        <v>24</v>
      </c>
      <c r="AB113" s="28"/>
      <c r="AC113" s="28"/>
      <c r="AD113" s="28"/>
      <c r="AE113" s="28"/>
      <c r="AF113" s="28"/>
      <c r="AG113" s="28"/>
      <c r="AH113" s="28"/>
      <c r="AI113" s="28">
        <v>20</v>
      </c>
      <c r="AJ113" s="28">
        <v>20</v>
      </c>
      <c r="AK113" s="28" t="s">
        <v>17</v>
      </c>
      <c r="AL113" s="43" t="s">
        <v>687</v>
      </c>
      <c r="AM113" s="28" t="s">
        <v>687</v>
      </c>
      <c r="AN113" s="47" t="s">
        <v>687</v>
      </c>
      <c r="AO113" s="49" t="s">
        <v>4848</v>
      </c>
      <c r="AP113" s="49" t="s">
        <v>4774</v>
      </c>
      <c r="AQ113" s="40" t="str">
        <f>IFERROR(VLOOKUP(G113,Extensionistas!$A$2:$D$50,4,FALSE),"NÃO")</f>
        <v>NÃO</v>
      </c>
      <c r="AR113" s="1" t="e">
        <f>VLOOKUP(G113,Extensionistas!$A$2:$C$50,3,FALSE)</f>
        <v>#N/A</v>
      </c>
    </row>
    <row r="114" spans="1:44" ht="12.75" customHeight="1">
      <c r="A114" s="34" t="str">
        <f>D114</f>
        <v>BACHARELADO EM CIÊNCIA E TECNOLOGIA</v>
      </c>
      <c r="B114" s="34" t="str">
        <f>F114</f>
        <v>DB1BCL0308-15SB</v>
      </c>
      <c r="C114" s="15" t="str">
        <f>CONCATENATE(E114," ",H114,"-",L114," (",K114,")",IF(AM114&lt;&gt;"NÃO","-TURMA MINISTRADA EM INGLÊS",""),IF(H114="E"," - TURMA MINISTRADA EM ESPANHOL",""),IF(H114="P"," - TURMA COMPARTILHADA COM A PÓS-GRADUAÇÃO",""),IF(AQ114="SIM"," - Carga Horária Extensionista",""))</f>
        <v>BIOQUÍMICA: ESTRUTURA, PROPRIEDADES E FUNÇÕES DE BIOMOLÉCULAS B1-Matutino (SB)</v>
      </c>
      <c r="D114" s="28" t="s">
        <v>25</v>
      </c>
      <c r="E114" s="28" t="s">
        <v>1665</v>
      </c>
      <c r="F114" s="28" t="s">
        <v>3267</v>
      </c>
      <c r="G114" s="41" t="s">
        <v>1667</v>
      </c>
      <c r="H114" s="28" t="s">
        <v>28</v>
      </c>
      <c r="I114" s="28" t="s">
        <v>3268</v>
      </c>
      <c r="J114" s="28" t="s">
        <v>3269</v>
      </c>
      <c r="K114" s="28" t="s">
        <v>489</v>
      </c>
      <c r="L114" s="28" t="s">
        <v>327</v>
      </c>
      <c r="M114" s="28" t="s">
        <v>492</v>
      </c>
      <c r="N114" s="28">
        <v>30</v>
      </c>
      <c r="O114" s="28"/>
      <c r="P114" s="28" t="s">
        <v>3270</v>
      </c>
      <c r="Q114" s="36" t="s">
        <v>3271</v>
      </c>
      <c r="R114" s="28">
        <v>36</v>
      </c>
      <c r="S114" s="28"/>
      <c r="T114" s="28"/>
      <c r="U114" s="28"/>
      <c r="V114" s="28"/>
      <c r="W114" s="28"/>
      <c r="X114" s="28"/>
      <c r="Y114" s="28" t="s">
        <v>743</v>
      </c>
      <c r="Z114" s="28" t="s">
        <v>744</v>
      </c>
      <c r="AA114" s="28">
        <v>24</v>
      </c>
      <c r="AB114" s="28"/>
      <c r="AC114" s="28"/>
      <c r="AD114" s="28"/>
      <c r="AE114" s="28"/>
      <c r="AF114" s="28"/>
      <c r="AG114" s="28"/>
      <c r="AH114" s="28"/>
      <c r="AI114" s="28">
        <v>20</v>
      </c>
      <c r="AJ114" s="28">
        <v>20</v>
      </c>
      <c r="AK114" s="28" t="s">
        <v>17</v>
      </c>
      <c r="AL114" s="43" t="s">
        <v>687</v>
      </c>
      <c r="AM114" s="28" t="s">
        <v>687</v>
      </c>
      <c r="AN114" s="47" t="s">
        <v>687</v>
      </c>
      <c r="AO114" s="49" t="s">
        <v>4848</v>
      </c>
      <c r="AP114" s="49" t="s">
        <v>4774</v>
      </c>
      <c r="AQ114" s="40" t="str">
        <f>IFERROR(VLOOKUP(G114,Extensionistas!$A$2:$D$50,4,FALSE),"NÃO")</f>
        <v>NÃO</v>
      </c>
      <c r="AR114" s="1" t="e">
        <f>VLOOKUP(G114,Extensionistas!$A$2:$C$50,3,FALSE)</f>
        <v>#N/A</v>
      </c>
    </row>
    <row r="115" spans="1:44" ht="12.75" customHeight="1">
      <c r="A115" s="34" t="str">
        <f>D115</f>
        <v>BACHARELADO EM CIÊNCIA E TECNOLOGIA</v>
      </c>
      <c r="B115" s="34" t="str">
        <f>F115</f>
        <v>NB1BCL0308-15SA</v>
      </c>
      <c r="C115" s="15" t="str">
        <f>CONCATENATE(E115," ",H115,"-",L115," (",K115,")",IF(AM115&lt;&gt;"NÃO","-TURMA MINISTRADA EM INGLÊS",""),IF(H115="E"," - TURMA MINISTRADA EM ESPANHOL",""),IF(H115="P"," - TURMA COMPARTILHADA COM A PÓS-GRADUAÇÃO",""),IF(AQ115="SIM"," - Carga Horária Extensionista",""))</f>
        <v>BIOQUÍMICA: ESTRUTURA, PROPRIEDADES E FUNÇÕES DE BIOMOLÉCULAS B1-Noturno (SA)</v>
      </c>
      <c r="D115" s="28" t="s">
        <v>25</v>
      </c>
      <c r="E115" s="28" t="s">
        <v>1665</v>
      </c>
      <c r="F115" s="28" t="s">
        <v>4517</v>
      </c>
      <c r="G115" s="41" t="s">
        <v>1667</v>
      </c>
      <c r="H115" s="28" t="s">
        <v>28</v>
      </c>
      <c r="I115" s="28" t="s">
        <v>4518</v>
      </c>
      <c r="J115" s="28" t="s">
        <v>4519</v>
      </c>
      <c r="K115" s="28" t="s">
        <v>488</v>
      </c>
      <c r="L115" s="28" t="s">
        <v>439</v>
      </c>
      <c r="M115" s="28" t="s">
        <v>492</v>
      </c>
      <c r="N115" s="28">
        <v>30</v>
      </c>
      <c r="O115" s="28"/>
      <c r="P115" s="28" t="s">
        <v>3513</v>
      </c>
      <c r="Q115" s="36" t="s">
        <v>3514</v>
      </c>
      <c r="R115" s="28">
        <v>36</v>
      </c>
      <c r="S115" s="28"/>
      <c r="T115" s="28"/>
      <c r="U115" s="28"/>
      <c r="V115" s="28"/>
      <c r="W115" s="28"/>
      <c r="X115" s="28"/>
      <c r="Y115" s="28" t="s">
        <v>3513</v>
      </c>
      <c r="Z115" s="28" t="s">
        <v>3514</v>
      </c>
      <c r="AA115" s="28">
        <v>24</v>
      </c>
      <c r="AB115" s="28"/>
      <c r="AC115" s="28"/>
      <c r="AD115" s="28"/>
      <c r="AE115" s="28"/>
      <c r="AF115" s="28"/>
      <c r="AG115" s="28"/>
      <c r="AH115" s="28"/>
      <c r="AI115" s="28">
        <v>20</v>
      </c>
      <c r="AJ115" s="28">
        <v>20</v>
      </c>
      <c r="AK115" s="28" t="s">
        <v>17</v>
      </c>
      <c r="AL115" s="43" t="s">
        <v>687</v>
      </c>
      <c r="AM115" s="28" t="s">
        <v>687</v>
      </c>
      <c r="AN115" s="47" t="s">
        <v>687</v>
      </c>
      <c r="AO115" s="49" t="s">
        <v>4923</v>
      </c>
      <c r="AP115" s="49" t="s">
        <v>4883</v>
      </c>
      <c r="AQ115" s="40" t="str">
        <f>IFERROR(VLOOKUP(G115,Extensionistas!$A$2:$D$50,4,FALSE),"NÃO")</f>
        <v>NÃO</v>
      </c>
      <c r="AR115" s="1" t="e">
        <f>VLOOKUP(G115,Extensionistas!$A$2:$C$50,3,FALSE)</f>
        <v>#N/A</v>
      </c>
    </row>
    <row r="116" spans="1:44" ht="12.75" customHeight="1">
      <c r="A116" s="34" t="str">
        <f>D116</f>
        <v>BACHARELADO EM CIÊNCIA E TECNOLOGIA</v>
      </c>
      <c r="B116" s="34" t="str">
        <f>F116</f>
        <v>NB1BCL0308-15SB</v>
      </c>
      <c r="C116" s="15" t="str">
        <f>CONCATENATE(E116," ",H116,"-",L116," (",K116,")",IF(AM116&lt;&gt;"NÃO","-TURMA MINISTRADA EM INGLÊS",""),IF(H116="E"," - TURMA MINISTRADA EM ESPANHOL",""),IF(H116="P"," - TURMA COMPARTILHADA COM A PÓS-GRADUAÇÃO",""),IF(AQ116="SIM"," - Carga Horária Extensionista",""))</f>
        <v>BIOQUÍMICA: ESTRUTURA, PROPRIEDADES E FUNÇÕES DE BIOMOLÉCULAS B1-Noturno (SB)</v>
      </c>
      <c r="D116" s="28" t="s">
        <v>25</v>
      </c>
      <c r="E116" s="28" t="s">
        <v>1665</v>
      </c>
      <c r="F116" s="28" t="s">
        <v>4520</v>
      </c>
      <c r="G116" s="41" t="s">
        <v>1667</v>
      </c>
      <c r="H116" s="28" t="s">
        <v>28</v>
      </c>
      <c r="I116" s="28" t="s">
        <v>4521</v>
      </c>
      <c r="J116" s="28" t="s">
        <v>4522</v>
      </c>
      <c r="K116" s="28" t="s">
        <v>489</v>
      </c>
      <c r="L116" s="28" t="s">
        <v>439</v>
      </c>
      <c r="M116" s="28" t="s">
        <v>492</v>
      </c>
      <c r="N116" s="28">
        <v>30</v>
      </c>
      <c r="O116" s="28"/>
      <c r="P116" s="28" t="s">
        <v>1222</v>
      </c>
      <c r="Q116" s="36" t="s">
        <v>1223</v>
      </c>
      <c r="R116" s="28">
        <v>36</v>
      </c>
      <c r="S116" s="28"/>
      <c r="T116" s="28"/>
      <c r="U116" s="28"/>
      <c r="V116" s="28"/>
      <c r="W116" s="28"/>
      <c r="X116" s="28"/>
      <c r="Y116" s="28" t="s">
        <v>2957</v>
      </c>
      <c r="Z116" s="28" t="s">
        <v>2958</v>
      </c>
      <c r="AA116" s="28">
        <v>24</v>
      </c>
      <c r="AB116" s="28"/>
      <c r="AC116" s="28"/>
      <c r="AD116" s="28"/>
      <c r="AE116" s="28"/>
      <c r="AF116" s="28"/>
      <c r="AG116" s="28"/>
      <c r="AH116" s="28"/>
      <c r="AI116" s="28">
        <v>20</v>
      </c>
      <c r="AJ116" s="28">
        <v>20</v>
      </c>
      <c r="AK116" s="28" t="s">
        <v>17</v>
      </c>
      <c r="AL116" s="43" t="s">
        <v>687</v>
      </c>
      <c r="AM116" s="28" t="s">
        <v>687</v>
      </c>
      <c r="AN116" s="47" t="s">
        <v>687</v>
      </c>
      <c r="AO116" s="49" t="s">
        <v>4923</v>
      </c>
      <c r="AP116" s="49" t="s">
        <v>4883</v>
      </c>
      <c r="AQ116" s="40" t="str">
        <f>IFERROR(VLOOKUP(G116,Extensionistas!$A$2:$D$50,4,FALSE),"NÃO")</f>
        <v>NÃO</v>
      </c>
      <c r="AR116" s="1" t="e">
        <f>VLOOKUP(G116,Extensionistas!$A$2:$C$50,3,FALSE)</f>
        <v>#N/A</v>
      </c>
    </row>
    <row r="117" spans="1:44" ht="12.75" customHeight="1">
      <c r="A117" s="34" t="str">
        <f>D117</f>
        <v>BACHARELADO EM CIÊNCIA E TECNOLOGIA</v>
      </c>
      <c r="B117" s="34" t="str">
        <f>F117</f>
        <v>DB2BCL0308-15SA</v>
      </c>
      <c r="C117" s="15" t="str">
        <f>CONCATENATE(E117," ",H117,"-",L117," (",K117,")",IF(AM117&lt;&gt;"NÃO","-TURMA MINISTRADA EM INGLÊS",""),IF(H117="E"," - TURMA MINISTRADA EM ESPANHOL",""),IF(H117="P"," - TURMA COMPARTILHADA COM A PÓS-GRADUAÇÃO",""),IF(AQ117="SIM"," - Carga Horária Extensionista",""))</f>
        <v>BIOQUÍMICA: ESTRUTURA, PROPRIEDADES E FUNÇÕES DE BIOMOLÉCULAS B2-Matutino (SA)</v>
      </c>
      <c r="D117" s="28" t="s">
        <v>25</v>
      </c>
      <c r="E117" s="28" t="s">
        <v>1665</v>
      </c>
      <c r="F117" s="28" t="s">
        <v>3362</v>
      </c>
      <c r="G117" s="41" t="s">
        <v>1667</v>
      </c>
      <c r="H117" s="28" t="s">
        <v>29</v>
      </c>
      <c r="I117" s="28" t="s">
        <v>3265</v>
      </c>
      <c r="J117" s="28" t="s">
        <v>3363</v>
      </c>
      <c r="K117" s="28" t="s">
        <v>488</v>
      </c>
      <c r="L117" s="28" t="s">
        <v>327</v>
      </c>
      <c r="M117" s="28" t="s">
        <v>492</v>
      </c>
      <c r="N117" s="28">
        <v>30</v>
      </c>
      <c r="O117" s="28"/>
      <c r="P117" s="28" t="s">
        <v>426</v>
      </c>
      <c r="Q117" s="36" t="s">
        <v>427</v>
      </c>
      <c r="R117" s="28">
        <v>36</v>
      </c>
      <c r="S117" s="28"/>
      <c r="T117" s="28"/>
      <c r="U117" s="28"/>
      <c r="V117" s="28"/>
      <c r="W117" s="28"/>
      <c r="X117" s="28"/>
      <c r="Y117" s="28" t="s">
        <v>426</v>
      </c>
      <c r="Z117" s="28" t="s">
        <v>427</v>
      </c>
      <c r="AA117" s="28">
        <v>24</v>
      </c>
      <c r="AB117" s="28"/>
      <c r="AC117" s="28"/>
      <c r="AD117" s="28"/>
      <c r="AE117" s="28"/>
      <c r="AF117" s="28"/>
      <c r="AG117" s="28"/>
      <c r="AH117" s="28"/>
      <c r="AI117" s="28">
        <v>20</v>
      </c>
      <c r="AJ117" s="28">
        <v>20</v>
      </c>
      <c r="AK117" s="28" t="s">
        <v>17</v>
      </c>
      <c r="AL117" s="43" t="s">
        <v>687</v>
      </c>
      <c r="AM117" s="28" t="s">
        <v>687</v>
      </c>
      <c r="AN117" s="47" t="s">
        <v>687</v>
      </c>
      <c r="AO117" s="49" t="s">
        <v>4848</v>
      </c>
      <c r="AP117" s="49" t="s">
        <v>4774</v>
      </c>
      <c r="AQ117" s="40" t="str">
        <f>IFERROR(VLOOKUP(G117,Extensionistas!$A$2:$D$50,4,FALSE),"NÃO")</f>
        <v>NÃO</v>
      </c>
      <c r="AR117" s="1" t="e">
        <f>VLOOKUP(G117,Extensionistas!$A$2:$C$50,3,FALSE)</f>
        <v>#N/A</v>
      </c>
    </row>
    <row r="118" spans="1:44" ht="12.75" customHeight="1">
      <c r="A118" s="34" t="str">
        <f>D118</f>
        <v>BACHARELADO EM CIÊNCIA E TECNOLOGIA</v>
      </c>
      <c r="B118" s="34" t="str">
        <f>F118</f>
        <v>DB2BCL0308-15SB</v>
      </c>
      <c r="C118" s="15" t="str">
        <f>CONCATENATE(E118," ",H118,"-",L118," (",K118,")",IF(AM118&lt;&gt;"NÃO","-TURMA MINISTRADA EM INGLÊS",""),IF(H118="E"," - TURMA MINISTRADA EM ESPANHOL",""),IF(H118="P"," - TURMA COMPARTILHADA COM A PÓS-GRADUAÇÃO",""),IF(AQ118="SIM"," - Carga Horária Extensionista",""))</f>
        <v>BIOQUÍMICA: ESTRUTURA, PROPRIEDADES E FUNÇÕES DE BIOMOLÉCULAS B2-Matutino (SB)</v>
      </c>
      <c r="D118" s="26" t="s">
        <v>25</v>
      </c>
      <c r="E118" s="26" t="s">
        <v>1665</v>
      </c>
      <c r="F118" s="26" t="s">
        <v>3364</v>
      </c>
      <c r="G118" s="38" t="s">
        <v>1667</v>
      </c>
      <c r="H118" s="30" t="s">
        <v>29</v>
      </c>
      <c r="I118" s="30" t="s">
        <v>3268</v>
      </c>
      <c r="J118" s="26" t="s">
        <v>3365</v>
      </c>
      <c r="K118" s="26" t="s">
        <v>489</v>
      </c>
      <c r="L118" s="26" t="s">
        <v>327</v>
      </c>
      <c r="M118" s="28" t="s">
        <v>492</v>
      </c>
      <c r="N118" s="26">
        <v>30</v>
      </c>
      <c r="O118" s="26"/>
      <c r="P118" s="26" t="s">
        <v>3270</v>
      </c>
      <c r="Q118" s="29" t="s">
        <v>3271</v>
      </c>
      <c r="R118" s="26">
        <v>36</v>
      </c>
      <c r="S118" s="26"/>
      <c r="T118" s="29"/>
      <c r="U118" s="29"/>
      <c r="V118" s="29"/>
      <c r="W118" s="29"/>
      <c r="X118" s="29"/>
      <c r="Y118" s="29" t="s">
        <v>1224</v>
      </c>
      <c r="Z118" s="29" t="s">
        <v>1225</v>
      </c>
      <c r="AA118" s="29">
        <v>24</v>
      </c>
      <c r="AB118" s="29"/>
      <c r="AC118" s="29"/>
      <c r="AD118" s="29"/>
      <c r="AE118" s="29"/>
      <c r="AF118" s="29"/>
      <c r="AG118" s="29"/>
      <c r="AH118" s="29"/>
      <c r="AI118" s="26">
        <v>20</v>
      </c>
      <c r="AJ118" s="26">
        <v>20</v>
      </c>
      <c r="AK118" s="26" t="s">
        <v>17</v>
      </c>
      <c r="AL118" s="44" t="s">
        <v>687</v>
      </c>
      <c r="AM118" s="26" t="s">
        <v>687</v>
      </c>
      <c r="AN118" s="47" t="s">
        <v>687</v>
      </c>
      <c r="AO118" s="49" t="s">
        <v>4848</v>
      </c>
      <c r="AP118" s="49" t="s">
        <v>4774</v>
      </c>
      <c r="AQ118" s="40" t="str">
        <f>IFERROR(VLOOKUP(G118,Extensionistas!$A$2:$D$50,4,FALSE),"NÃO")</f>
        <v>NÃO</v>
      </c>
      <c r="AR118" s="1" t="e">
        <f>VLOOKUP(G118,Extensionistas!$A$2:$C$50,3,FALSE)</f>
        <v>#N/A</v>
      </c>
    </row>
    <row r="119" spans="1:44" ht="12.75" customHeight="1">
      <c r="A119" s="34" t="str">
        <f>D119</f>
        <v>BACHARELADO EM CIÊNCIA E TECNOLOGIA</v>
      </c>
      <c r="B119" s="34" t="str">
        <f>F119</f>
        <v>NB2BCL0308-15SA</v>
      </c>
      <c r="C119" s="15" t="str">
        <f>CONCATENATE(E119," ",H119,"-",L119," (",K119,")",IF(AM119&lt;&gt;"NÃO","-TURMA MINISTRADA EM INGLÊS",""),IF(H119="E"," - TURMA MINISTRADA EM ESPANHOL",""),IF(H119="P"," - TURMA COMPARTILHADA COM A PÓS-GRADUAÇÃO",""),IF(AQ119="SIM"," - Carga Horária Extensionista",""))</f>
        <v>BIOQUÍMICA: ESTRUTURA, PROPRIEDADES E FUNÇÕES DE BIOMOLÉCULAS B2-Noturno (SA)</v>
      </c>
      <c r="D119" s="28" t="s">
        <v>25</v>
      </c>
      <c r="E119" s="28" t="s">
        <v>1665</v>
      </c>
      <c r="F119" s="28" t="s">
        <v>4610</v>
      </c>
      <c r="G119" s="41" t="s">
        <v>1667</v>
      </c>
      <c r="H119" s="28" t="s">
        <v>29</v>
      </c>
      <c r="I119" s="28" t="s">
        <v>4518</v>
      </c>
      <c r="J119" s="28" t="s">
        <v>4611</v>
      </c>
      <c r="K119" s="28" t="s">
        <v>488</v>
      </c>
      <c r="L119" s="28" t="s">
        <v>439</v>
      </c>
      <c r="M119" s="26" t="s">
        <v>492</v>
      </c>
      <c r="N119" s="28">
        <v>30</v>
      </c>
      <c r="O119" s="28"/>
      <c r="P119" s="28" t="s">
        <v>3513</v>
      </c>
      <c r="Q119" s="36" t="s">
        <v>3514</v>
      </c>
      <c r="R119" s="28">
        <v>36</v>
      </c>
      <c r="S119" s="28"/>
      <c r="T119" s="28"/>
      <c r="U119" s="28"/>
      <c r="V119" s="28"/>
      <c r="W119" s="28"/>
      <c r="X119" s="28"/>
      <c r="Y119" s="28" t="s">
        <v>596</v>
      </c>
      <c r="Z119" s="28" t="s">
        <v>597</v>
      </c>
      <c r="AA119" s="28">
        <v>24</v>
      </c>
      <c r="AB119" s="28"/>
      <c r="AC119" s="28"/>
      <c r="AD119" s="28"/>
      <c r="AE119" s="28"/>
      <c r="AF119" s="28"/>
      <c r="AG119" s="28"/>
      <c r="AH119" s="28"/>
      <c r="AI119" s="28">
        <v>20</v>
      </c>
      <c r="AJ119" s="28">
        <v>20</v>
      </c>
      <c r="AK119" s="28" t="s">
        <v>17</v>
      </c>
      <c r="AL119" s="43" t="s">
        <v>687</v>
      </c>
      <c r="AM119" s="28" t="s">
        <v>687</v>
      </c>
      <c r="AN119" s="47" t="s">
        <v>687</v>
      </c>
      <c r="AO119" s="49" t="s">
        <v>4923</v>
      </c>
      <c r="AP119" s="49" t="s">
        <v>4883</v>
      </c>
      <c r="AQ119" s="40" t="str">
        <f>IFERROR(VLOOKUP(G119,Extensionistas!$A$2:$D$50,4,FALSE),"NÃO")</f>
        <v>NÃO</v>
      </c>
      <c r="AR119" s="1" t="e">
        <f>VLOOKUP(G119,Extensionistas!$A$2:$C$50,3,FALSE)</f>
        <v>#N/A</v>
      </c>
    </row>
    <row r="120" spans="1:44" ht="12.75" customHeight="1">
      <c r="A120" s="34" t="str">
        <f>D120</f>
        <v>BACHARELADO EM CIÊNCIA E TECNOLOGIA</v>
      </c>
      <c r="B120" s="34" t="str">
        <f>F120</f>
        <v>NB2BCL0308-15SB</v>
      </c>
      <c r="C120" s="15" t="str">
        <f>CONCATENATE(E120," ",H120,"-",L120," (",K120,")",IF(AM120&lt;&gt;"NÃO","-TURMA MINISTRADA EM INGLÊS",""),IF(H120="E"," - TURMA MINISTRADA EM ESPANHOL",""),IF(H120="P"," - TURMA COMPARTILHADA COM A PÓS-GRADUAÇÃO",""),IF(AQ120="SIM"," - Carga Horária Extensionista",""))</f>
        <v>BIOQUÍMICA: ESTRUTURA, PROPRIEDADES E FUNÇÕES DE BIOMOLÉCULAS B2-Noturno (SB)</v>
      </c>
      <c r="D120" s="28" t="s">
        <v>25</v>
      </c>
      <c r="E120" s="28" t="s">
        <v>1665</v>
      </c>
      <c r="F120" s="28" t="s">
        <v>4612</v>
      </c>
      <c r="G120" s="41" t="s">
        <v>1667</v>
      </c>
      <c r="H120" s="28" t="s">
        <v>29</v>
      </c>
      <c r="I120" s="28" t="s">
        <v>4521</v>
      </c>
      <c r="J120" s="28" t="s">
        <v>4613</v>
      </c>
      <c r="K120" s="28" t="s">
        <v>489</v>
      </c>
      <c r="L120" s="28" t="s">
        <v>439</v>
      </c>
      <c r="M120" s="28" t="s">
        <v>492</v>
      </c>
      <c r="N120" s="28">
        <v>30</v>
      </c>
      <c r="O120" s="28"/>
      <c r="P120" s="28" t="s">
        <v>1222</v>
      </c>
      <c r="Q120" s="36" t="s">
        <v>1223</v>
      </c>
      <c r="R120" s="28">
        <v>36</v>
      </c>
      <c r="S120" s="28"/>
      <c r="T120" s="28"/>
      <c r="U120" s="28"/>
      <c r="V120" s="28"/>
      <c r="W120" s="28"/>
      <c r="X120" s="28"/>
      <c r="Y120" s="28" t="s">
        <v>32</v>
      </c>
      <c r="Z120" s="28" t="s">
        <v>408</v>
      </c>
      <c r="AA120" s="28">
        <v>24</v>
      </c>
      <c r="AB120" s="28"/>
      <c r="AC120" s="28"/>
      <c r="AD120" s="28"/>
      <c r="AE120" s="28"/>
      <c r="AF120" s="28"/>
      <c r="AG120" s="28"/>
      <c r="AH120" s="28"/>
      <c r="AI120" s="28">
        <v>20</v>
      </c>
      <c r="AJ120" s="28">
        <v>20</v>
      </c>
      <c r="AK120" s="28" t="s">
        <v>17</v>
      </c>
      <c r="AL120" s="43" t="s">
        <v>687</v>
      </c>
      <c r="AM120" s="28" t="s">
        <v>687</v>
      </c>
      <c r="AN120" s="47" t="s">
        <v>687</v>
      </c>
      <c r="AO120" s="49" t="s">
        <v>4923</v>
      </c>
      <c r="AP120" s="49" t="s">
        <v>4883</v>
      </c>
      <c r="AQ120" s="40" t="str">
        <f>IFERROR(VLOOKUP(G120,Extensionistas!$A$2:$D$50,4,FALSE),"NÃO")</f>
        <v>NÃO</v>
      </c>
      <c r="AR120" s="1" t="e">
        <f>VLOOKUP(G120,Extensionistas!$A$2:$C$50,3,FALSE)</f>
        <v>#N/A</v>
      </c>
    </row>
    <row r="121" spans="1:44" ht="12.75" customHeight="1">
      <c r="A121" s="34" t="str">
        <f>D121</f>
        <v>BACHARELADO EM CIÊNCIA E TECNOLOGIA</v>
      </c>
      <c r="B121" s="34" t="str">
        <f>F121</f>
        <v>DB3BCL0308-15SA</v>
      </c>
      <c r="C121" s="15" t="str">
        <f>CONCATENATE(E121," ",H121,"-",L121," (",K121,")",IF(AM121&lt;&gt;"NÃO","-TURMA MINISTRADA EM INGLÊS",""),IF(H121="E"," - TURMA MINISTRADA EM ESPANHOL",""),IF(H121="P"," - TURMA COMPARTILHADA COM A PÓS-GRADUAÇÃO",""),IF(AQ121="SIM"," - Carga Horária Extensionista",""))</f>
        <v>BIOQUÍMICA: ESTRUTURA, PROPRIEDADES E FUNÇÕES DE BIOMOLÉCULAS B3-Matutino (SA)</v>
      </c>
      <c r="D121" s="28" t="s">
        <v>25</v>
      </c>
      <c r="E121" s="28" t="s">
        <v>1665</v>
      </c>
      <c r="F121" s="28" t="s">
        <v>3391</v>
      </c>
      <c r="G121" s="41" t="s">
        <v>1667</v>
      </c>
      <c r="H121" s="28" t="s">
        <v>30</v>
      </c>
      <c r="I121" s="28" t="s">
        <v>3265</v>
      </c>
      <c r="J121" s="28" t="s">
        <v>3392</v>
      </c>
      <c r="K121" s="28" t="s">
        <v>488</v>
      </c>
      <c r="L121" s="28" t="s">
        <v>327</v>
      </c>
      <c r="M121" s="28" t="s">
        <v>492</v>
      </c>
      <c r="N121" s="28">
        <v>30</v>
      </c>
      <c r="O121" s="28"/>
      <c r="P121" s="28" t="s">
        <v>426</v>
      </c>
      <c r="Q121" s="36" t="s">
        <v>427</v>
      </c>
      <c r="R121" s="28">
        <v>36</v>
      </c>
      <c r="S121" s="28"/>
      <c r="T121" s="28"/>
      <c r="U121" s="28"/>
      <c r="V121" s="28"/>
      <c r="W121" s="28"/>
      <c r="X121" s="28"/>
      <c r="Y121" s="28" t="s">
        <v>3393</v>
      </c>
      <c r="Z121" s="28" t="s">
        <v>3394</v>
      </c>
      <c r="AA121" s="28">
        <v>24</v>
      </c>
      <c r="AB121" s="28"/>
      <c r="AC121" s="28"/>
      <c r="AD121" s="28"/>
      <c r="AE121" s="28"/>
      <c r="AF121" s="28"/>
      <c r="AG121" s="28"/>
      <c r="AH121" s="28"/>
      <c r="AI121" s="28">
        <v>20</v>
      </c>
      <c r="AJ121" s="28">
        <v>20</v>
      </c>
      <c r="AK121" s="28" t="s">
        <v>17</v>
      </c>
      <c r="AL121" s="43" t="s">
        <v>687</v>
      </c>
      <c r="AM121" s="28" t="s">
        <v>687</v>
      </c>
      <c r="AN121" s="47" t="s">
        <v>687</v>
      </c>
      <c r="AO121" s="49" t="s">
        <v>4848</v>
      </c>
      <c r="AP121" s="49" t="s">
        <v>4774</v>
      </c>
      <c r="AQ121" s="40" t="str">
        <f>IFERROR(VLOOKUP(G121,Extensionistas!$A$2:$D$50,4,FALSE),"NÃO")</f>
        <v>NÃO</v>
      </c>
      <c r="AR121" s="1" t="e">
        <f>VLOOKUP(G121,Extensionistas!$A$2:$C$50,3,FALSE)</f>
        <v>#N/A</v>
      </c>
    </row>
    <row r="122" spans="1:44" ht="12.75" customHeight="1">
      <c r="A122" s="34" t="str">
        <f>D122</f>
        <v>BACHARELADO EM CIÊNCIA E TECNOLOGIA</v>
      </c>
      <c r="B122" s="34" t="str">
        <f>F122</f>
        <v>DB3BCL0308-15SB</v>
      </c>
      <c r="C122" s="15" t="str">
        <f>CONCATENATE(E122," ",H122,"-",L122," (",K122,")",IF(AM122&lt;&gt;"NÃO","-TURMA MINISTRADA EM INGLÊS",""),IF(H122="E"," - TURMA MINISTRADA EM ESPANHOL",""),IF(H122="P"," - TURMA COMPARTILHADA COM A PÓS-GRADUAÇÃO",""),IF(AQ122="SIM"," - Carga Horária Extensionista",""))</f>
        <v>BIOQUÍMICA: ESTRUTURA, PROPRIEDADES E FUNÇÕES DE BIOMOLÉCULAS B3-Matutino (SB)</v>
      </c>
      <c r="D122" s="28" t="s">
        <v>25</v>
      </c>
      <c r="E122" s="28" t="s">
        <v>1665</v>
      </c>
      <c r="F122" s="28" t="s">
        <v>3395</v>
      </c>
      <c r="G122" s="41" t="s">
        <v>1667</v>
      </c>
      <c r="H122" s="28" t="s">
        <v>30</v>
      </c>
      <c r="I122" s="28" t="s">
        <v>3268</v>
      </c>
      <c r="J122" s="28" t="s">
        <v>3396</v>
      </c>
      <c r="K122" s="28" t="s">
        <v>489</v>
      </c>
      <c r="L122" s="28" t="s">
        <v>327</v>
      </c>
      <c r="M122" s="28" t="s">
        <v>492</v>
      </c>
      <c r="N122" s="28">
        <v>30</v>
      </c>
      <c r="O122" s="28"/>
      <c r="P122" s="28" t="s">
        <v>3270</v>
      </c>
      <c r="Q122" s="36" t="s">
        <v>3271</v>
      </c>
      <c r="R122" s="28">
        <v>36</v>
      </c>
      <c r="S122" s="28"/>
      <c r="T122" s="28"/>
      <c r="U122" s="28"/>
      <c r="V122" s="28"/>
      <c r="W122" s="28"/>
      <c r="X122" s="28"/>
      <c r="Y122" s="28" t="s">
        <v>1673</v>
      </c>
      <c r="Z122" s="28" t="s">
        <v>1674</v>
      </c>
      <c r="AA122" s="28">
        <v>24</v>
      </c>
      <c r="AB122" s="28"/>
      <c r="AC122" s="28"/>
      <c r="AD122" s="28"/>
      <c r="AE122" s="28"/>
      <c r="AF122" s="28"/>
      <c r="AG122" s="28"/>
      <c r="AH122" s="28"/>
      <c r="AI122" s="28">
        <v>20</v>
      </c>
      <c r="AJ122" s="28">
        <v>20</v>
      </c>
      <c r="AK122" s="28" t="s">
        <v>17</v>
      </c>
      <c r="AL122" s="43" t="s">
        <v>687</v>
      </c>
      <c r="AM122" s="28" t="s">
        <v>687</v>
      </c>
      <c r="AN122" s="47" t="s">
        <v>687</v>
      </c>
      <c r="AO122" s="49" t="s">
        <v>4848</v>
      </c>
      <c r="AP122" s="49" t="s">
        <v>4774</v>
      </c>
      <c r="AQ122" s="40" t="str">
        <f>IFERROR(VLOOKUP(G122,Extensionistas!$A$2:$D$50,4,FALSE),"NÃO")</f>
        <v>NÃO</v>
      </c>
      <c r="AR122" s="1" t="e">
        <f>VLOOKUP(G122,Extensionistas!$A$2:$C$50,3,FALSE)</f>
        <v>#N/A</v>
      </c>
    </row>
    <row r="123" spans="1:44" ht="12.75" customHeight="1">
      <c r="A123" s="34" t="str">
        <f>D123</f>
        <v>BACHARELADO EM CIÊNCIA E TECNOLOGIA</v>
      </c>
      <c r="B123" s="34" t="str">
        <f>F123</f>
        <v>NB3BCL0308-15SA</v>
      </c>
      <c r="C123" s="15" t="str">
        <f>CONCATENATE(E123," ",H123,"-",L123," (",K123,")",IF(AM123&lt;&gt;"NÃO","-TURMA MINISTRADA EM INGLÊS",""),IF(H123="E"," - TURMA MINISTRADA EM ESPANHOL",""),IF(H123="P"," - TURMA COMPARTILHADA COM A PÓS-GRADUAÇÃO",""),IF(AQ123="SIM"," - Carga Horária Extensionista",""))</f>
        <v>BIOQUÍMICA: ESTRUTURA, PROPRIEDADES E FUNÇÕES DE BIOMOLÉCULAS B3-Noturno (SA)</v>
      </c>
      <c r="D123" s="28" t="s">
        <v>25</v>
      </c>
      <c r="E123" s="28" t="s">
        <v>1665</v>
      </c>
      <c r="F123" s="28" t="s">
        <v>4641</v>
      </c>
      <c r="G123" s="41" t="s">
        <v>1667</v>
      </c>
      <c r="H123" s="28" t="s">
        <v>30</v>
      </c>
      <c r="I123" s="28" t="s">
        <v>4518</v>
      </c>
      <c r="J123" s="28" t="s">
        <v>4642</v>
      </c>
      <c r="K123" s="28" t="s">
        <v>488</v>
      </c>
      <c r="L123" s="28" t="s">
        <v>439</v>
      </c>
      <c r="M123" s="28" t="s">
        <v>492</v>
      </c>
      <c r="N123" s="28">
        <v>30</v>
      </c>
      <c r="O123" s="28"/>
      <c r="P123" s="28" t="s">
        <v>3513</v>
      </c>
      <c r="Q123" s="36" t="s">
        <v>3514</v>
      </c>
      <c r="R123" s="28">
        <v>36</v>
      </c>
      <c r="S123" s="28"/>
      <c r="T123" s="28"/>
      <c r="U123" s="28"/>
      <c r="V123" s="28"/>
      <c r="W123" s="28"/>
      <c r="X123" s="28"/>
      <c r="Y123" s="28" t="s">
        <v>3117</v>
      </c>
      <c r="Z123" s="28" t="s">
        <v>3118</v>
      </c>
      <c r="AA123" s="28">
        <v>24</v>
      </c>
      <c r="AB123" s="28"/>
      <c r="AC123" s="28"/>
      <c r="AD123" s="28"/>
      <c r="AE123" s="28"/>
      <c r="AF123" s="28"/>
      <c r="AG123" s="28"/>
      <c r="AH123" s="28"/>
      <c r="AI123" s="28">
        <v>20</v>
      </c>
      <c r="AJ123" s="28">
        <v>20</v>
      </c>
      <c r="AK123" s="28" t="s">
        <v>17</v>
      </c>
      <c r="AL123" s="43" t="s">
        <v>687</v>
      </c>
      <c r="AM123" s="28" t="s">
        <v>687</v>
      </c>
      <c r="AN123" s="47" t="s">
        <v>687</v>
      </c>
      <c r="AO123" s="49" t="s">
        <v>4923</v>
      </c>
      <c r="AP123" s="49" t="s">
        <v>4883</v>
      </c>
      <c r="AQ123" s="40" t="str">
        <f>IFERROR(VLOOKUP(G123,Extensionistas!$A$2:$D$50,4,FALSE),"NÃO")</f>
        <v>NÃO</v>
      </c>
      <c r="AR123" s="1" t="e">
        <f>VLOOKUP(G123,Extensionistas!$A$2:$C$50,3,FALSE)</f>
        <v>#N/A</v>
      </c>
    </row>
    <row r="124" spans="1:44" ht="12.75" customHeight="1">
      <c r="A124" s="34" t="str">
        <f>D124</f>
        <v>BACHARELADO EM CIÊNCIA E TECNOLOGIA</v>
      </c>
      <c r="B124" s="34" t="str">
        <f>F124</f>
        <v>NB3BCL0308-15SB</v>
      </c>
      <c r="C124" s="15" t="str">
        <f>CONCATENATE(E124," ",H124,"-",L124," (",K124,")",IF(AM124&lt;&gt;"NÃO","-TURMA MINISTRADA EM INGLÊS",""),IF(H124="E"," - TURMA MINISTRADA EM ESPANHOL",""),IF(H124="P"," - TURMA COMPARTILHADA COM A PÓS-GRADUAÇÃO",""),IF(AQ124="SIM"," - Carga Horária Extensionista",""))</f>
        <v>BIOQUÍMICA: ESTRUTURA, PROPRIEDADES E FUNÇÕES DE BIOMOLÉCULAS B3-Noturno (SB)</v>
      </c>
      <c r="D124" s="28" t="s">
        <v>25</v>
      </c>
      <c r="E124" s="28" t="s">
        <v>1665</v>
      </c>
      <c r="F124" s="28" t="s">
        <v>4643</v>
      </c>
      <c r="G124" s="41" t="s">
        <v>1667</v>
      </c>
      <c r="H124" s="28" t="s">
        <v>30</v>
      </c>
      <c r="I124" s="28" t="s">
        <v>4521</v>
      </c>
      <c r="J124" s="28" t="s">
        <v>4644</v>
      </c>
      <c r="K124" s="28" t="s">
        <v>489</v>
      </c>
      <c r="L124" s="28" t="s">
        <v>439</v>
      </c>
      <c r="M124" s="28" t="s">
        <v>492</v>
      </c>
      <c r="N124" s="28">
        <v>30</v>
      </c>
      <c r="O124" s="28"/>
      <c r="P124" s="28" t="s">
        <v>1222</v>
      </c>
      <c r="Q124" s="36" t="s">
        <v>1223</v>
      </c>
      <c r="R124" s="28">
        <v>36</v>
      </c>
      <c r="S124" s="28"/>
      <c r="T124" s="28"/>
      <c r="U124" s="28"/>
      <c r="V124" s="28"/>
      <c r="W124" s="28"/>
      <c r="X124" s="28"/>
      <c r="Y124" s="28" t="s">
        <v>3393</v>
      </c>
      <c r="Z124" s="28" t="s">
        <v>3394</v>
      </c>
      <c r="AA124" s="28">
        <v>24</v>
      </c>
      <c r="AB124" s="28"/>
      <c r="AC124" s="28"/>
      <c r="AD124" s="28"/>
      <c r="AE124" s="28"/>
      <c r="AF124" s="28"/>
      <c r="AG124" s="28"/>
      <c r="AH124" s="28"/>
      <c r="AI124" s="28">
        <v>20</v>
      </c>
      <c r="AJ124" s="28">
        <v>20</v>
      </c>
      <c r="AK124" s="28" t="s">
        <v>17</v>
      </c>
      <c r="AL124" s="43" t="s">
        <v>687</v>
      </c>
      <c r="AM124" s="28" t="s">
        <v>687</v>
      </c>
      <c r="AN124" s="47" t="s">
        <v>687</v>
      </c>
      <c r="AO124" s="49" t="s">
        <v>4923</v>
      </c>
      <c r="AP124" s="49" t="s">
        <v>4883</v>
      </c>
      <c r="AQ124" s="40" t="str">
        <f>IFERROR(VLOOKUP(G124,Extensionistas!$A$2:$D$50,4,FALSE),"NÃO")</f>
        <v>NÃO</v>
      </c>
      <c r="AR124" s="1" t="e">
        <f>VLOOKUP(G124,Extensionistas!$A$2:$C$50,3,FALSE)</f>
        <v>#N/A</v>
      </c>
    </row>
    <row r="125" spans="1:44" ht="12.75" customHeight="1">
      <c r="A125" s="34" t="str">
        <f>D125</f>
        <v>BACHARELADO EM CIÊNCIA E TECNOLOGIA</v>
      </c>
      <c r="B125" s="34" t="str">
        <f>F125</f>
        <v>DB4BCL0308-15SA</v>
      </c>
      <c r="C125" s="15" t="str">
        <f>CONCATENATE(E125," ",H125,"-",L125," (",K125,")",IF(AM125&lt;&gt;"NÃO","-TURMA MINISTRADA EM INGLÊS",""),IF(H125="E"," - TURMA MINISTRADA EM ESPANHOL",""),IF(H125="P"," - TURMA COMPARTILHADA COM A PÓS-GRADUAÇÃO",""),IF(AQ125="SIM"," - Carga Horária Extensionista",""))</f>
        <v>BIOQUÍMICA: ESTRUTURA, PROPRIEDADES E FUNÇÕES DE BIOMOLÉCULAS B4-Matutino (SA)</v>
      </c>
      <c r="D125" s="28" t="s">
        <v>25</v>
      </c>
      <c r="E125" s="28" t="s">
        <v>1665</v>
      </c>
      <c r="F125" s="28" t="s">
        <v>3413</v>
      </c>
      <c r="G125" s="41" t="s">
        <v>1667</v>
      </c>
      <c r="H125" s="28" t="s">
        <v>31</v>
      </c>
      <c r="I125" s="28" t="s">
        <v>3414</v>
      </c>
      <c r="J125" s="28" t="s">
        <v>3415</v>
      </c>
      <c r="K125" s="28" t="s">
        <v>488</v>
      </c>
      <c r="L125" s="28" t="s">
        <v>327</v>
      </c>
      <c r="M125" s="28" t="s">
        <v>492</v>
      </c>
      <c r="N125" s="28">
        <v>30</v>
      </c>
      <c r="O125" s="28"/>
      <c r="P125" s="28" t="s">
        <v>3416</v>
      </c>
      <c r="Q125" s="36" t="s">
        <v>3417</v>
      </c>
      <c r="R125" s="28">
        <v>36</v>
      </c>
      <c r="S125" s="28"/>
      <c r="T125" s="28"/>
      <c r="U125" s="28"/>
      <c r="V125" s="28"/>
      <c r="W125" s="28"/>
      <c r="X125" s="28"/>
      <c r="Y125" s="28" t="s">
        <v>3416</v>
      </c>
      <c r="Z125" s="28" t="s">
        <v>3417</v>
      </c>
      <c r="AA125" s="28">
        <v>24</v>
      </c>
      <c r="AB125" s="28"/>
      <c r="AC125" s="28"/>
      <c r="AD125" s="28"/>
      <c r="AE125" s="28"/>
      <c r="AF125" s="28"/>
      <c r="AG125" s="28"/>
      <c r="AH125" s="28"/>
      <c r="AI125" s="28">
        <v>20</v>
      </c>
      <c r="AJ125" s="28">
        <v>20</v>
      </c>
      <c r="AK125" s="28" t="s">
        <v>17</v>
      </c>
      <c r="AL125" s="43" t="s">
        <v>687</v>
      </c>
      <c r="AM125" s="28" t="s">
        <v>687</v>
      </c>
      <c r="AN125" s="47" t="s">
        <v>687</v>
      </c>
      <c r="AO125" s="49" t="s">
        <v>4848</v>
      </c>
      <c r="AP125" s="49" t="s">
        <v>4774</v>
      </c>
      <c r="AQ125" s="40" t="str">
        <f>IFERROR(VLOOKUP(G125,Extensionistas!$A$2:$D$50,4,FALSE),"NÃO")</f>
        <v>NÃO</v>
      </c>
      <c r="AR125" s="1" t="e">
        <f>VLOOKUP(G125,Extensionistas!$A$2:$C$50,3,FALSE)</f>
        <v>#N/A</v>
      </c>
    </row>
    <row r="126" spans="1:44" ht="12.75" customHeight="1">
      <c r="A126" s="34" t="str">
        <f>D126</f>
        <v>BACHARELADO EM CIÊNCIA E TECNOLOGIA</v>
      </c>
      <c r="B126" s="34" t="str">
        <f>F126</f>
        <v>NB4BCL0308-15SA</v>
      </c>
      <c r="C126" s="15" t="str">
        <f>CONCATENATE(E126," ",H126,"-",L126," (",K126,")",IF(AM126&lt;&gt;"NÃO","-TURMA MINISTRADA EM INGLÊS",""),IF(H126="E"," - TURMA MINISTRADA EM ESPANHOL",""),IF(H126="P"," - TURMA COMPARTILHADA COM A PÓS-GRADUAÇÃO",""),IF(AQ126="SIM"," - Carga Horária Extensionista",""))</f>
        <v>BIOQUÍMICA: ESTRUTURA, PROPRIEDADES E FUNÇÕES DE BIOMOLÉCULAS B4-Noturno (SA)</v>
      </c>
      <c r="D126" s="28" t="s">
        <v>25</v>
      </c>
      <c r="E126" s="28" t="s">
        <v>1665</v>
      </c>
      <c r="F126" s="28" t="s">
        <v>4658</v>
      </c>
      <c r="G126" s="41" t="s">
        <v>1667</v>
      </c>
      <c r="H126" s="28" t="s">
        <v>31</v>
      </c>
      <c r="I126" s="28" t="s">
        <v>4659</v>
      </c>
      <c r="J126" s="28" t="s">
        <v>4660</v>
      </c>
      <c r="K126" s="28" t="s">
        <v>488</v>
      </c>
      <c r="L126" s="28" t="s">
        <v>439</v>
      </c>
      <c r="M126" s="28" t="s">
        <v>492</v>
      </c>
      <c r="N126" s="28">
        <v>30</v>
      </c>
      <c r="O126" s="28"/>
      <c r="P126" s="28" t="s">
        <v>4474</v>
      </c>
      <c r="Q126" s="36" t="s">
        <v>4475</v>
      </c>
      <c r="R126" s="28">
        <v>36</v>
      </c>
      <c r="S126" s="28"/>
      <c r="T126" s="28"/>
      <c r="U126" s="28"/>
      <c r="V126" s="28"/>
      <c r="W126" s="28"/>
      <c r="X126" s="28"/>
      <c r="Y126" s="28" t="s">
        <v>2766</v>
      </c>
      <c r="Z126" s="28" t="s">
        <v>2767</v>
      </c>
      <c r="AA126" s="28">
        <v>24</v>
      </c>
      <c r="AB126" s="28"/>
      <c r="AC126" s="28"/>
      <c r="AD126" s="28"/>
      <c r="AE126" s="28"/>
      <c r="AF126" s="28"/>
      <c r="AG126" s="28"/>
      <c r="AH126" s="28"/>
      <c r="AI126" s="28">
        <v>20</v>
      </c>
      <c r="AJ126" s="28">
        <v>20</v>
      </c>
      <c r="AK126" s="28" t="s">
        <v>17</v>
      </c>
      <c r="AL126" s="43" t="s">
        <v>687</v>
      </c>
      <c r="AM126" s="28" t="s">
        <v>687</v>
      </c>
      <c r="AN126" s="47" t="s">
        <v>687</v>
      </c>
      <c r="AO126" s="49" t="s">
        <v>4923</v>
      </c>
      <c r="AP126" s="49" t="s">
        <v>4883</v>
      </c>
      <c r="AQ126" s="40" t="str">
        <f>IFERROR(VLOOKUP(G126,Extensionistas!$A$2:$D$50,4,FALSE),"NÃO")</f>
        <v>NÃO</v>
      </c>
      <c r="AR126" s="1" t="e">
        <f>VLOOKUP(G126,Extensionistas!$A$2:$C$50,3,FALSE)</f>
        <v>#N/A</v>
      </c>
    </row>
    <row r="127" spans="1:44" ht="12.75" customHeight="1">
      <c r="A127" s="34" t="str">
        <f>D127</f>
        <v>BACHARELADO EM CIÊNCIA E TECNOLOGIA</v>
      </c>
      <c r="B127" s="34" t="str">
        <f>F127</f>
        <v>DB5BCL0308-15SA</v>
      </c>
      <c r="C127" s="15" t="str">
        <f>CONCATENATE(E127," ",H127,"-",L127," (",K127,")",IF(AM127&lt;&gt;"NÃO","-TURMA MINISTRADA EM INGLÊS",""),IF(H127="E"," - TURMA MINISTRADA EM ESPANHOL",""),IF(H127="P"," - TURMA COMPARTILHADA COM A PÓS-GRADUAÇÃO",""),IF(AQ127="SIM"," - Carga Horária Extensionista",""))</f>
        <v>BIOQUÍMICA: ESTRUTURA, PROPRIEDADES E FUNÇÕES DE BIOMOLÉCULAS B5-Matutino (SA)</v>
      </c>
      <c r="D127" s="28" t="s">
        <v>25</v>
      </c>
      <c r="E127" s="28" t="s">
        <v>1665</v>
      </c>
      <c r="F127" s="28" t="s">
        <v>3420</v>
      </c>
      <c r="G127" s="41" t="s">
        <v>1667</v>
      </c>
      <c r="H127" s="28" t="s">
        <v>61</v>
      </c>
      <c r="I127" s="28" t="s">
        <v>3414</v>
      </c>
      <c r="J127" s="28" t="s">
        <v>3421</v>
      </c>
      <c r="K127" s="28" t="s">
        <v>488</v>
      </c>
      <c r="L127" s="28" t="s">
        <v>327</v>
      </c>
      <c r="M127" s="28" t="s">
        <v>492</v>
      </c>
      <c r="N127" s="28">
        <v>30</v>
      </c>
      <c r="O127" s="28"/>
      <c r="P127" s="28" t="s">
        <v>3416</v>
      </c>
      <c r="Q127" s="36" t="s">
        <v>3417</v>
      </c>
      <c r="R127" s="28">
        <v>36</v>
      </c>
      <c r="S127" s="28"/>
      <c r="T127" s="28"/>
      <c r="U127" s="28"/>
      <c r="V127" s="28"/>
      <c r="W127" s="28"/>
      <c r="X127" s="28"/>
      <c r="Y127" s="28" t="s">
        <v>3233</v>
      </c>
      <c r="Z127" s="28" t="s">
        <v>3234</v>
      </c>
      <c r="AA127" s="28">
        <v>24</v>
      </c>
      <c r="AB127" s="28"/>
      <c r="AC127" s="28"/>
      <c r="AD127" s="28"/>
      <c r="AE127" s="28"/>
      <c r="AF127" s="28"/>
      <c r="AG127" s="28"/>
      <c r="AH127" s="28"/>
      <c r="AI127" s="28">
        <v>20</v>
      </c>
      <c r="AJ127" s="28">
        <v>20</v>
      </c>
      <c r="AK127" s="28" t="s">
        <v>17</v>
      </c>
      <c r="AL127" s="43" t="s">
        <v>687</v>
      </c>
      <c r="AM127" s="28" t="s">
        <v>687</v>
      </c>
      <c r="AN127" s="47" t="s">
        <v>687</v>
      </c>
      <c r="AO127" s="49" t="s">
        <v>4848</v>
      </c>
      <c r="AP127" s="49" t="s">
        <v>4774</v>
      </c>
      <c r="AQ127" s="40" t="str">
        <f>IFERROR(VLOOKUP(G127,Extensionistas!$A$2:$D$50,4,FALSE),"NÃO")</f>
        <v>NÃO</v>
      </c>
      <c r="AR127" s="1" t="e">
        <f>VLOOKUP(G127,Extensionistas!$A$2:$C$50,3,FALSE)</f>
        <v>#N/A</v>
      </c>
    </row>
    <row r="128" spans="1:44" ht="12.75" customHeight="1">
      <c r="A128" s="34" t="str">
        <f>D128</f>
        <v>BACHARELADO EM CIÊNCIA E TECNOLOGIA</v>
      </c>
      <c r="B128" s="34" t="str">
        <f>F128</f>
        <v>NB5BCL0308-15SA</v>
      </c>
      <c r="C128" s="15" t="str">
        <f>CONCATENATE(E128," ",H128,"-",L128," (",K128,")",IF(AM128&lt;&gt;"NÃO","-TURMA MINISTRADA EM INGLÊS",""),IF(H128="E"," - TURMA MINISTRADA EM ESPANHOL",""),IF(H128="P"," - TURMA COMPARTILHADA COM A PÓS-GRADUAÇÃO",""),IF(AQ128="SIM"," - Carga Horária Extensionista",""))</f>
        <v>BIOQUÍMICA: ESTRUTURA, PROPRIEDADES E FUNÇÕES DE BIOMOLÉCULAS B5-Noturno (SA)</v>
      </c>
      <c r="D128" s="28" t="s">
        <v>25</v>
      </c>
      <c r="E128" s="28" t="s">
        <v>1665</v>
      </c>
      <c r="F128" s="28" t="s">
        <v>4663</v>
      </c>
      <c r="G128" s="41" t="s">
        <v>1667</v>
      </c>
      <c r="H128" s="28" t="s">
        <v>61</v>
      </c>
      <c r="I128" s="28" t="s">
        <v>4664</v>
      </c>
      <c r="J128" s="28" t="s">
        <v>4665</v>
      </c>
      <c r="K128" s="28" t="s">
        <v>488</v>
      </c>
      <c r="L128" s="28" t="s">
        <v>439</v>
      </c>
      <c r="M128" s="28" t="s">
        <v>492</v>
      </c>
      <c r="N128" s="28">
        <v>30</v>
      </c>
      <c r="O128" s="28"/>
      <c r="P128" s="28" t="s">
        <v>4474</v>
      </c>
      <c r="Q128" s="36" t="s">
        <v>4475</v>
      </c>
      <c r="R128" s="28">
        <v>36</v>
      </c>
      <c r="S128" s="28"/>
      <c r="T128" s="28"/>
      <c r="U128" s="28"/>
      <c r="V128" s="28"/>
      <c r="W128" s="28"/>
      <c r="X128" s="28"/>
      <c r="Y128" s="28" t="s">
        <v>3100</v>
      </c>
      <c r="Z128" s="28" t="s">
        <v>3101</v>
      </c>
      <c r="AA128" s="28">
        <v>24</v>
      </c>
      <c r="AB128" s="28"/>
      <c r="AC128" s="28"/>
      <c r="AD128" s="28"/>
      <c r="AE128" s="28"/>
      <c r="AF128" s="28"/>
      <c r="AG128" s="28"/>
      <c r="AH128" s="28"/>
      <c r="AI128" s="28">
        <v>20</v>
      </c>
      <c r="AJ128" s="28">
        <v>20</v>
      </c>
      <c r="AK128" s="28" t="s">
        <v>17</v>
      </c>
      <c r="AL128" s="43" t="s">
        <v>687</v>
      </c>
      <c r="AM128" s="28" t="s">
        <v>687</v>
      </c>
      <c r="AN128" s="47" t="s">
        <v>687</v>
      </c>
      <c r="AO128" s="49" t="s">
        <v>4933</v>
      </c>
      <c r="AP128" s="49" t="s">
        <v>4883</v>
      </c>
      <c r="AQ128" s="40" t="str">
        <f>IFERROR(VLOOKUP(G128,Extensionistas!$A$2:$D$50,4,FALSE),"NÃO")</f>
        <v>NÃO</v>
      </c>
      <c r="AR128" s="1" t="e">
        <f>VLOOKUP(G128,Extensionistas!$A$2:$C$50,3,FALSE)</f>
        <v>#N/A</v>
      </c>
    </row>
    <row r="129" spans="1:44" ht="12.75" customHeight="1">
      <c r="A129" s="34" t="str">
        <f>D129</f>
        <v>BACHARELADO EM CIÊNCIA E TECNOLOGIA</v>
      </c>
      <c r="B129" s="34" t="str">
        <f>F129</f>
        <v>DB6BCL0308-15SA</v>
      </c>
      <c r="C129" s="15" t="str">
        <f>CONCATENATE(E129," ",H129,"-",L129," (",K129,")",IF(AM129&lt;&gt;"NÃO","-TURMA MINISTRADA EM INGLÊS",""),IF(H129="E"," - TURMA MINISTRADA EM ESPANHOL",""),IF(H129="P"," - TURMA COMPARTILHADA COM A PÓS-GRADUAÇÃO",""),IF(AQ129="SIM"," - Carga Horária Extensionista",""))</f>
        <v>BIOQUÍMICA: ESTRUTURA, PROPRIEDADES E FUNÇÕES DE BIOMOLÉCULAS B6-Matutino (SA)</v>
      </c>
      <c r="D129" s="28" t="s">
        <v>25</v>
      </c>
      <c r="E129" s="28" t="s">
        <v>1665</v>
      </c>
      <c r="F129" s="28" t="s">
        <v>3424</v>
      </c>
      <c r="G129" s="41" t="s">
        <v>1667</v>
      </c>
      <c r="H129" s="28" t="s">
        <v>62</v>
      </c>
      <c r="I129" s="28" t="s">
        <v>3414</v>
      </c>
      <c r="J129" s="28" t="s">
        <v>3425</v>
      </c>
      <c r="K129" s="28" t="s">
        <v>488</v>
      </c>
      <c r="L129" s="28" t="s">
        <v>327</v>
      </c>
      <c r="M129" s="26" t="s">
        <v>492</v>
      </c>
      <c r="N129" s="28">
        <v>30</v>
      </c>
      <c r="O129" s="28"/>
      <c r="P129" s="28" t="s">
        <v>3416</v>
      </c>
      <c r="Q129" s="36" t="s">
        <v>3417</v>
      </c>
      <c r="R129" s="28">
        <v>36</v>
      </c>
      <c r="S129" s="28"/>
      <c r="T129" s="28"/>
      <c r="U129" s="28"/>
      <c r="V129" s="28"/>
      <c r="W129" s="28"/>
      <c r="X129" s="28"/>
      <c r="Y129" s="28" t="s">
        <v>978</v>
      </c>
      <c r="Z129" s="28" t="s">
        <v>979</v>
      </c>
      <c r="AA129" s="28">
        <v>24</v>
      </c>
      <c r="AB129" s="28"/>
      <c r="AC129" s="28"/>
      <c r="AD129" s="28"/>
      <c r="AE129" s="28"/>
      <c r="AF129" s="28"/>
      <c r="AG129" s="28"/>
      <c r="AH129" s="28"/>
      <c r="AI129" s="28">
        <v>20</v>
      </c>
      <c r="AJ129" s="28">
        <v>20</v>
      </c>
      <c r="AK129" s="28" t="s">
        <v>17</v>
      </c>
      <c r="AL129" s="43" t="s">
        <v>687</v>
      </c>
      <c r="AM129" s="28" t="s">
        <v>687</v>
      </c>
      <c r="AN129" s="47" t="s">
        <v>687</v>
      </c>
      <c r="AO129" s="49" t="s">
        <v>4848</v>
      </c>
      <c r="AP129" s="49" t="s">
        <v>4774</v>
      </c>
      <c r="AQ129" s="40" t="str">
        <f>IFERROR(VLOOKUP(G129,Extensionistas!$A$2:$D$50,4,FALSE),"NÃO")</f>
        <v>NÃO</v>
      </c>
      <c r="AR129" s="1" t="e">
        <f>VLOOKUP(G129,Extensionistas!$A$2:$C$50,3,FALSE)</f>
        <v>#N/A</v>
      </c>
    </row>
    <row r="130" spans="1:44" ht="12.75" customHeight="1">
      <c r="A130" s="34" t="str">
        <f>D130</f>
        <v>BACHARELADO EM CIÊNCIA E TECNOLOGIA</v>
      </c>
      <c r="B130" s="34" t="str">
        <f>F130</f>
        <v>NB6BCL0308-15SA</v>
      </c>
      <c r="C130" s="15" t="str">
        <f>CONCATENATE(E130," ",H130,"-",L130," (",K130,")",IF(AM130&lt;&gt;"NÃO","-TURMA MINISTRADA EM INGLÊS",""),IF(H130="E"," - TURMA MINISTRADA EM ESPANHOL",""),IF(H130="P"," - TURMA COMPARTILHADA COM A PÓS-GRADUAÇÃO",""),IF(AQ130="SIM"," - Carga Horária Extensionista",""))</f>
        <v>BIOQUÍMICA: ESTRUTURA, PROPRIEDADES E FUNÇÕES DE BIOMOLÉCULAS B6-Noturno (SA)</v>
      </c>
      <c r="D130" s="28" t="s">
        <v>25</v>
      </c>
      <c r="E130" s="28" t="s">
        <v>1665</v>
      </c>
      <c r="F130" s="28" t="s">
        <v>4668</v>
      </c>
      <c r="G130" s="41" t="s">
        <v>1667</v>
      </c>
      <c r="H130" s="28" t="s">
        <v>62</v>
      </c>
      <c r="I130" s="28" t="s">
        <v>4659</v>
      </c>
      <c r="J130" s="28" t="s">
        <v>4669</v>
      </c>
      <c r="K130" s="28" t="s">
        <v>488</v>
      </c>
      <c r="L130" s="28" t="s">
        <v>439</v>
      </c>
      <c r="M130" s="28" t="s">
        <v>492</v>
      </c>
      <c r="N130" s="28">
        <v>30</v>
      </c>
      <c r="O130" s="28"/>
      <c r="P130" s="28" t="s">
        <v>4474</v>
      </c>
      <c r="Q130" s="36" t="s">
        <v>4475</v>
      </c>
      <c r="R130" s="28">
        <v>36</v>
      </c>
      <c r="S130" s="28"/>
      <c r="T130" s="28"/>
      <c r="U130" s="28"/>
      <c r="V130" s="28"/>
      <c r="W130" s="28"/>
      <c r="X130" s="28"/>
      <c r="Y130" s="28" t="s">
        <v>771</v>
      </c>
      <c r="Z130" s="28"/>
      <c r="AA130" s="28">
        <v>24</v>
      </c>
      <c r="AB130" s="28"/>
      <c r="AC130" s="28"/>
      <c r="AD130" s="28"/>
      <c r="AE130" s="28"/>
      <c r="AF130" s="28"/>
      <c r="AG130" s="28"/>
      <c r="AH130" s="28"/>
      <c r="AI130" s="28">
        <v>20</v>
      </c>
      <c r="AJ130" s="28">
        <v>20</v>
      </c>
      <c r="AK130" s="28" t="s">
        <v>17</v>
      </c>
      <c r="AL130" s="43" t="s">
        <v>687</v>
      </c>
      <c r="AM130" s="28" t="s">
        <v>687</v>
      </c>
      <c r="AN130" s="47" t="s">
        <v>687</v>
      </c>
      <c r="AO130" s="49" t="s">
        <v>4923</v>
      </c>
      <c r="AP130" s="49" t="s">
        <v>4883</v>
      </c>
      <c r="AQ130" s="40" t="str">
        <f>IFERROR(VLOOKUP(G130,Extensionistas!$A$2:$D$50,4,FALSE),"NÃO")</f>
        <v>NÃO</v>
      </c>
      <c r="AR130" s="1" t="e">
        <f>VLOOKUP(G130,Extensionistas!$A$2:$C$50,3,FALSE)</f>
        <v>#N/A</v>
      </c>
    </row>
    <row r="131" spans="1:44" ht="12.75" customHeight="1">
      <c r="A131" s="34" t="str">
        <f>D131</f>
        <v>BACHARELADO EM CIÊNCIA E TECNOLOGIA</v>
      </c>
      <c r="B131" s="34" t="str">
        <f>F131</f>
        <v>DC1BCL0308-15SA</v>
      </c>
      <c r="C131" s="15" t="str">
        <f>CONCATENATE(E131," ",H131,"-",L131," (",K131,")",IF(AM131&lt;&gt;"NÃO","-TURMA MINISTRADA EM INGLÊS",""),IF(H131="E"," - TURMA MINISTRADA EM ESPANHOL",""),IF(H131="P"," - TURMA COMPARTILHADA COM A PÓS-GRADUAÇÃO",""),IF(AQ131="SIM"," - Carga Horária Extensionista",""))</f>
        <v>BIOQUÍMICA: ESTRUTURA, PROPRIEDADES E FUNÇÕES DE BIOMOLÉCULAS C1-Matutino (SA)</v>
      </c>
      <c r="D131" s="26" t="s">
        <v>25</v>
      </c>
      <c r="E131" s="26" t="s">
        <v>1665</v>
      </c>
      <c r="F131" s="26" t="s">
        <v>3433</v>
      </c>
      <c r="G131" s="38" t="s">
        <v>1667</v>
      </c>
      <c r="H131" s="30" t="s">
        <v>73</v>
      </c>
      <c r="I131" s="30" t="s">
        <v>3434</v>
      </c>
      <c r="J131" s="26" t="s">
        <v>3435</v>
      </c>
      <c r="K131" s="28" t="s">
        <v>488</v>
      </c>
      <c r="L131" s="26" t="s">
        <v>327</v>
      </c>
      <c r="M131" s="28" t="s">
        <v>492</v>
      </c>
      <c r="N131" s="26">
        <v>30</v>
      </c>
      <c r="O131" s="26"/>
      <c r="P131" s="26" t="s">
        <v>566</v>
      </c>
      <c r="Q131" s="29" t="s">
        <v>567</v>
      </c>
      <c r="R131" s="26">
        <v>36</v>
      </c>
      <c r="S131" s="26"/>
      <c r="T131" s="29"/>
      <c r="U131" s="29"/>
      <c r="V131" s="29"/>
      <c r="W131" s="29"/>
      <c r="X131" s="29"/>
      <c r="Y131" s="29" t="s">
        <v>1233</v>
      </c>
      <c r="Z131" s="29" t="s">
        <v>1234</v>
      </c>
      <c r="AA131" s="29">
        <v>24</v>
      </c>
      <c r="AB131" s="29"/>
      <c r="AC131" s="29"/>
      <c r="AD131" s="29"/>
      <c r="AE131" s="29"/>
      <c r="AF131" s="29"/>
      <c r="AG131" s="29"/>
      <c r="AH131" s="29"/>
      <c r="AI131" s="26">
        <v>20</v>
      </c>
      <c r="AJ131" s="26">
        <v>20</v>
      </c>
      <c r="AK131" s="26" t="s">
        <v>17</v>
      </c>
      <c r="AL131" s="44" t="s">
        <v>687</v>
      </c>
      <c r="AM131" s="26" t="s">
        <v>687</v>
      </c>
      <c r="AN131" s="47" t="s">
        <v>687</v>
      </c>
      <c r="AO131" s="49" t="s">
        <v>4858</v>
      </c>
      <c r="AP131" s="49" t="s">
        <v>4823</v>
      </c>
      <c r="AQ131" s="40" t="str">
        <f>IFERROR(VLOOKUP(G131,Extensionistas!$A$2:$D$50,4,FALSE),"NÃO")</f>
        <v>NÃO</v>
      </c>
      <c r="AR131" s="1" t="e">
        <f>VLOOKUP(G131,Extensionistas!$A$2:$C$50,3,FALSE)</f>
        <v>#N/A</v>
      </c>
    </row>
    <row r="132" spans="1:44" ht="12.75" customHeight="1">
      <c r="A132" s="34" t="str">
        <f>D132</f>
        <v>BACHARELADO EM CIÊNCIA E TECNOLOGIA</v>
      </c>
      <c r="B132" s="34" t="str">
        <f>F132</f>
        <v>NC1BCL0308-15SA</v>
      </c>
      <c r="C132" s="15" t="str">
        <f>CONCATENATE(E132," ",H132,"-",L132," (",K132,")",IF(AM132&lt;&gt;"NÃO","-TURMA MINISTRADA EM INGLÊS",""),IF(H132="E"," - TURMA MINISTRADA EM ESPANHOL",""),IF(H132="P"," - TURMA COMPARTILHADA COM A PÓS-GRADUAÇÃO",""),IF(AQ132="SIM"," - Carga Horária Extensionista",""))</f>
        <v>BIOQUÍMICA: ESTRUTURA, PROPRIEDADES E FUNÇÕES DE BIOMOLÉCULAS C1-Noturno (SA)</v>
      </c>
      <c r="D132" s="26" t="s">
        <v>25</v>
      </c>
      <c r="E132" s="26" t="s">
        <v>1665</v>
      </c>
      <c r="F132" s="26" t="s">
        <v>4677</v>
      </c>
      <c r="G132" s="38" t="s">
        <v>1667</v>
      </c>
      <c r="H132" s="30" t="s">
        <v>73</v>
      </c>
      <c r="I132" s="30" t="s">
        <v>4678</v>
      </c>
      <c r="J132" s="26" t="s">
        <v>4679</v>
      </c>
      <c r="K132" s="26" t="s">
        <v>488</v>
      </c>
      <c r="L132" s="26" t="s">
        <v>439</v>
      </c>
      <c r="M132" s="26" t="s">
        <v>492</v>
      </c>
      <c r="N132" s="26">
        <v>30</v>
      </c>
      <c r="O132" s="26"/>
      <c r="P132" s="26" t="s">
        <v>3219</v>
      </c>
      <c r="Q132" s="29" t="s">
        <v>3220</v>
      </c>
      <c r="R132" s="26">
        <v>36</v>
      </c>
      <c r="S132" s="26"/>
      <c r="T132" s="29"/>
      <c r="U132" s="29"/>
      <c r="V132" s="29"/>
      <c r="W132" s="29"/>
      <c r="X132" s="29"/>
      <c r="Y132" s="29" t="s">
        <v>771</v>
      </c>
      <c r="Z132" s="29"/>
      <c r="AA132" s="29">
        <v>24</v>
      </c>
      <c r="AB132" s="29"/>
      <c r="AC132" s="29"/>
      <c r="AD132" s="29"/>
      <c r="AE132" s="29"/>
      <c r="AF132" s="29"/>
      <c r="AG132" s="29"/>
      <c r="AH132" s="29"/>
      <c r="AI132" s="26">
        <v>20</v>
      </c>
      <c r="AJ132" s="26">
        <v>20</v>
      </c>
      <c r="AK132" s="26" t="s">
        <v>17</v>
      </c>
      <c r="AL132" s="44" t="s">
        <v>687</v>
      </c>
      <c r="AM132" s="26" t="s">
        <v>687</v>
      </c>
      <c r="AN132" s="47" t="s">
        <v>687</v>
      </c>
      <c r="AO132" s="49" t="s">
        <v>4934</v>
      </c>
      <c r="AP132" s="49" t="s">
        <v>4871</v>
      </c>
      <c r="AQ132" s="40" t="str">
        <f>IFERROR(VLOOKUP(G132,Extensionistas!$A$2:$D$50,4,FALSE),"NÃO")</f>
        <v>NÃO</v>
      </c>
      <c r="AR132" s="1" t="e">
        <f>VLOOKUP(G132,Extensionistas!$A$2:$C$50,3,FALSE)</f>
        <v>#N/A</v>
      </c>
    </row>
    <row r="133" spans="1:44" ht="12.75" customHeight="1">
      <c r="A133" s="34" t="str">
        <f>D133</f>
        <v>BACHARELADO EM CIÊNCIA E TECNOLOGIA</v>
      </c>
      <c r="B133" s="34" t="str">
        <f>F133</f>
        <v>DC2BCL0308-15SA</v>
      </c>
      <c r="C133" s="15" t="str">
        <f>CONCATENATE(E133," ",H133,"-",L133," (",K133,")",IF(AM133&lt;&gt;"NÃO","-TURMA MINISTRADA EM INGLÊS",""),IF(H133="E"," - TURMA MINISTRADA EM ESPANHOL",""),IF(H133="P"," - TURMA COMPARTILHADA COM A PÓS-GRADUAÇÃO",""),IF(AQ133="SIM"," - Carga Horária Extensionista",""))</f>
        <v>BIOQUÍMICA: ESTRUTURA, PROPRIEDADES E FUNÇÕES DE BIOMOLÉCULAS C2-Matutino (SA)</v>
      </c>
      <c r="D133" s="28" t="s">
        <v>25</v>
      </c>
      <c r="E133" s="28" t="s">
        <v>1665</v>
      </c>
      <c r="F133" s="28" t="s">
        <v>3452</v>
      </c>
      <c r="G133" s="41" t="s">
        <v>1667</v>
      </c>
      <c r="H133" s="28" t="s">
        <v>74</v>
      </c>
      <c r="I133" s="28" t="s">
        <v>3434</v>
      </c>
      <c r="J133" s="28" t="s">
        <v>3453</v>
      </c>
      <c r="K133" s="28" t="s">
        <v>488</v>
      </c>
      <c r="L133" s="28" t="s">
        <v>327</v>
      </c>
      <c r="M133" s="28" t="s">
        <v>492</v>
      </c>
      <c r="N133" s="28">
        <v>30</v>
      </c>
      <c r="O133" s="28"/>
      <c r="P133" s="28" t="s">
        <v>566</v>
      </c>
      <c r="Q133" s="36" t="s">
        <v>567</v>
      </c>
      <c r="R133" s="28">
        <v>36</v>
      </c>
      <c r="S133" s="28"/>
      <c r="T133" s="28"/>
      <c r="U133" s="28"/>
      <c r="V133" s="28"/>
      <c r="W133" s="28"/>
      <c r="X133" s="28"/>
      <c r="Y133" s="28" t="s">
        <v>2758</v>
      </c>
      <c r="Z133" s="28" t="s">
        <v>2759</v>
      </c>
      <c r="AA133" s="28">
        <v>24</v>
      </c>
      <c r="AB133" s="28"/>
      <c r="AC133" s="28"/>
      <c r="AD133" s="28"/>
      <c r="AE133" s="28"/>
      <c r="AF133" s="28"/>
      <c r="AG133" s="28"/>
      <c r="AH133" s="28"/>
      <c r="AI133" s="28">
        <v>20</v>
      </c>
      <c r="AJ133" s="28">
        <v>20</v>
      </c>
      <c r="AK133" s="28" t="s">
        <v>17</v>
      </c>
      <c r="AL133" s="43" t="s">
        <v>687</v>
      </c>
      <c r="AM133" s="28" t="s">
        <v>687</v>
      </c>
      <c r="AN133" s="47" t="s">
        <v>687</v>
      </c>
      <c r="AO133" s="49" t="s">
        <v>4858</v>
      </c>
      <c r="AP133" s="49" t="s">
        <v>4823</v>
      </c>
      <c r="AQ133" s="40" t="str">
        <f>IFERROR(VLOOKUP(G133,Extensionistas!$A$2:$D$50,4,FALSE),"NÃO")</f>
        <v>NÃO</v>
      </c>
      <c r="AR133" s="1" t="e">
        <f>VLOOKUP(G133,Extensionistas!$A$2:$C$50,3,FALSE)</f>
        <v>#N/A</v>
      </c>
    </row>
    <row r="134" spans="1:44" ht="12.75" customHeight="1">
      <c r="A134" s="34" t="str">
        <f>D134</f>
        <v>BACHARELADO EM CIÊNCIA E TECNOLOGIA</v>
      </c>
      <c r="B134" s="34" t="str">
        <f>F134</f>
        <v>NC2BCL0308-15SA</v>
      </c>
      <c r="C134" s="15" t="str">
        <f>CONCATENATE(E134," ",H134,"-",L134," (",K134,")",IF(AM134&lt;&gt;"NÃO","-TURMA MINISTRADA EM INGLÊS",""),IF(H134="E"," - TURMA MINISTRADA EM ESPANHOL",""),IF(H134="P"," - TURMA COMPARTILHADA COM A PÓS-GRADUAÇÃO",""),IF(AQ134="SIM"," - Carga Horária Extensionista",""))</f>
        <v>BIOQUÍMICA: ESTRUTURA, PROPRIEDADES E FUNÇÕES DE BIOMOLÉCULAS C2-Noturno (SA)</v>
      </c>
      <c r="D134" s="28" t="s">
        <v>25</v>
      </c>
      <c r="E134" s="28" t="s">
        <v>1665</v>
      </c>
      <c r="F134" s="28" t="s">
        <v>4685</v>
      </c>
      <c r="G134" s="41" t="s">
        <v>1667</v>
      </c>
      <c r="H134" s="28" t="s">
        <v>74</v>
      </c>
      <c r="I134" s="28" t="s">
        <v>4678</v>
      </c>
      <c r="J134" s="28" t="s">
        <v>4686</v>
      </c>
      <c r="K134" s="28" t="s">
        <v>488</v>
      </c>
      <c r="L134" s="28" t="s">
        <v>439</v>
      </c>
      <c r="M134" s="28" t="s">
        <v>492</v>
      </c>
      <c r="N134" s="28">
        <v>30</v>
      </c>
      <c r="O134" s="28"/>
      <c r="P134" s="28" t="s">
        <v>3219</v>
      </c>
      <c r="Q134" s="36" t="s">
        <v>3220</v>
      </c>
      <c r="R134" s="28">
        <v>36</v>
      </c>
      <c r="S134" s="28"/>
      <c r="T134" s="28"/>
      <c r="U134" s="28"/>
      <c r="V134" s="28"/>
      <c r="W134" s="28"/>
      <c r="X134" s="28"/>
      <c r="Y134" s="28" t="s">
        <v>4687</v>
      </c>
      <c r="Z134" s="28" t="s">
        <v>4688</v>
      </c>
      <c r="AA134" s="28">
        <v>24</v>
      </c>
      <c r="AB134" s="28"/>
      <c r="AC134" s="28"/>
      <c r="AD134" s="28"/>
      <c r="AE134" s="28"/>
      <c r="AF134" s="28"/>
      <c r="AG134" s="28"/>
      <c r="AH134" s="28"/>
      <c r="AI134" s="28">
        <v>20</v>
      </c>
      <c r="AJ134" s="28">
        <v>20</v>
      </c>
      <c r="AK134" s="28" t="s">
        <v>17</v>
      </c>
      <c r="AL134" s="43" t="s">
        <v>687</v>
      </c>
      <c r="AM134" s="28" t="s">
        <v>687</v>
      </c>
      <c r="AN134" s="47" t="s">
        <v>687</v>
      </c>
      <c r="AO134" s="49" t="s">
        <v>4934</v>
      </c>
      <c r="AP134" s="49" t="s">
        <v>4871</v>
      </c>
      <c r="AQ134" s="40" t="str">
        <f>IFERROR(VLOOKUP(G134,Extensionistas!$A$2:$D$50,4,FALSE),"NÃO")</f>
        <v>NÃO</v>
      </c>
      <c r="AR134" s="1" t="e">
        <f>VLOOKUP(G134,Extensionistas!$A$2:$C$50,3,FALSE)</f>
        <v>#N/A</v>
      </c>
    </row>
    <row r="135" spans="1:44" ht="12.75" customHeight="1">
      <c r="A135" s="34" t="str">
        <f>D135</f>
        <v>BACHARELADO EM CIÊNCIA E TECNOLOGIA</v>
      </c>
      <c r="B135" s="34" t="str">
        <f>F135</f>
        <v>DA1BIR0603-15SA</v>
      </c>
      <c r="C135" s="15" t="str">
        <f>CONCATENATE(E135," ",H135,"-",L135," (",K135,")",IF(AM135&lt;&gt;"NÃO","-TURMA MINISTRADA EM INGLÊS",""),IF(H135="E"," - TURMA MINISTRADA EM ESPANHOL",""),IF(H135="P"," - TURMA COMPARTILHADA COM A PÓS-GRADUAÇÃO",""),IF(AQ135="SIM"," - Carga Horária Extensionista",""))</f>
        <v>CIÊNCIA, TECNOLOGIA E SOCIEDADE A1-Matutino (SA)</v>
      </c>
      <c r="D135" s="28" t="s">
        <v>25</v>
      </c>
      <c r="E135" s="28" t="s">
        <v>339</v>
      </c>
      <c r="F135" s="28" t="s">
        <v>41</v>
      </c>
      <c r="G135" s="41" t="s">
        <v>42</v>
      </c>
      <c r="H135" s="28" t="s">
        <v>19</v>
      </c>
      <c r="I135" s="28" t="s">
        <v>1766</v>
      </c>
      <c r="J135" s="28"/>
      <c r="K135" s="28" t="s">
        <v>488</v>
      </c>
      <c r="L135" s="28" t="s">
        <v>327</v>
      </c>
      <c r="M135" s="28" t="s">
        <v>35</v>
      </c>
      <c r="N135" s="28">
        <v>90</v>
      </c>
      <c r="O135" s="28"/>
      <c r="P135" s="28" t="s">
        <v>1022</v>
      </c>
      <c r="Q135" s="36" t="s">
        <v>1023</v>
      </c>
      <c r="R135" s="28">
        <v>36</v>
      </c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>
        <v>12</v>
      </c>
      <c r="AJ135" s="28">
        <v>12</v>
      </c>
      <c r="AK135" s="28" t="s">
        <v>17</v>
      </c>
      <c r="AL135" s="43" t="s">
        <v>687</v>
      </c>
      <c r="AM135" s="28" t="s">
        <v>687</v>
      </c>
      <c r="AN135" s="47" t="s">
        <v>687</v>
      </c>
      <c r="AO135" s="49" t="s">
        <v>4772</v>
      </c>
      <c r="AP135" s="49" t="s">
        <v>18</v>
      </c>
      <c r="AQ135" s="40" t="str">
        <f>IFERROR(VLOOKUP(G135,Extensionistas!$A$2:$D$50,4,FALSE),"NÃO")</f>
        <v>NÃO</v>
      </c>
      <c r="AR135" s="1" t="e">
        <f>VLOOKUP(G135,Extensionistas!$A$2:$C$50,3,FALSE)</f>
        <v>#N/A</v>
      </c>
    </row>
    <row r="136" spans="1:44" ht="12.75" customHeight="1">
      <c r="A136" s="34" t="str">
        <f>D136</f>
        <v>BACHARELADO EM CIÊNCIA E TECNOLOGIA</v>
      </c>
      <c r="B136" s="34" t="str">
        <f>F136</f>
        <v>DA1BIR0603-15SB</v>
      </c>
      <c r="C136" s="15" t="str">
        <f>CONCATENATE(E136," ",H136,"-",L136," (",K136,")",IF(AM136&lt;&gt;"NÃO","-TURMA MINISTRADA EM INGLÊS",""),IF(H136="E"," - TURMA MINISTRADA EM ESPANHOL",""),IF(H136="P"," - TURMA COMPARTILHADA COM A PÓS-GRADUAÇÃO",""),IF(AQ136="SIM"," - Carga Horária Extensionista",""))</f>
        <v>CIÊNCIA, TECNOLOGIA E SOCIEDADE A1-Matutino (SB)</v>
      </c>
      <c r="D136" s="26" t="s">
        <v>25</v>
      </c>
      <c r="E136" s="26" t="s">
        <v>339</v>
      </c>
      <c r="F136" s="26" t="s">
        <v>46</v>
      </c>
      <c r="G136" s="38" t="s">
        <v>42</v>
      </c>
      <c r="H136" s="30" t="s">
        <v>19</v>
      </c>
      <c r="I136" s="30" t="s">
        <v>1767</v>
      </c>
      <c r="J136" s="26"/>
      <c r="K136" s="26" t="s">
        <v>489</v>
      </c>
      <c r="L136" s="26" t="s">
        <v>327</v>
      </c>
      <c r="M136" s="26" t="s">
        <v>35</v>
      </c>
      <c r="N136" s="26">
        <v>90</v>
      </c>
      <c r="O136" s="26"/>
      <c r="P136" s="26" t="s">
        <v>1768</v>
      </c>
      <c r="Q136" s="29" t="s">
        <v>1769</v>
      </c>
      <c r="R136" s="26">
        <v>36</v>
      </c>
      <c r="S136" s="26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6">
        <v>12</v>
      </c>
      <c r="AJ136" s="26">
        <v>12</v>
      </c>
      <c r="AK136" s="26" t="s">
        <v>17</v>
      </c>
      <c r="AL136" s="44" t="s">
        <v>687</v>
      </c>
      <c r="AM136" s="26" t="s">
        <v>687</v>
      </c>
      <c r="AN136" s="47" t="s">
        <v>687</v>
      </c>
      <c r="AO136" s="49" t="s">
        <v>4772</v>
      </c>
      <c r="AP136" s="49" t="s">
        <v>18</v>
      </c>
      <c r="AQ136" s="40" t="str">
        <f>IFERROR(VLOOKUP(G136,Extensionistas!$A$2:$D$50,4,FALSE),"NÃO")</f>
        <v>NÃO</v>
      </c>
      <c r="AR136" s="1" t="e">
        <f>VLOOKUP(G136,Extensionistas!$A$2:$C$50,3,FALSE)</f>
        <v>#N/A</v>
      </c>
    </row>
    <row r="137" spans="1:44" ht="12.75" customHeight="1">
      <c r="A137" s="34" t="str">
        <f>D137</f>
        <v>BACHARELADO EM CIÊNCIA E TECNOLOGIA</v>
      </c>
      <c r="B137" s="34" t="str">
        <f>F137</f>
        <v>NA1BIR0603-15SA</v>
      </c>
      <c r="C137" s="15" t="str">
        <f>CONCATENATE(E137," ",H137,"-",L137," (",K137,")",IF(AM137&lt;&gt;"NÃO","-TURMA MINISTRADA EM INGLÊS",""),IF(H137="E"," - TURMA MINISTRADA EM ESPANHOL",""),IF(H137="P"," - TURMA COMPARTILHADA COM A PÓS-GRADUAÇÃO",""),IF(AQ137="SIM"," - Carga Horária Extensionista",""))</f>
        <v>CIÊNCIA, TECNOLOGIA E SOCIEDADE A1-Noturno (SA)</v>
      </c>
      <c r="D137" s="28" t="s">
        <v>25</v>
      </c>
      <c r="E137" s="28" t="s">
        <v>339</v>
      </c>
      <c r="F137" s="28" t="s">
        <v>44</v>
      </c>
      <c r="G137" s="41" t="s">
        <v>42</v>
      </c>
      <c r="H137" s="28" t="s">
        <v>19</v>
      </c>
      <c r="I137" s="28" t="s">
        <v>3577</v>
      </c>
      <c r="J137" s="28"/>
      <c r="K137" s="28" t="s">
        <v>488</v>
      </c>
      <c r="L137" s="28" t="s">
        <v>439</v>
      </c>
      <c r="M137" s="26" t="s">
        <v>35</v>
      </c>
      <c r="N137" s="28">
        <v>90</v>
      </c>
      <c r="O137" s="28"/>
      <c r="P137" s="28" t="s">
        <v>1396</v>
      </c>
      <c r="Q137" s="36" t="s">
        <v>1397</v>
      </c>
      <c r="R137" s="28">
        <v>36</v>
      </c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>
        <v>12</v>
      </c>
      <c r="AJ137" s="28">
        <v>12</v>
      </c>
      <c r="AK137" s="28" t="s">
        <v>17</v>
      </c>
      <c r="AL137" s="43" t="s">
        <v>687</v>
      </c>
      <c r="AM137" s="28" t="s">
        <v>687</v>
      </c>
      <c r="AN137" s="47" t="s">
        <v>687</v>
      </c>
      <c r="AO137" s="49" t="s">
        <v>4882</v>
      </c>
      <c r="AP137" s="49" t="s">
        <v>18</v>
      </c>
      <c r="AQ137" s="40" t="str">
        <f>IFERROR(VLOOKUP(G137,Extensionistas!$A$2:$D$50,4,FALSE),"NÃO")</f>
        <v>NÃO</v>
      </c>
      <c r="AR137" s="1" t="e">
        <f>VLOOKUP(G137,Extensionistas!$A$2:$C$50,3,FALSE)</f>
        <v>#N/A</v>
      </c>
    </row>
    <row r="138" spans="1:44" ht="12.75" customHeight="1">
      <c r="A138" s="34" t="str">
        <f>D138</f>
        <v>BACHARELADO EM CIÊNCIA E TECNOLOGIA</v>
      </c>
      <c r="B138" s="34" t="str">
        <f>F138</f>
        <v>NA1BIR0603-15SB</v>
      </c>
      <c r="C138" s="15" t="str">
        <f>CONCATENATE(E138," ",H138,"-",L138," (",K138,")",IF(AM138&lt;&gt;"NÃO","-TURMA MINISTRADA EM INGLÊS",""),IF(H138="E"," - TURMA MINISTRADA EM ESPANHOL",""),IF(H138="P"," - TURMA COMPARTILHADA COM A PÓS-GRADUAÇÃO",""),IF(AQ138="SIM"," - Carga Horária Extensionista",""))</f>
        <v>CIÊNCIA, TECNOLOGIA E SOCIEDADE A1-Noturno (SB)</v>
      </c>
      <c r="D138" s="28" t="s">
        <v>25</v>
      </c>
      <c r="E138" s="28" t="s">
        <v>339</v>
      </c>
      <c r="F138" s="28" t="s">
        <v>47</v>
      </c>
      <c r="G138" s="41" t="s">
        <v>42</v>
      </c>
      <c r="H138" s="28" t="s">
        <v>19</v>
      </c>
      <c r="I138" s="28" t="s">
        <v>3578</v>
      </c>
      <c r="J138" s="28"/>
      <c r="K138" s="28" t="s">
        <v>489</v>
      </c>
      <c r="L138" s="28" t="s">
        <v>439</v>
      </c>
      <c r="M138" s="26" t="s">
        <v>35</v>
      </c>
      <c r="N138" s="28">
        <v>90</v>
      </c>
      <c r="O138" s="28"/>
      <c r="P138" s="28" t="s">
        <v>336</v>
      </c>
      <c r="Q138" s="36" t="s">
        <v>337</v>
      </c>
      <c r="R138" s="28">
        <v>36</v>
      </c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>
        <v>12</v>
      </c>
      <c r="AJ138" s="28">
        <v>12</v>
      </c>
      <c r="AK138" s="28" t="s">
        <v>17</v>
      </c>
      <c r="AL138" s="43" t="s">
        <v>687</v>
      </c>
      <c r="AM138" s="28" t="s">
        <v>687</v>
      </c>
      <c r="AN138" s="47" t="s">
        <v>687</v>
      </c>
      <c r="AO138" s="49" t="s">
        <v>4882</v>
      </c>
      <c r="AP138" s="49" t="s">
        <v>18</v>
      </c>
      <c r="AQ138" s="40" t="str">
        <f>IFERROR(VLOOKUP(G138,Extensionistas!$A$2:$D$50,4,FALSE),"NÃO")</f>
        <v>NÃO</v>
      </c>
      <c r="AR138" s="1" t="e">
        <f>VLOOKUP(G138,Extensionistas!$A$2:$C$50,3,FALSE)</f>
        <v>#N/A</v>
      </c>
    </row>
    <row r="139" spans="1:44" ht="12.75" customHeight="1">
      <c r="A139" s="34" t="str">
        <f>D139</f>
        <v>BACHARELADO EM CIÊNCIA E TECNOLOGIA</v>
      </c>
      <c r="B139" s="34" t="str">
        <f>F139</f>
        <v>DB1BIR0603-15SA</v>
      </c>
      <c r="C139" s="15" t="str">
        <f>CONCATENATE(E139," ",H139,"-",L139," (",K139,")",IF(AM139&lt;&gt;"NÃO","-TURMA MINISTRADA EM INGLÊS",""),IF(H139="E"," - TURMA MINISTRADA EM ESPANHOL",""),IF(H139="P"," - TURMA COMPARTILHADA COM A PÓS-GRADUAÇÃO",""),IF(AQ139="SIM"," - Carga Horária Extensionista",""))</f>
        <v>CIÊNCIA, TECNOLOGIA E SOCIEDADE B1-Matutino (SA)</v>
      </c>
      <c r="D139" s="28" t="s">
        <v>25</v>
      </c>
      <c r="E139" s="28" t="s">
        <v>339</v>
      </c>
      <c r="F139" s="28" t="s">
        <v>43</v>
      </c>
      <c r="G139" s="41" t="s">
        <v>42</v>
      </c>
      <c r="H139" s="28" t="s">
        <v>28</v>
      </c>
      <c r="I139" s="28" t="s">
        <v>3300</v>
      </c>
      <c r="J139" s="28"/>
      <c r="K139" s="28" t="s">
        <v>488</v>
      </c>
      <c r="L139" s="28" t="s">
        <v>327</v>
      </c>
      <c r="M139" s="28" t="s">
        <v>35</v>
      </c>
      <c r="N139" s="28">
        <v>90</v>
      </c>
      <c r="O139" s="28"/>
      <c r="P139" s="28" t="s">
        <v>1022</v>
      </c>
      <c r="Q139" s="36" t="s">
        <v>1023</v>
      </c>
      <c r="R139" s="28">
        <v>36</v>
      </c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>
        <v>12</v>
      </c>
      <c r="AJ139" s="28">
        <v>12</v>
      </c>
      <c r="AK139" s="28" t="s">
        <v>17</v>
      </c>
      <c r="AL139" s="43" t="s">
        <v>687</v>
      </c>
      <c r="AM139" s="28" t="s">
        <v>687</v>
      </c>
      <c r="AN139" s="47" t="s">
        <v>687</v>
      </c>
      <c r="AO139" s="49" t="s">
        <v>4853</v>
      </c>
      <c r="AP139" s="49" t="s">
        <v>18</v>
      </c>
      <c r="AQ139" s="40" t="str">
        <f>IFERROR(VLOOKUP(G139,Extensionistas!$A$2:$D$50,4,FALSE),"NÃO")</f>
        <v>NÃO</v>
      </c>
      <c r="AR139" s="1" t="e">
        <f>VLOOKUP(G139,Extensionistas!$A$2:$C$50,3,FALSE)</f>
        <v>#N/A</v>
      </c>
    </row>
    <row r="140" spans="1:44" ht="12.75" customHeight="1">
      <c r="A140" s="34" t="str">
        <f>D140</f>
        <v>BACHARELADO EM CIÊNCIA E TECNOLOGIA</v>
      </c>
      <c r="B140" s="34" t="str">
        <f>F140</f>
        <v>DB1BIR0603-15SB</v>
      </c>
      <c r="C140" s="15" t="str">
        <f>CONCATENATE(E140," ",H140,"-",L140," (",K140,")",IF(AM140&lt;&gt;"NÃO","-TURMA MINISTRADA EM INGLÊS",""),IF(H140="E"," - TURMA MINISTRADA EM ESPANHOL",""),IF(H140="P"," - TURMA COMPARTILHADA COM A PÓS-GRADUAÇÃO",""),IF(AQ140="SIM"," - Carga Horária Extensionista",""))</f>
        <v>CIÊNCIA, TECNOLOGIA E SOCIEDADE B1-Matutino (SB)</v>
      </c>
      <c r="D140" s="28" t="s">
        <v>25</v>
      </c>
      <c r="E140" s="28" t="s">
        <v>339</v>
      </c>
      <c r="F140" s="28" t="s">
        <v>1335</v>
      </c>
      <c r="G140" s="41" t="s">
        <v>42</v>
      </c>
      <c r="H140" s="28" t="s">
        <v>28</v>
      </c>
      <c r="I140" s="28" t="s">
        <v>3301</v>
      </c>
      <c r="J140" s="28"/>
      <c r="K140" s="28" t="s">
        <v>489</v>
      </c>
      <c r="L140" s="28" t="s">
        <v>327</v>
      </c>
      <c r="M140" s="28" t="s">
        <v>35</v>
      </c>
      <c r="N140" s="28">
        <v>90</v>
      </c>
      <c r="O140" s="28"/>
      <c r="P140" s="28" t="s">
        <v>1768</v>
      </c>
      <c r="Q140" s="36" t="s">
        <v>1769</v>
      </c>
      <c r="R140" s="28">
        <v>36</v>
      </c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>
        <v>12</v>
      </c>
      <c r="AJ140" s="28">
        <v>12</v>
      </c>
      <c r="AK140" s="28" t="s">
        <v>17</v>
      </c>
      <c r="AL140" s="43" t="s">
        <v>687</v>
      </c>
      <c r="AM140" s="28" t="s">
        <v>687</v>
      </c>
      <c r="AN140" s="47" t="s">
        <v>687</v>
      </c>
      <c r="AO140" s="49" t="s">
        <v>4853</v>
      </c>
      <c r="AP140" s="49" t="s">
        <v>18</v>
      </c>
      <c r="AQ140" s="40" t="str">
        <f>IFERROR(VLOOKUP(G140,Extensionistas!$A$2:$D$50,4,FALSE),"NÃO")</f>
        <v>NÃO</v>
      </c>
      <c r="AR140" s="1" t="e">
        <f>VLOOKUP(G140,Extensionistas!$A$2:$C$50,3,FALSE)</f>
        <v>#N/A</v>
      </c>
    </row>
    <row r="141" spans="1:44" ht="12.75" customHeight="1">
      <c r="A141" s="34" t="str">
        <f>D141</f>
        <v>BACHARELADO EM CIÊNCIA E TECNOLOGIA</v>
      </c>
      <c r="B141" s="34" t="str">
        <f>F141</f>
        <v>NB1BIR0603-15SA</v>
      </c>
      <c r="C141" s="15" t="str">
        <f>CONCATENATE(E141," ",H141,"-",L141," (",K141,")",IF(AM141&lt;&gt;"NÃO","-TURMA MINISTRADA EM INGLÊS",""),IF(H141="E"," - TURMA MINISTRADA EM ESPANHOL",""),IF(H141="P"," - TURMA COMPARTILHADA COM A PÓS-GRADUAÇÃO",""),IF(AQ141="SIM"," - Carga Horária Extensionista",""))</f>
        <v>CIÊNCIA, TECNOLOGIA E SOCIEDADE B1-Noturno (SA)</v>
      </c>
      <c r="D141" s="28" t="s">
        <v>25</v>
      </c>
      <c r="E141" s="28" t="s">
        <v>339</v>
      </c>
      <c r="F141" s="28" t="s">
        <v>45</v>
      </c>
      <c r="G141" s="41" t="s">
        <v>42</v>
      </c>
      <c r="H141" s="28" t="s">
        <v>28</v>
      </c>
      <c r="I141" s="28" t="s">
        <v>4547</v>
      </c>
      <c r="J141" s="28"/>
      <c r="K141" s="28" t="s">
        <v>488</v>
      </c>
      <c r="L141" s="28" t="s">
        <v>439</v>
      </c>
      <c r="M141" s="28" t="s">
        <v>35</v>
      </c>
      <c r="N141" s="28">
        <v>90</v>
      </c>
      <c r="O141" s="28"/>
      <c r="P141" s="28" t="s">
        <v>1396</v>
      </c>
      <c r="Q141" s="36" t="s">
        <v>1397</v>
      </c>
      <c r="R141" s="28">
        <v>36</v>
      </c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>
        <v>12</v>
      </c>
      <c r="AJ141" s="28">
        <v>12</v>
      </c>
      <c r="AK141" s="28" t="s">
        <v>17</v>
      </c>
      <c r="AL141" s="43" t="s">
        <v>687</v>
      </c>
      <c r="AM141" s="28" t="s">
        <v>687</v>
      </c>
      <c r="AN141" s="47" t="s">
        <v>687</v>
      </c>
      <c r="AO141" s="49" t="s">
        <v>4928</v>
      </c>
      <c r="AP141" s="49" t="s">
        <v>18</v>
      </c>
      <c r="AQ141" s="40" t="str">
        <f>IFERROR(VLOOKUP(G141,Extensionistas!$A$2:$D$50,4,FALSE),"NÃO")</f>
        <v>NÃO</v>
      </c>
      <c r="AR141" s="1" t="e">
        <f>VLOOKUP(G141,Extensionistas!$A$2:$C$50,3,FALSE)</f>
        <v>#N/A</v>
      </c>
    </row>
    <row r="142" spans="1:44" ht="12.75" customHeight="1">
      <c r="A142" s="34" t="str">
        <f>D142</f>
        <v>BACHARELADO EM CIÊNCIA E TECNOLOGIA</v>
      </c>
      <c r="B142" s="34" t="str">
        <f>F142</f>
        <v>NB1BIR0603-15SB</v>
      </c>
      <c r="C142" s="15" t="str">
        <f>CONCATENATE(E142," ",H142,"-",L142," (",K142,")",IF(AM142&lt;&gt;"NÃO","-TURMA MINISTRADA EM INGLÊS",""),IF(H142="E"," - TURMA MINISTRADA EM ESPANHOL",""),IF(H142="P"," - TURMA COMPARTILHADA COM A PÓS-GRADUAÇÃO",""),IF(AQ142="SIM"," - Carga Horária Extensionista",""))</f>
        <v>CIÊNCIA, TECNOLOGIA E SOCIEDADE B1-Noturno (SB)</v>
      </c>
      <c r="D142" s="28" t="s">
        <v>25</v>
      </c>
      <c r="E142" s="28" t="s">
        <v>339</v>
      </c>
      <c r="F142" s="28" t="s">
        <v>1592</v>
      </c>
      <c r="G142" s="41" t="s">
        <v>42</v>
      </c>
      <c r="H142" s="28" t="s">
        <v>28</v>
      </c>
      <c r="I142" s="28" t="s">
        <v>4548</v>
      </c>
      <c r="J142" s="28"/>
      <c r="K142" s="28" t="s">
        <v>489</v>
      </c>
      <c r="L142" s="28" t="s">
        <v>439</v>
      </c>
      <c r="M142" s="28" t="s">
        <v>35</v>
      </c>
      <c r="N142" s="28">
        <v>90</v>
      </c>
      <c r="O142" s="28"/>
      <c r="P142" s="28" t="s">
        <v>336</v>
      </c>
      <c r="Q142" s="36" t="s">
        <v>337</v>
      </c>
      <c r="R142" s="28">
        <v>36</v>
      </c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>
        <v>12</v>
      </c>
      <c r="AJ142" s="28">
        <v>12</v>
      </c>
      <c r="AK142" s="28" t="s">
        <v>17</v>
      </c>
      <c r="AL142" s="43" t="s">
        <v>687</v>
      </c>
      <c r="AM142" s="28" t="s">
        <v>687</v>
      </c>
      <c r="AN142" s="47" t="s">
        <v>687</v>
      </c>
      <c r="AO142" s="49" t="s">
        <v>4928</v>
      </c>
      <c r="AP142" s="49" t="s">
        <v>18</v>
      </c>
      <c r="AQ142" s="40" t="str">
        <f>IFERROR(VLOOKUP(G142,Extensionistas!$A$2:$D$50,4,FALSE),"NÃO")</f>
        <v>NÃO</v>
      </c>
      <c r="AR142" s="1" t="e">
        <f>VLOOKUP(G142,Extensionistas!$A$2:$C$50,3,FALSE)</f>
        <v>#N/A</v>
      </c>
    </row>
    <row r="143" spans="1:44" ht="12.75" customHeight="1">
      <c r="A143" s="34" t="str">
        <f>D143</f>
        <v>BACHARELADO EM CIÊNCIA E TECNOLOGIA</v>
      </c>
      <c r="B143" s="34" t="str">
        <f>F143</f>
        <v>DA1BCM0506-15SA</v>
      </c>
      <c r="C143" s="15" t="str">
        <f>CONCATENATE(E143," ",H143,"-",L143," (",K143,")",IF(AM143&lt;&gt;"NÃO","-TURMA MINISTRADA EM INGLÊS",""),IF(H143="E"," - TURMA MINISTRADA EM ESPANHOL",""),IF(H143="P"," - TURMA COMPARTILHADA COM A PÓS-GRADUAÇÃO",""),IF(AQ143="SIM"," - Carga Horária Extensionista",""))</f>
        <v>COMUNICAÇÃO E REDES A1-Matutino (SA)</v>
      </c>
      <c r="D143" s="26" t="s">
        <v>25</v>
      </c>
      <c r="E143" s="26" t="s">
        <v>964</v>
      </c>
      <c r="F143" s="26" t="s">
        <v>965</v>
      </c>
      <c r="G143" s="38" t="s">
        <v>966</v>
      </c>
      <c r="H143" s="30" t="s">
        <v>19</v>
      </c>
      <c r="I143" s="30" t="s">
        <v>1683</v>
      </c>
      <c r="J143" s="26"/>
      <c r="K143" s="26" t="s">
        <v>488</v>
      </c>
      <c r="L143" s="26" t="s">
        <v>327</v>
      </c>
      <c r="M143" s="28" t="s">
        <v>35</v>
      </c>
      <c r="N143" s="26">
        <v>90</v>
      </c>
      <c r="O143" s="26"/>
      <c r="P143" s="26" t="s">
        <v>1684</v>
      </c>
      <c r="Q143" s="29" t="s">
        <v>1685</v>
      </c>
      <c r="R143" s="26">
        <v>36</v>
      </c>
      <c r="S143" s="26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6">
        <v>12</v>
      </c>
      <c r="AJ143" s="26">
        <v>12</v>
      </c>
      <c r="AK143" s="26" t="s">
        <v>17</v>
      </c>
      <c r="AL143" s="44" t="s">
        <v>687</v>
      </c>
      <c r="AM143" s="26" t="s">
        <v>687</v>
      </c>
      <c r="AN143" s="47" t="s">
        <v>687</v>
      </c>
      <c r="AO143" s="49" t="s">
        <v>4752</v>
      </c>
      <c r="AP143" s="49" t="s">
        <v>18</v>
      </c>
      <c r="AQ143" s="40" t="str">
        <f>IFERROR(VLOOKUP(G143,Extensionistas!$A$2:$D$50,4,FALSE),"NÃO")</f>
        <v>NÃO</v>
      </c>
      <c r="AR143" s="1" t="e">
        <f>VLOOKUP(G143,Extensionistas!$A$2:$C$50,3,FALSE)</f>
        <v>#N/A</v>
      </c>
    </row>
    <row r="144" spans="1:44" ht="12.75" customHeight="1">
      <c r="A144" s="34" t="str">
        <f>D144</f>
        <v>BACHARELADO EM CIÊNCIA E TECNOLOGIA</v>
      </c>
      <c r="B144" s="34" t="str">
        <f>F144</f>
        <v>NA1BCM0506-15SA</v>
      </c>
      <c r="C144" s="15" t="str">
        <f>CONCATENATE(E144," ",H144,"-",L144," (",K144,")",IF(AM144&lt;&gt;"NÃO","-TURMA MINISTRADA EM INGLÊS",""),IF(H144="E"," - TURMA MINISTRADA EM ESPANHOL",""),IF(H144="P"," - TURMA COMPARTILHADA COM A PÓS-GRADUAÇÃO",""),IF(AQ144="SIM"," - Carga Horária Extensionista",""))</f>
        <v>COMUNICAÇÃO E REDES A1-Noturno (SA)</v>
      </c>
      <c r="D144" s="26" t="s">
        <v>25</v>
      </c>
      <c r="E144" s="26" t="s">
        <v>964</v>
      </c>
      <c r="F144" s="26" t="s">
        <v>1376</v>
      </c>
      <c r="G144" s="38" t="s">
        <v>966</v>
      </c>
      <c r="H144" s="30" t="s">
        <v>19</v>
      </c>
      <c r="I144" s="30" t="s">
        <v>3521</v>
      </c>
      <c r="J144" s="26"/>
      <c r="K144" s="28" t="s">
        <v>488</v>
      </c>
      <c r="L144" s="26" t="s">
        <v>439</v>
      </c>
      <c r="M144" s="28" t="s">
        <v>35</v>
      </c>
      <c r="N144" s="26">
        <v>90</v>
      </c>
      <c r="O144" s="26"/>
      <c r="P144" s="26" t="s">
        <v>1684</v>
      </c>
      <c r="Q144" s="29" t="s">
        <v>1685</v>
      </c>
      <c r="R144" s="26">
        <v>36</v>
      </c>
      <c r="S144" s="26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6">
        <v>12</v>
      </c>
      <c r="AJ144" s="26">
        <v>12</v>
      </c>
      <c r="AK144" s="26" t="s">
        <v>17</v>
      </c>
      <c r="AL144" s="44" t="s">
        <v>687</v>
      </c>
      <c r="AM144" s="26" t="s">
        <v>687</v>
      </c>
      <c r="AN144" s="47" t="s">
        <v>687</v>
      </c>
      <c r="AO144" s="49" t="s">
        <v>4867</v>
      </c>
      <c r="AP144" s="49" t="s">
        <v>18</v>
      </c>
      <c r="AQ144" s="40" t="str">
        <f>IFERROR(VLOOKUP(G144,Extensionistas!$A$2:$D$50,4,FALSE),"NÃO")</f>
        <v>NÃO</v>
      </c>
      <c r="AR144" s="1" t="e">
        <f>VLOOKUP(G144,Extensionistas!$A$2:$C$50,3,FALSE)</f>
        <v>#N/A</v>
      </c>
    </row>
    <row r="145" spans="1:44" ht="12.75" customHeight="1">
      <c r="A145" s="34" t="str">
        <f>D145</f>
        <v>BACHARELADO EM CIÊNCIA E TECNOLOGIA</v>
      </c>
      <c r="B145" s="34" t="str">
        <f>F145</f>
        <v>NA1BCM0506-15SB</v>
      </c>
      <c r="C145" s="15" t="str">
        <f>CONCATENATE(E145," ",H145,"-",L145," (",K145,")",IF(AM145&lt;&gt;"NÃO","-TURMA MINISTRADA EM INGLÊS",""),IF(H145="E"," - TURMA MINISTRADA EM ESPANHOL",""),IF(H145="P"," - TURMA COMPARTILHADA COM A PÓS-GRADUAÇÃO",""),IF(AQ145="SIM"," - Carga Horária Extensionista",""))</f>
        <v>COMUNICAÇÃO E REDES A1-Noturno (SB)</v>
      </c>
      <c r="D145" s="26" t="s">
        <v>25</v>
      </c>
      <c r="E145" s="26" t="s">
        <v>964</v>
      </c>
      <c r="F145" s="26" t="s">
        <v>1379</v>
      </c>
      <c r="G145" s="38" t="s">
        <v>966</v>
      </c>
      <c r="H145" s="30" t="s">
        <v>19</v>
      </c>
      <c r="I145" s="30" t="s">
        <v>3522</v>
      </c>
      <c r="J145" s="26"/>
      <c r="K145" s="26" t="s">
        <v>489</v>
      </c>
      <c r="L145" s="26" t="s">
        <v>439</v>
      </c>
      <c r="M145" s="26" t="s">
        <v>35</v>
      </c>
      <c r="N145" s="26">
        <v>90</v>
      </c>
      <c r="O145" s="26"/>
      <c r="P145" s="26" t="s">
        <v>1034</v>
      </c>
      <c r="Q145" s="29" t="s">
        <v>1035</v>
      </c>
      <c r="R145" s="26">
        <v>36</v>
      </c>
      <c r="S145" s="26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6">
        <v>12</v>
      </c>
      <c r="AJ145" s="26">
        <v>12</v>
      </c>
      <c r="AK145" s="26" t="s">
        <v>17</v>
      </c>
      <c r="AL145" s="26" t="s">
        <v>687</v>
      </c>
      <c r="AM145" s="26" t="s">
        <v>687</v>
      </c>
      <c r="AN145" s="47" t="s">
        <v>687</v>
      </c>
      <c r="AO145" s="49" t="s">
        <v>4867</v>
      </c>
      <c r="AP145" s="49" t="s">
        <v>18</v>
      </c>
      <c r="AQ145" s="40" t="str">
        <f>IFERROR(VLOOKUP(G145,Extensionistas!$A$2:$D$50,4,FALSE),"NÃO")</f>
        <v>NÃO</v>
      </c>
      <c r="AR145" s="1" t="e">
        <f>VLOOKUP(G145,Extensionistas!$A$2:$C$50,3,FALSE)</f>
        <v>#N/A</v>
      </c>
    </row>
    <row r="146" spans="1:44" ht="12.75" customHeight="1">
      <c r="A146" s="34" t="str">
        <f>D146</f>
        <v>BACHARELADO EM CIÊNCIA E TECNOLOGIA</v>
      </c>
      <c r="B146" s="34" t="str">
        <f>F146</f>
        <v>DA1BIK0102-15SA</v>
      </c>
      <c r="C146" s="15" t="str">
        <f>CONCATENATE(E146," ",H146,"-",L146," (",K146,")",IF(AM146&lt;&gt;"NÃO","-TURMA MINISTRADA EM INGLÊS",""),IF(H146="E"," - TURMA MINISTRADA EM ESPANHOL",""),IF(H146="P"," - TURMA COMPARTILHADA COM A PÓS-GRADUAÇÃO",""),IF(AQ146="SIM"," - Carga Horária Extensionista",""))</f>
        <v>ESTRUTURA DA MATÉRIA A1-Matutino (SA)</v>
      </c>
      <c r="D146" s="28" t="s">
        <v>25</v>
      </c>
      <c r="E146" s="28" t="s">
        <v>1010</v>
      </c>
      <c r="F146" s="28" t="s">
        <v>1011</v>
      </c>
      <c r="G146" s="41" t="s">
        <v>1012</v>
      </c>
      <c r="H146" s="28" t="s">
        <v>19</v>
      </c>
      <c r="I146" s="28" t="s">
        <v>1754</v>
      </c>
      <c r="J146" s="28"/>
      <c r="K146" s="28" t="s">
        <v>488</v>
      </c>
      <c r="L146" s="28" t="s">
        <v>327</v>
      </c>
      <c r="M146" s="28" t="s">
        <v>35</v>
      </c>
      <c r="N146" s="28">
        <v>90</v>
      </c>
      <c r="O146" s="28"/>
      <c r="P146" s="28" t="s">
        <v>1374</v>
      </c>
      <c r="Q146" s="36" t="s">
        <v>1375</v>
      </c>
      <c r="R146" s="28">
        <v>36</v>
      </c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>
        <v>12</v>
      </c>
      <c r="AJ146" s="28">
        <v>12</v>
      </c>
      <c r="AK146" s="28" t="s">
        <v>17</v>
      </c>
      <c r="AL146" s="43" t="s">
        <v>687</v>
      </c>
      <c r="AM146" s="28" t="s">
        <v>687</v>
      </c>
      <c r="AN146" s="47" t="s">
        <v>687</v>
      </c>
      <c r="AO146" s="49" t="s">
        <v>4769</v>
      </c>
      <c r="AP146" s="49" t="s">
        <v>18</v>
      </c>
      <c r="AQ146" s="40" t="str">
        <f>IFERROR(VLOOKUP(G146,Extensionistas!$A$2:$D$50,4,FALSE),"NÃO")</f>
        <v>NÃO</v>
      </c>
      <c r="AR146" s="1" t="e">
        <f>VLOOKUP(G146,Extensionistas!$A$2:$C$50,3,FALSE)</f>
        <v>#N/A</v>
      </c>
    </row>
    <row r="147" spans="1:44" ht="12.75" customHeight="1">
      <c r="A147" s="34" t="str">
        <f>D147</f>
        <v>BACHARELADO EM CIÊNCIA E TECNOLOGIA</v>
      </c>
      <c r="B147" s="34" t="str">
        <f>F147</f>
        <v>DA1BIK0102-15SB</v>
      </c>
      <c r="C147" s="15" t="str">
        <f>CONCATENATE(E147," ",H147,"-",L147," (",K147,")",IF(AM147&lt;&gt;"NÃO","-TURMA MINISTRADA EM INGLÊS",""),IF(H147="E"," - TURMA MINISTRADA EM ESPANHOL",""),IF(H147="P"," - TURMA COMPARTILHADA COM A PÓS-GRADUAÇÃO",""),IF(AQ147="SIM"," - Carga Horária Extensionista",""))</f>
        <v>ESTRUTURA DA MATÉRIA A1-Matutino (SB)</v>
      </c>
      <c r="D147" s="28" t="s">
        <v>25</v>
      </c>
      <c r="E147" s="28" t="s">
        <v>1010</v>
      </c>
      <c r="F147" s="28" t="s">
        <v>1013</v>
      </c>
      <c r="G147" s="41" t="s">
        <v>1012</v>
      </c>
      <c r="H147" s="28" t="s">
        <v>19</v>
      </c>
      <c r="I147" s="28" t="s">
        <v>1755</v>
      </c>
      <c r="J147" s="28"/>
      <c r="K147" s="28" t="s">
        <v>489</v>
      </c>
      <c r="L147" s="28" t="s">
        <v>327</v>
      </c>
      <c r="M147" s="28" t="s">
        <v>35</v>
      </c>
      <c r="N147" s="28">
        <v>90</v>
      </c>
      <c r="O147" s="28"/>
      <c r="P147" s="28" t="s">
        <v>70</v>
      </c>
      <c r="Q147" s="36" t="s">
        <v>469</v>
      </c>
      <c r="R147" s="28">
        <v>36</v>
      </c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>
        <v>12</v>
      </c>
      <c r="AJ147" s="28">
        <v>12</v>
      </c>
      <c r="AK147" s="28" t="s">
        <v>17</v>
      </c>
      <c r="AL147" s="43" t="s">
        <v>687</v>
      </c>
      <c r="AM147" s="28" t="s">
        <v>687</v>
      </c>
      <c r="AN147" s="47" t="s">
        <v>687</v>
      </c>
      <c r="AO147" s="49" t="s">
        <v>4769</v>
      </c>
      <c r="AP147" s="49" t="s">
        <v>18</v>
      </c>
      <c r="AQ147" s="40" t="str">
        <f>IFERROR(VLOOKUP(G147,Extensionistas!$A$2:$D$50,4,FALSE),"NÃO")</f>
        <v>NÃO</v>
      </c>
      <c r="AR147" s="1" t="e">
        <f>VLOOKUP(G147,Extensionistas!$A$2:$C$50,3,FALSE)</f>
        <v>#N/A</v>
      </c>
    </row>
    <row r="148" spans="1:44" ht="12.75" customHeight="1">
      <c r="A148" s="34" t="str">
        <f>D148</f>
        <v>BACHARELADO EM CIÊNCIA E TECNOLOGIA</v>
      </c>
      <c r="B148" s="34" t="str">
        <f>F148</f>
        <v>NA1BIK0102-15SA</v>
      </c>
      <c r="C148" s="15" t="str">
        <f>CONCATENATE(E148," ",H148,"-",L148," (",K148,")",IF(AM148&lt;&gt;"NÃO","-TURMA MINISTRADA EM INGLÊS",""),IF(H148="E"," - TURMA MINISTRADA EM ESPANHOL",""),IF(H148="P"," - TURMA COMPARTILHADA COM A PÓS-GRADUAÇÃO",""),IF(AQ148="SIM"," - Carga Horária Extensionista",""))</f>
        <v>ESTRUTURA DA MATÉRIA A1-Noturno (SA)</v>
      </c>
      <c r="D148" s="28" t="s">
        <v>25</v>
      </c>
      <c r="E148" s="28" t="s">
        <v>1010</v>
      </c>
      <c r="F148" s="28" t="s">
        <v>1403</v>
      </c>
      <c r="G148" s="41" t="s">
        <v>1012</v>
      </c>
      <c r="H148" s="28" t="s">
        <v>19</v>
      </c>
      <c r="I148" s="28" t="s">
        <v>3562</v>
      </c>
      <c r="J148" s="28"/>
      <c r="K148" s="28" t="s">
        <v>488</v>
      </c>
      <c r="L148" s="28" t="s">
        <v>439</v>
      </c>
      <c r="M148" s="28" t="s">
        <v>35</v>
      </c>
      <c r="N148" s="28">
        <v>90</v>
      </c>
      <c r="O148" s="28"/>
      <c r="P148" s="28" t="s">
        <v>636</v>
      </c>
      <c r="Q148" s="36" t="s">
        <v>637</v>
      </c>
      <c r="R148" s="28">
        <v>36</v>
      </c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>
        <v>12</v>
      </c>
      <c r="AJ148" s="28">
        <v>12</v>
      </c>
      <c r="AK148" s="28" t="s">
        <v>17</v>
      </c>
      <c r="AL148" s="43" t="s">
        <v>687</v>
      </c>
      <c r="AM148" s="28" t="s">
        <v>687</v>
      </c>
      <c r="AN148" s="47" t="s">
        <v>687</v>
      </c>
      <c r="AO148" s="49" t="s">
        <v>4880</v>
      </c>
      <c r="AP148" s="49" t="s">
        <v>18</v>
      </c>
      <c r="AQ148" s="40" t="str">
        <f>IFERROR(VLOOKUP(G148,Extensionistas!$A$2:$D$50,4,FALSE),"NÃO")</f>
        <v>NÃO</v>
      </c>
      <c r="AR148" s="1" t="e">
        <f>VLOOKUP(G148,Extensionistas!$A$2:$C$50,3,FALSE)</f>
        <v>#N/A</v>
      </c>
    </row>
    <row r="149" spans="1:44" ht="12.75" customHeight="1">
      <c r="A149" s="34" t="str">
        <f>D149</f>
        <v>BACHARELADO EM CIÊNCIA E TECNOLOGIA</v>
      </c>
      <c r="B149" s="34" t="str">
        <f>F149</f>
        <v>NA1BIK0102-15SB</v>
      </c>
      <c r="C149" s="15" t="str">
        <f>CONCATENATE(E149," ",H149,"-",L149," (",K149,")",IF(AM149&lt;&gt;"NÃO","-TURMA MINISTRADA EM INGLÊS",""),IF(H149="E"," - TURMA MINISTRADA EM ESPANHOL",""),IF(H149="P"," - TURMA COMPARTILHADA COM A PÓS-GRADUAÇÃO",""),IF(AQ149="SIM"," - Carga Horária Extensionista",""))</f>
        <v>ESTRUTURA DA MATÉRIA A1-Noturno (SB)</v>
      </c>
      <c r="D149" s="28" t="s">
        <v>25</v>
      </c>
      <c r="E149" s="28" t="s">
        <v>1010</v>
      </c>
      <c r="F149" s="28" t="s">
        <v>1404</v>
      </c>
      <c r="G149" s="41" t="s">
        <v>1012</v>
      </c>
      <c r="H149" s="28" t="s">
        <v>19</v>
      </c>
      <c r="I149" s="28" t="s">
        <v>3563</v>
      </c>
      <c r="J149" s="28"/>
      <c r="K149" s="28" t="s">
        <v>489</v>
      </c>
      <c r="L149" s="28" t="s">
        <v>439</v>
      </c>
      <c r="M149" s="28" t="s">
        <v>35</v>
      </c>
      <c r="N149" s="28">
        <v>90</v>
      </c>
      <c r="O149" s="28"/>
      <c r="P149" s="28" t="s">
        <v>3564</v>
      </c>
      <c r="Q149" s="36" t="s">
        <v>3565</v>
      </c>
      <c r="R149" s="28">
        <v>36</v>
      </c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 t="s">
        <v>1032</v>
      </c>
      <c r="AI149" s="28">
        <v>12</v>
      </c>
      <c r="AJ149" s="28">
        <v>12</v>
      </c>
      <c r="AK149" s="28" t="s">
        <v>17</v>
      </c>
      <c r="AL149" s="43" t="s">
        <v>687</v>
      </c>
      <c r="AM149" s="28" t="s">
        <v>687</v>
      </c>
      <c r="AN149" s="47" t="s">
        <v>687</v>
      </c>
      <c r="AO149" s="49" t="s">
        <v>4880</v>
      </c>
      <c r="AP149" s="49" t="s">
        <v>18</v>
      </c>
      <c r="AQ149" s="40" t="str">
        <f>IFERROR(VLOOKUP(G149,Extensionistas!$A$2:$D$50,4,FALSE),"NÃO")</f>
        <v>NÃO</v>
      </c>
      <c r="AR149" s="1" t="e">
        <f>VLOOKUP(G149,Extensionistas!$A$2:$C$50,3,FALSE)</f>
        <v>#N/A</v>
      </c>
    </row>
    <row r="150" spans="1:44" ht="12.75" customHeight="1">
      <c r="A150" s="34" t="str">
        <f>D150</f>
        <v>BACHARELADO EM CIÊNCIA E TECNOLOGIA</v>
      </c>
      <c r="B150" s="34" t="str">
        <f>F150</f>
        <v>DA1BIQ0602-15SA</v>
      </c>
      <c r="C150" s="15" t="str">
        <f>CONCATENATE(E150," ",H150,"-",L150," (",K150,")",IF(AM150&lt;&gt;"NÃO","-TURMA MINISTRADA EM INGLÊS",""),IF(H150="E"," - TURMA MINISTRADA EM ESPANHOL",""),IF(H150="P"," - TURMA COMPARTILHADA COM A PÓS-GRADUAÇÃO",""),IF(AQ150="SIM"," - Carga Horária Extensionista",""))</f>
        <v>ESTRUTURA E DINÂMICA SOCIAL A1-Matutino (SA)</v>
      </c>
      <c r="D150" s="28" t="s">
        <v>25</v>
      </c>
      <c r="E150" s="28" t="s">
        <v>335</v>
      </c>
      <c r="F150" s="28" t="s">
        <v>48</v>
      </c>
      <c r="G150" s="41" t="s">
        <v>49</v>
      </c>
      <c r="H150" s="28" t="s">
        <v>19</v>
      </c>
      <c r="I150" s="28" t="s">
        <v>1760</v>
      </c>
      <c r="J150" s="28"/>
      <c r="K150" s="28" t="s">
        <v>488</v>
      </c>
      <c r="L150" s="28" t="s">
        <v>327</v>
      </c>
      <c r="M150" s="28" t="s">
        <v>35</v>
      </c>
      <c r="N150" s="28">
        <v>90</v>
      </c>
      <c r="O150" s="28"/>
      <c r="P150" s="28" t="s">
        <v>1761</v>
      </c>
      <c r="Q150" s="36" t="s">
        <v>1762</v>
      </c>
      <c r="R150" s="28">
        <v>36</v>
      </c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>
        <v>12</v>
      </c>
      <c r="AJ150" s="28">
        <v>12</v>
      </c>
      <c r="AK150" s="28" t="s">
        <v>17</v>
      </c>
      <c r="AL150" s="43" t="s">
        <v>687</v>
      </c>
      <c r="AM150" s="28" t="s">
        <v>687</v>
      </c>
      <c r="AN150" s="47" t="s">
        <v>687</v>
      </c>
      <c r="AO150" s="49" t="s">
        <v>4772</v>
      </c>
      <c r="AP150" s="49" t="s">
        <v>18</v>
      </c>
      <c r="AQ150" s="40" t="str">
        <f>IFERROR(VLOOKUP(G150,Extensionistas!$A$2:$D$50,4,FALSE),"NÃO")</f>
        <v>NÃO</v>
      </c>
      <c r="AR150" s="1" t="e">
        <f>VLOOKUP(G150,Extensionistas!$A$2:$C$50,3,FALSE)</f>
        <v>#N/A</v>
      </c>
    </row>
    <row r="151" spans="1:44" ht="12.75" customHeight="1">
      <c r="A151" s="34" t="str">
        <f>D151</f>
        <v>BACHARELADO EM CIÊNCIA E TECNOLOGIA</v>
      </c>
      <c r="B151" s="34" t="str">
        <f>F151</f>
        <v>DA1BIQ0602-15SB</v>
      </c>
      <c r="C151" s="15" t="str">
        <f>CONCATENATE(E151," ",H151,"-",L151," (",K151,")",IF(AM151&lt;&gt;"NÃO","-TURMA MINISTRADA EM INGLÊS",""),IF(H151="E"," - TURMA MINISTRADA EM ESPANHOL",""),IF(H151="P"," - TURMA COMPARTILHADA COM A PÓS-GRADUAÇÃO",""),IF(AQ151="SIM"," - Carga Horária Extensionista",""))</f>
        <v>ESTRUTURA E DINÂMICA SOCIAL A1-Matutino (SB)</v>
      </c>
      <c r="D151" s="28" t="s">
        <v>25</v>
      </c>
      <c r="E151" s="28" t="s">
        <v>335</v>
      </c>
      <c r="F151" s="28" t="s">
        <v>53</v>
      </c>
      <c r="G151" s="41" t="s">
        <v>49</v>
      </c>
      <c r="H151" s="28" t="s">
        <v>19</v>
      </c>
      <c r="I151" s="28" t="s">
        <v>1763</v>
      </c>
      <c r="J151" s="28"/>
      <c r="K151" s="28" t="s">
        <v>489</v>
      </c>
      <c r="L151" s="28" t="s">
        <v>327</v>
      </c>
      <c r="M151" s="28" t="s">
        <v>35</v>
      </c>
      <c r="N151" s="28">
        <v>90</v>
      </c>
      <c r="O151" s="28"/>
      <c r="P151" s="28" t="s">
        <v>1053</v>
      </c>
      <c r="Q151" s="36" t="s">
        <v>1054</v>
      </c>
      <c r="R151" s="28">
        <v>36</v>
      </c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>
        <v>12</v>
      </c>
      <c r="AJ151" s="28">
        <v>12</v>
      </c>
      <c r="AK151" s="28" t="s">
        <v>17</v>
      </c>
      <c r="AL151" s="43" t="s">
        <v>687</v>
      </c>
      <c r="AM151" s="28" t="s">
        <v>687</v>
      </c>
      <c r="AN151" s="47" t="s">
        <v>687</v>
      </c>
      <c r="AO151" s="49" t="s">
        <v>4772</v>
      </c>
      <c r="AP151" s="49" t="s">
        <v>18</v>
      </c>
      <c r="AQ151" s="40" t="str">
        <f>IFERROR(VLOOKUP(G151,Extensionistas!$A$2:$D$50,4,FALSE),"NÃO")</f>
        <v>NÃO</v>
      </c>
      <c r="AR151" s="1" t="e">
        <f>VLOOKUP(G151,Extensionistas!$A$2:$C$50,3,FALSE)</f>
        <v>#N/A</v>
      </c>
    </row>
    <row r="152" spans="1:44" ht="12.75" customHeight="1">
      <c r="A152" s="34" t="str">
        <f>D152</f>
        <v>BACHARELADO EM CIÊNCIA E TECNOLOGIA</v>
      </c>
      <c r="B152" s="34" t="str">
        <f>F152</f>
        <v>NA1BIQ0602-15SA</v>
      </c>
      <c r="C152" s="15" t="str">
        <f>CONCATENATE(E152," ",H152,"-",L152," (",K152,")",IF(AM152&lt;&gt;"NÃO","-TURMA MINISTRADA EM INGLÊS",""),IF(H152="E"," - TURMA MINISTRADA EM ESPANHOL",""),IF(H152="P"," - TURMA COMPARTILHADA COM A PÓS-GRADUAÇÃO",""),IF(AQ152="SIM"," - Carga Horária Extensionista",""))</f>
        <v>ESTRUTURA E DINÂMICA SOCIAL A1-Noturno (SA)</v>
      </c>
      <c r="D152" s="26" t="s">
        <v>25</v>
      </c>
      <c r="E152" s="26" t="s">
        <v>335</v>
      </c>
      <c r="F152" s="26" t="s">
        <v>51</v>
      </c>
      <c r="G152" s="38" t="s">
        <v>49</v>
      </c>
      <c r="H152" s="30" t="s">
        <v>19</v>
      </c>
      <c r="I152" s="30" t="s">
        <v>3570</v>
      </c>
      <c r="J152" s="26"/>
      <c r="K152" s="28" t="s">
        <v>488</v>
      </c>
      <c r="L152" s="26" t="s">
        <v>439</v>
      </c>
      <c r="M152" s="26" t="s">
        <v>35</v>
      </c>
      <c r="N152" s="26">
        <v>90</v>
      </c>
      <c r="O152" s="26"/>
      <c r="P152" s="26" t="s">
        <v>771</v>
      </c>
      <c r="Q152" s="29"/>
      <c r="R152" s="26">
        <v>36</v>
      </c>
      <c r="S152" s="26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 t="s">
        <v>3571</v>
      </c>
      <c r="AI152" s="26">
        <v>12</v>
      </c>
      <c r="AJ152" s="26">
        <v>12</v>
      </c>
      <c r="AK152" s="26" t="s">
        <v>17</v>
      </c>
      <c r="AL152" s="44" t="s">
        <v>687</v>
      </c>
      <c r="AM152" s="26" t="s">
        <v>687</v>
      </c>
      <c r="AN152" s="47" t="s">
        <v>687</v>
      </c>
      <c r="AO152" s="49" t="s">
        <v>4882</v>
      </c>
      <c r="AP152" s="49" t="s">
        <v>18</v>
      </c>
      <c r="AQ152" s="40" t="str">
        <f>IFERROR(VLOOKUP(G152,Extensionistas!$A$2:$D$50,4,FALSE),"NÃO")</f>
        <v>NÃO</v>
      </c>
      <c r="AR152" s="1" t="e">
        <f>VLOOKUP(G152,Extensionistas!$A$2:$C$50,3,FALSE)</f>
        <v>#N/A</v>
      </c>
    </row>
    <row r="153" spans="1:44" ht="12.75" customHeight="1">
      <c r="A153" s="34" t="str">
        <f>D153</f>
        <v>BACHARELADO EM CIÊNCIA E TECNOLOGIA</v>
      </c>
      <c r="B153" s="34" t="str">
        <f>F153</f>
        <v>NA1BIQ0602-15SB</v>
      </c>
      <c r="C153" s="15" t="str">
        <f>CONCATENATE(E153," ",H153,"-",L153," (",K153,")",IF(AM153&lt;&gt;"NÃO","-TURMA MINISTRADA EM INGLÊS",""),IF(H153="E"," - TURMA MINISTRADA EM ESPANHOL",""),IF(H153="P"," - TURMA COMPARTILHADA COM A PÓS-GRADUAÇÃO",""),IF(AQ153="SIM"," - Carga Horária Extensionista",""))</f>
        <v>ESTRUTURA E DINÂMICA SOCIAL A1-Noturno (SB)</v>
      </c>
      <c r="D153" s="26" t="s">
        <v>25</v>
      </c>
      <c r="E153" s="26" t="s">
        <v>335</v>
      </c>
      <c r="F153" s="26" t="s">
        <v>54</v>
      </c>
      <c r="G153" s="38" t="s">
        <v>49</v>
      </c>
      <c r="H153" s="30" t="s">
        <v>19</v>
      </c>
      <c r="I153" s="30" t="s">
        <v>3572</v>
      </c>
      <c r="J153" s="26"/>
      <c r="K153" s="28" t="s">
        <v>489</v>
      </c>
      <c r="L153" s="26" t="s">
        <v>439</v>
      </c>
      <c r="M153" s="26" t="s">
        <v>35</v>
      </c>
      <c r="N153" s="26">
        <v>90</v>
      </c>
      <c r="O153" s="26"/>
      <c r="P153" s="26" t="s">
        <v>3573</v>
      </c>
      <c r="Q153" s="29" t="s">
        <v>3574</v>
      </c>
      <c r="R153" s="26">
        <v>36</v>
      </c>
      <c r="S153" s="26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>
        <v>12</v>
      </c>
      <c r="AJ153" s="28">
        <v>12</v>
      </c>
      <c r="AK153" s="28" t="s">
        <v>17</v>
      </c>
      <c r="AL153" s="43" t="s">
        <v>687</v>
      </c>
      <c r="AM153" s="28" t="s">
        <v>687</v>
      </c>
      <c r="AN153" s="47" t="s">
        <v>687</v>
      </c>
      <c r="AO153" s="49" t="s">
        <v>4882</v>
      </c>
      <c r="AP153" s="49" t="s">
        <v>18</v>
      </c>
      <c r="AQ153" s="40" t="str">
        <f>IFERROR(VLOOKUP(G153,Extensionistas!$A$2:$D$50,4,FALSE),"NÃO")</f>
        <v>NÃO</v>
      </c>
      <c r="AR153" s="1" t="e">
        <f>VLOOKUP(G153,Extensionistas!$A$2:$C$50,3,FALSE)</f>
        <v>#N/A</v>
      </c>
    </row>
    <row r="154" spans="1:44" ht="12.75" customHeight="1">
      <c r="A154" s="34" t="str">
        <f>D154</f>
        <v>BACHARELADO EM CIÊNCIA E TECNOLOGIA</v>
      </c>
      <c r="B154" s="34" t="str">
        <f>F154</f>
        <v>DB1BIQ0602-15SA</v>
      </c>
      <c r="C154" s="15" t="str">
        <f>CONCATENATE(E154," ",H154,"-",L154," (",K154,")",IF(AM154&lt;&gt;"NÃO","-TURMA MINISTRADA EM INGLÊS",""),IF(H154="E"," - TURMA MINISTRADA EM ESPANHOL",""),IF(H154="P"," - TURMA COMPARTILHADA COM A PÓS-GRADUAÇÃO",""),IF(AQ154="SIM"," - Carga Horária Extensionista",""))</f>
        <v>ESTRUTURA E DINÂMICA SOCIAL B1-Matutino (SA)</v>
      </c>
      <c r="D154" s="28" t="s">
        <v>25</v>
      </c>
      <c r="E154" s="28" t="s">
        <v>335</v>
      </c>
      <c r="F154" s="28" t="s">
        <v>50</v>
      </c>
      <c r="G154" s="41" t="s">
        <v>49</v>
      </c>
      <c r="H154" s="28" t="s">
        <v>28</v>
      </c>
      <c r="I154" s="28" t="s">
        <v>3296</v>
      </c>
      <c r="J154" s="28"/>
      <c r="K154" s="28" t="s">
        <v>488</v>
      </c>
      <c r="L154" s="28" t="s">
        <v>327</v>
      </c>
      <c r="M154" s="28" t="s">
        <v>35</v>
      </c>
      <c r="N154" s="28">
        <v>90</v>
      </c>
      <c r="O154" s="28"/>
      <c r="P154" s="28" t="s">
        <v>1761</v>
      </c>
      <c r="Q154" s="36" t="s">
        <v>1762</v>
      </c>
      <c r="R154" s="28">
        <v>36</v>
      </c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>
        <v>12</v>
      </c>
      <c r="AJ154" s="28">
        <v>12</v>
      </c>
      <c r="AK154" s="28" t="s">
        <v>17</v>
      </c>
      <c r="AL154" s="43" t="s">
        <v>687</v>
      </c>
      <c r="AM154" s="28" t="s">
        <v>687</v>
      </c>
      <c r="AN154" s="47" t="s">
        <v>687</v>
      </c>
      <c r="AO154" s="49" t="s">
        <v>4853</v>
      </c>
      <c r="AP154" s="49" t="s">
        <v>18</v>
      </c>
      <c r="AQ154" s="40" t="str">
        <f>IFERROR(VLOOKUP(G154,Extensionistas!$A$2:$D$50,4,FALSE),"NÃO")</f>
        <v>NÃO</v>
      </c>
      <c r="AR154" s="1" t="e">
        <f>VLOOKUP(G154,Extensionistas!$A$2:$C$50,3,FALSE)</f>
        <v>#N/A</v>
      </c>
    </row>
    <row r="155" spans="1:44" ht="12.75" customHeight="1">
      <c r="A155" s="34" t="str">
        <f>D155</f>
        <v>BACHARELADO EM CIÊNCIA E TECNOLOGIA</v>
      </c>
      <c r="B155" s="34" t="str">
        <f>F155</f>
        <v>DB1BIQ0602-15SB</v>
      </c>
      <c r="C155" s="15" t="str">
        <f>CONCATENATE(E155," ",H155,"-",L155," (",K155,")",IF(AM155&lt;&gt;"NÃO","-TURMA MINISTRADA EM INGLÊS",""),IF(H155="E"," - TURMA MINISTRADA EM ESPANHOL",""),IF(H155="P"," - TURMA COMPARTILHADA COM A PÓS-GRADUAÇÃO",""),IF(AQ155="SIM"," - Carga Horária Extensionista",""))</f>
        <v>ESTRUTURA E DINÂMICA SOCIAL B1-Matutino (SB)</v>
      </c>
      <c r="D155" s="28" t="s">
        <v>25</v>
      </c>
      <c r="E155" s="28" t="s">
        <v>335</v>
      </c>
      <c r="F155" s="28" t="s">
        <v>1333</v>
      </c>
      <c r="G155" s="41" t="s">
        <v>49</v>
      </c>
      <c r="H155" s="28" t="s">
        <v>28</v>
      </c>
      <c r="I155" s="28" t="s">
        <v>3297</v>
      </c>
      <c r="J155" s="28"/>
      <c r="K155" s="28" t="s">
        <v>489</v>
      </c>
      <c r="L155" s="28" t="s">
        <v>327</v>
      </c>
      <c r="M155" s="28" t="s">
        <v>35</v>
      </c>
      <c r="N155" s="28">
        <v>90</v>
      </c>
      <c r="O155" s="28"/>
      <c r="P155" s="28" t="s">
        <v>769</v>
      </c>
      <c r="Q155" s="36" t="s">
        <v>770</v>
      </c>
      <c r="R155" s="28">
        <v>36</v>
      </c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>
        <v>12</v>
      </c>
      <c r="AJ155" s="28">
        <v>12</v>
      </c>
      <c r="AK155" s="28" t="s">
        <v>17</v>
      </c>
      <c r="AL155" s="43" t="s">
        <v>687</v>
      </c>
      <c r="AM155" s="28" t="s">
        <v>687</v>
      </c>
      <c r="AN155" s="47" t="s">
        <v>687</v>
      </c>
      <c r="AO155" s="49" t="s">
        <v>4853</v>
      </c>
      <c r="AP155" s="49" t="s">
        <v>18</v>
      </c>
      <c r="AQ155" s="40" t="str">
        <f>IFERROR(VLOOKUP(G155,Extensionistas!$A$2:$D$50,4,FALSE),"NÃO")</f>
        <v>NÃO</v>
      </c>
      <c r="AR155" s="1" t="e">
        <f>VLOOKUP(G155,Extensionistas!$A$2:$C$50,3,FALSE)</f>
        <v>#N/A</v>
      </c>
    </row>
    <row r="156" spans="1:44" ht="12.75" customHeight="1">
      <c r="A156" s="34" t="str">
        <f>D156</f>
        <v>BACHARELADO EM CIÊNCIA E TECNOLOGIA</v>
      </c>
      <c r="B156" s="34" t="str">
        <f>F156</f>
        <v>NB1BIQ0602-15SA</v>
      </c>
      <c r="C156" s="15" t="str">
        <f>CONCATENATE(E156," ",H156,"-",L156," (",K156,")",IF(AM156&lt;&gt;"NÃO","-TURMA MINISTRADA EM INGLÊS",""),IF(H156="E"," - TURMA MINISTRADA EM ESPANHOL",""),IF(H156="P"," - TURMA COMPARTILHADA COM A PÓS-GRADUAÇÃO",""),IF(AQ156="SIM"," - Carga Horária Extensionista",""))</f>
        <v>ESTRUTURA E DINÂMICA SOCIAL B1-Noturno (SA)</v>
      </c>
      <c r="D156" s="28" t="s">
        <v>25</v>
      </c>
      <c r="E156" s="28" t="s">
        <v>335</v>
      </c>
      <c r="F156" s="28" t="s">
        <v>52</v>
      </c>
      <c r="G156" s="41" t="s">
        <v>49</v>
      </c>
      <c r="H156" s="28" t="s">
        <v>28</v>
      </c>
      <c r="I156" s="28" t="s">
        <v>4543</v>
      </c>
      <c r="J156" s="28"/>
      <c r="K156" s="28" t="s">
        <v>488</v>
      </c>
      <c r="L156" s="28" t="s">
        <v>439</v>
      </c>
      <c r="M156" s="28" t="s">
        <v>35</v>
      </c>
      <c r="N156" s="28">
        <v>90</v>
      </c>
      <c r="O156" s="28"/>
      <c r="P156" s="28" t="s">
        <v>771</v>
      </c>
      <c r="Q156" s="36"/>
      <c r="R156" s="28">
        <v>36</v>
      </c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 t="s">
        <v>3571</v>
      </c>
      <c r="AI156" s="28">
        <v>12</v>
      </c>
      <c r="AJ156" s="28">
        <v>12</v>
      </c>
      <c r="AK156" s="28" t="s">
        <v>17</v>
      </c>
      <c r="AL156" s="43" t="s">
        <v>687</v>
      </c>
      <c r="AM156" s="28" t="s">
        <v>687</v>
      </c>
      <c r="AN156" s="47" t="s">
        <v>687</v>
      </c>
      <c r="AO156" s="49" t="s">
        <v>4928</v>
      </c>
      <c r="AP156" s="49" t="s">
        <v>18</v>
      </c>
      <c r="AQ156" s="40" t="str">
        <f>IFERROR(VLOOKUP(G156,Extensionistas!$A$2:$D$50,4,FALSE),"NÃO")</f>
        <v>NÃO</v>
      </c>
      <c r="AR156" s="1" t="e">
        <f>VLOOKUP(G156,Extensionistas!$A$2:$C$50,3,FALSE)</f>
        <v>#N/A</v>
      </c>
    </row>
    <row r="157" spans="1:44" ht="12.75" customHeight="1">
      <c r="A157" s="34" t="str">
        <f>D157</f>
        <v>BACHARELADO EM CIÊNCIA E TECNOLOGIA</v>
      </c>
      <c r="B157" s="34" t="str">
        <f>F157</f>
        <v>NB1BIQ0602-15SB</v>
      </c>
      <c r="C157" s="15" t="str">
        <f>CONCATENATE(E157," ",H157,"-",L157," (",K157,")",IF(AM157&lt;&gt;"NÃO","-TURMA MINISTRADA EM INGLÊS",""),IF(H157="E"," - TURMA MINISTRADA EM ESPANHOL",""),IF(H157="P"," - TURMA COMPARTILHADA COM A PÓS-GRADUAÇÃO",""),IF(AQ157="SIM"," - Carga Horária Extensionista",""))</f>
        <v>ESTRUTURA E DINÂMICA SOCIAL B1-Noturno (SB)</v>
      </c>
      <c r="D157" s="28" t="s">
        <v>25</v>
      </c>
      <c r="E157" s="28" t="s">
        <v>335</v>
      </c>
      <c r="F157" s="28" t="s">
        <v>1589</v>
      </c>
      <c r="G157" s="41" t="s">
        <v>49</v>
      </c>
      <c r="H157" s="28" t="s">
        <v>28</v>
      </c>
      <c r="I157" s="28" t="s">
        <v>4544</v>
      </c>
      <c r="J157" s="28"/>
      <c r="K157" s="28" t="s">
        <v>489</v>
      </c>
      <c r="L157" s="28" t="s">
        <v>439</v>
      </c>
      <c r="M157" s="28" t="s">
        <v>35</v>
      </c>
      <c r="N157" s="28">
        <v>90</v>
      </c>
      <c r="O157" s="28"/>
      <c r="P157" s="28" t="s">
        <v>3573</v>
      </c>
      <c r="Q157" s="36" t="s">
        <v>3574</v>
      </c>
      <c r="R157" s="28">
        <v>36</v>
      </c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>
        <v>12</v>
      </c>
      <c r="AJ157" s="28">
        <v>12</v>
      </c>
      <c r="AK157" s="28" t="s">
        <v>17</v>
      </c>
      <c r="AL157" s="43" t="s">
        <v>687</v>
      </c>
      <c r="AM157" s="28" t="s">
        <v>687</v>
      </c>
      <c r="AN157" s="47" t="s">
        <v>687</v>
      </c>
      <c r="AO157" s="49" t="s">
        <v>4928</v>
      </c>
      <c r="AP157" s="49" t="s">
        <v>18</v>
      </c>
      <c r="AQ157" s="40" t="str">
        <f>IFERROR(VLOOKUP(G157,Extensionistas!$A$2:$D$50,4,FALSE),"NÃO")</f>
        <v>NÃO</v>
      </c>
      <c r="AR157" s="1" t="e">
        <f>VLOOKUP(G157,Extensionistas!$A$2:$C$50,3,FALSE)</f>
        <v>#N/A</v>
      </c>
    </row>
    <row r="158" spans="1:44" ht="12.75" customHeight="1">
      <c r="A158" s="34" t="str">
        <f>D158</f>
        <v>BACHARELADO EM CIÊNCIA E TECNOLOGIA</v>
      </c>
      <c r="B158" s="34" t="str">
        <f>F158</f>
        <v>DA1BIL0304-15SA</v>
      </c>
      <c r="C158" s="15" t="str">
        <f>CONCATENATE(E158," ",H158,"-",L158," (",K158,")",IF(AM158&lt;&gt;"NÃO","-TURMA MINISTRADA EM INGLÊS",""),IF(H158="E"," - TURMA MINISTRADA EM ESPANHOL",""),IF(H158="P"," - TURMA COMPARTILHADA COM A PÓS-GRADUAÇÃO",""),IF(AQ158="SIM"," - Carga Horária Extensionista",""))</f>
        <v>EVOLUÇÃO E DIVERSIFICAÇÃO DA VIDA NA TERRA A1-Matutino (SA)</v>
      </c>
      <c r="D158" s="28" t="s">
        <v>25</v>
      </c>
      <c r="E158" s="28" t="s">
        <v>1014</v>
      </c>
      <c r="F158" s="28" t="s">
        <v>1015</v>
      </c>
      <c r="G158" s="41" t="s">
        <v>1016</v>
      </c>
      <c r="H158" s="28" t="s">
        <v>19</v>
      </c>
      <c r="I158" s="28" t="s">
        <v>1756</v>
      </c>
      <c r="J158" s="28"/>
      <c r="K158" s="28" t="s">
        <v>488</v>
      </c>
      <c r="L158" s="28" t="s">
        <v>327</v>
      </c>
      <c r="M158" s="28" t="s">
        <v>35</v>
      </c>
      <c r="N158" s="28">
        <v>90</v>
      </c>
      <c r="O158" s="28"/>
      <c r="P158" s="28" t="s">
        <v>79</v>
      </c>
      <c r="Q158" s="36" t="s">
        <v>334</v>
      </c>
      <c r="R158" s="28">
        <v>36</v>
      </c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>
        <v>12</v>
      </c>
      <c r="AJ158" s="28">
        <v>12</v>
      </c>
      <c r="AK158" s="28" t="s">
        <v>17</v>
      </c>
      <c r="AL158" s="43" t="s">
        <v>687</v>
      </c>
      <c r="AM158" s="28" t="s">
        <v>687</v>
      </c>
      <c r="AN158" s="48" t="s">
        <v>687</v>
      </c>
      <c r="AO158" s="49" t="s">
        <v>4770</v>
      </c>
      <c r="AP158" s="49" t="s">
        <v>18</v>
      </c>
      <c r="AQ158" s="40" t="str">
        <f>IFERROR(VLOOKUP(G158,Extensionistas!$A$2:$D$50,4,FALSE),"NÃO")</f>
        <v>NÃO</v>
      </c>
      <c r="AR158" s="1" t="e">
        <f>VLOOKUP(G158,Extensionistas!$A$2:$C$50,3,FALSE)</f>
        <v>#N/A</v>
      </c>
    </row>
    <row r="159" spans="1:44" ht="12.75" customHeight="1">
      <c r="A159" s="34" t="str">
        <f>D159</f>
        <v>BACHARELADO EM CIÊNCIA E TECNOLOGIA</v>
      </c>
      <c r="B159" s="34" t="str">
        <f>F159</f>
        <v>DA1BIL0304-15SB</v>
      </c>
      <c r="C159" s="15" t="str">
        <f>CONCATENATE(E159," ",H159,"-",L159," (",K159,")",IF(AM159&lt;&gt;"NÃO","-TURMA MINISTRADA EM INGLÊS",""),IF(H159="E"," - TURMA MINISTRADA EM ESPANHOL",""),IF(H159="P"," - TURMA COMPARTILHADA COM A PÓS-GRADUAÇÃO",""),IF(AQ159="SIM"," - Carga Horária Extensionista",""))</f>
        <v>EVOLUÇÃO E DIVERSIFICAÇÃO DA VIDA NA TERRA A1-Matutino (SB)</v>
      </c>
      <c r="D159" s="28" t="s">
        <v>25</v>
      </c>
      <c r="E159" s="28" t="s">
        <v>1014</v>
      </c>
      <c r="F159" s="28" t="s">
        <v>1017</v>
      </c>
      <c r="G159" s="41" t="s">
        <v>1016</v>
      </c>
      <c r="H159" s="28" t="s">
        <v>19</v>
      </c>
      <c r="I159" s="28" t="s">
        <v>1757</v>
      </c>
      <c r="J159" s="28"/>
      <c r="K159" s="28" t="s">
        <v>489</v>
      </c>
      <c r="L159" s="28" t="s">
        <v>327</v>
      </c>
      <c r="M159" s="28" t="s">
        <v>35</v>
      </c>
      <c r="N159" s="28">
        <v>90</v>
      </c>
      <c r="O159" s="28"/>
      <c r="P159" s="28" t="s">
        <v>771</v>
      </c>
      <c r="Q159" s="36"/>
      <c r="R159" s="28">
        <v>36</v>
      </c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>
        <v>12</v>
      </c>
      <c r="AJ159" s="28">
        <v>12</v>
      </c>
      <c r="AK159" s="28" t="s">
        <v>17</v>
      </c>
      <c r="AL159" s="43" t="s">
        <v>687</v>
      </c>
      <c r="AM159" s="28" t="s">
        <v>687</v>
      </c>
      <c r="AN159" s="47" t="s">
        <v>687</v>
      </c>
      <c r="AO159" s="49" t="s">
        <v>4770</v>
      </c>
      <c r="AP159" s="49" t="s">
        <v>18</v>
      </c>
      <c r="AQ159" s="40" t="str">
        <f>IFERROR(VLOOKUP(G159,Extensionistas!$A$2:$D$50,4,FALSE),"NÃO")</f>
        <v>NÃO</v>
      </c>
      <c r="AR159" s="1" t="e">
        <f>VLOOKUP(G159,Extensionistas!$A$2:$C$50,3,FALSE)</f>
        <v>#N/A</v>
      </c>
    </row>
    <row r="160" spans="1:44" ht="12.75" customHeight="1">
      <c r="A160" s="34" t="str">
        <f>D160</f>
        <v>BACHARELADO EM CIÊNCIA E TECNOLOGIA</v>
      </c>
      <c r="B160" s="34" t="str">
        <f>F160</f>
        <v>NA1BIL0304-15SA</v>
      </c>
      <c r="C160" s="15" t="str">
        <f>CONCATENATE(E160," ",H160,"-",L160," (",K160,")",IF(AM160&lt;&gt;"NÃO","-TURMA MINISTRADA EM INGLÊS",""),IF(H160="E"," - TURMA MINISTRADA EM ESPANHOL",""),IF(H160="P"," - TURMA COMPARTILHADA COM A PÓS-GRADUAÇÃO",""),IF(AQ160="SIM"," - Carga Horária Extensionista",""))</f>
        <v>EVOLUÇÃO E DIVERSIFICAÇÃO DA VIDA NA TERRA A1-Noturno (SA)</v>
      </c>
      <c r="D160" s="26" t="s">
        <v>25</v>
      </c>
      <c r="E160" s="26" t="s">
        <v>1014</v>
      </c>
      <c r="F160" s="26" t="s">
        <v>1405</v>
      </c>
      <c r="G160" s="38" t="s">
        <v>1016</v>
      </c>
      <c r="H160" s="30" t="s">
        <v>19</v>
      </c>
      <c r="I160" s="30" t="s">
        <v>3566</v>
      </c>
      <c r="J160" s="26"/>
      <c r="K160" s="26" t="s">
        <v>488</v>
      </c>
      <c r="L160" s="26" t="s">
        <v>439</v>
      </c>
      <c r="M160" s="28" t="s">
        <v>35</v>
      </c>
      <c r="N160" s="26">
        <v>90</v>
      </c>
      <c r="O160" s="26"/>
      <c r="P160" s="26" t="s">
        <v>806</v>
      </c>
      <c r="Q160" s="29" t="s">
        <v>807</v>
      </c>
      <c r="R160" s="26">
        <v>36</v>
      </c>
      <c r="S160" s="26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6">
        <v>12</v>
      </c>
      <c r="AJ160" s="26">
        <v>12</v>
      </c>
      <c r="AK160" s="26" t="s">
        <v>17</v>
      </c>
      <c r="AL160" s="44" t="s">
        <v>687</v>
      </c>
      <c r="AM160" s="26" t="s">
        <v>687</v>
      </c>
      <c r="AN160" s="47" t="s">
        <v>687</v>
      </c>
      <c r="AO160" s="49" t="s">
        <v>4866</v>
      </c>
      <c r="AP160" s="49" t="s">
        <v>18</v>
      </c>
      <c r="AQ160" s="40" t="str">
        <f>IFERROR(VLOOKUP(G160,Extensionistas!$A$2:$D$50,4,FALSE),"NÃO")</f>
        <v>NÃO</v>
      </c>
      <c r="AR160" s="1" t="e">
        <f>VLOOKUP(G160,Extensionistas!$A$2:$C$50,3,FALSE)</f>
        <v>#N/A</v>
      </c>
    </row>
    <row r="161" spans="1:44" ht="12.75" customHeight="1">
      <c r="A161" s="34" t="str">
        <f>D161</f>
        <v>BACHARELADO EM CIÊNCIA E TECNOLOGIA</v>
      </c>
      <c r="B161" s="34" t="str">
        <f>F161</f>
        <v>NA1BIL0304-15SB</v>
      </c>
      <c r="C161" s="15" t="str">
        <f>CONCATENATE(E161," ",H161,"-",L161," (",K161,")",IF(AM161&lt;&gt;"NÃO","-TURMA MINISTRADA EM INGLÊS",""),IF(H161="E"," - TURMA MINISTRADA EM ESPANHOL",""),IF(H161="P"," - TURMA COMPARTILHADA COM A PÓS-GRADUAÇÃO",""),IF(AQ161="SIM"," - Carga Horária Extensionista",""))</f>
        <v>EVOLUÇÃO E DIVERSIFICAÇÃO DA VIDA NA TERRA A1-Noturno (SB)</v>
      </c>
      <c r="D161" s="28" t="s">
        <v>25</v>
      </c>
      <c r="E161" s="28" t="s">
        <v>1014</v>
      </c>
      <c r="F161" s="28" t="s">
        <v>1406</v>
      </c>
      <c r="G161" s="41" t="s">
        <v>1016</v>
      </c>
      <c r="H161" s="28" t="s">
        <v>19</v>
      </c>
      <c r="I161" s="28" t="s">
        <v>3567</v>
      </c>
      <c r="J161" s="28"/>
      <c r="K161" s="28" t="s">
        <v>489</v>
      </c>
      <c r="L161" s="28" t="s">
        <v>439</v>
      </c>
      <c r="M161" s="28" t="s">
        <v>35</v>
      </c>
      <c r="N161" s="28">
        <v>90</v>
      </c>
      <c r="O161" s="28"/>
      <c r="P161" s="28" t="s">
        <v>78</v>
      </c>
      <c r="Q161" s="36" t="s">
        <v>401</v>
      </c>
      <c r="R161" s="28">
        <v>36</v>
      </c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>
        <v>12</v>
      </c>
      <c r="AJ161" s="28">
        <v>12</v>
      </c>
      <c r="AK161" s="28" t="s">
        <v>17</v>
      </c>
      <c r="AL161" s="43" t="s">
        <v>687</v>
      </c>
      <c r="AM161" s="28" t="s">
        <v>687</v>
      </c>
      <c r="AN161" s="47" t="s">
        <v>687</v>
      </c>
      <c r="AO161" s="49" t="s">
        <v>4866</v>
      </c>
      <c r="AP161" s="49" t="s">
        <v>18</v>
      </c>
      <c r="AQ161" s="40" t="str">
        <f>IFERROR(VLOOKUP(G161,Extensionistas!$A$2:$D$50,4,FALSE),"NÃO")</f>
        <v>NÃO</v>
      </c>
      <c r="AR161" s="1" t="e">
        <f>VLOOKUP(G161,Extensionistas!$A$2:$C$50,3,FALSE)</f>
        <v>#N/A</v>
      </c>
    </row>
    <row r="162" spans="1:44" ht="12.75" customHeight="1">
      <c r="A162" s="34" t="str">
        <f>D162</f>
        <v>BACHARELADO EM CIÊNCIA E TECNOLOGIA</v>
      </c>
      <c r="B162" s="34" t="str">
        <f>F162</f>
        <v>DA1BCJ0203-15SA</v>
      </c>
      <c r="C162" s="15" t="str">
        <f>CONCATENATE(E162," ",H162,"-",L162," (",K162,")",IF(AM162&lt;&gt;"NÃO","-TURMA MINISTRADA EM INGLÊS",""),IF(H162="E"," - TURMA MINISTRADA EM ESPANHOL",""),IF(H162="P"," - TURMA COMPARTILHADA COM A PÓS-GRADUAÇÃO",""),IF(AQ162="SIM"," - Carga Horária Extensionista",""))</f>
        <v>FENÔMENOS ELETROMAGNÉTICOS A1-Matutino (SA)</v>
      </c>
      <c r="D162" s="28" t="s">
        <v>25</v>
      </c>
      <c r="E162" s="28" t="s">
        <v>958</v>
      </c>
      <c r="F162" s="28" t="s">
        <v>959</v>
      </c>
      <c r="G162" s="41" t="s">
        <v>960</v>
      </c>
      <c r="H162" s="28" t="s">
        <v>19</v>
      </c>
      <c r="I162" s="28" t="s">
        <v>1633</v>
      </c>
      <c r="J162" s="28" t="s">
        <v>1634</v>
      </c>
      <c r="K162" s="28" t="s">
        <v>488</v>
      </c>
      <c r="L162" s="28" t="s">
        <v>327</v>
      </c>
      <c r="M162" s="28" t="s">
        <v>962</v>
      </c>
      <c r="N162" s="28">
        <v>30</v>
      </c>
      <c r="O162" s="28"/>
      <c r="P162" s="28" t="s">
        <v>608</v>
      </c>
      <c r="Q162" s="36" t="s">
        <v>609</v>
      </c>
      <c r="R162" s="28">
        <v>48</v>
      </c>
      <c r="S162" s="28"/>
      <c r="T162" s="28"/>
      <c r="U162" s="28"/>
      <c r="V162" s="28"/>
      <c r="W162" s="28"/>
      <c r="X162" s="28"/>
      <c r="Y162" s="28" t="s">
        <v>608</v>
      </c>
      <c r="Z162" s="28" t="s">
        <v>609</v>
      </c>
      <c r="AA162" s="28">
        <v>12</v>
      </c>
      <c r="AB162" s="28"/>
      <c r="AC162" s="28"/>
      <c r="AD162" s="28"/>
      <c r="AE162" s="28"/>
      <c r="AF162" s="28"/>
      <c r="AG162" s="28"/>
      <c r="AH162" s="28"/>
      <c r="AI162" s="28">
        <v>20</v>
      </c>
      <c r="AJ162" s="28">
        <v>20</v>
      </c>
      <c r="AK162" s="28" t="s">
        <v>17</v>
      </c>
      <c r="AL162" s="43" t="s">
        <v>687</v>
      </c>
      <c r="AM162" s="28" t="s">
        <v>687</v>
      </c>
      <c r="AN162" s="47" t="s">
        <v>687</v>
      </c>
      <c r="AO162" s="49" t="s">
        <v>4749</v>
      </c>
      <c r="AP162" s="49" t="s">
        <v>4937</v>
      </c>
      <c r="AQ162" s="40" t="str">
        <f>IFERROR(VLOOKUP(G162,Extensionistas!$A$2:$D$50,4,FALSE),"NÃO")</f>
        <v>NÃO</v>
      </c>
      <c r="AR162" s="1" t="e">
        <f>VLOOKUP(G162,Extensionistas!$A$2:$C$50,3,FALSE)</f>
        <v>#N/A</v>
      </c>
    </row>
    <row r="163" spans="1:44" ht="12.75" customHeight="1">
      <c r="A163" s="34" t="str">
        <f>D163</f>
        <v>BACHARELADO EM CIÊNCIA E TECNOLOGIA</v>
      </c>
      <c r="B163" s="34" t="str">
        <f>F163</f>
        <v>DA1BCJ0203-15SB</v>
      </c>
      <c r="C163" s="15" t="str">
        <f>CONCATENATE(E163," ",H163,"-",L163," (",K163,")",IF(AM163&lt;&gt;"NÃO","-TURMA MINISTRADA EM INGLÊS",""),IF(H163="E"," - TURMA MINISTRADA EM ESPANHOL",""),IF(H163="P"," - TURMA COMPARTILHADA COM A PÓS-GRADUAÇÃO",""),IF(AQ163="SIM"," - Carga Horária Extensionista",""))</f>
        <v>FENÔMENOS ELETROMAGNÉTICOS A1-Matutino (SB)</v>
      </c>
      <c r="D163" s="26" t="s">
        <v>25</v>
      </c>
      <c r="E163" s="26" t="s">
        <v>958</v>
      </c>
      <c r="F163" s="26" t="s">
        <v>963</v>
      </c>
      <c r="G163" s="38" t="s">
        <v>960</v>
      </c>
      <c r="H163" s="30" t="s">
        <v>19</v>
      </c>
      <c r="I163" s="30" t="s">
        <v>1356</v>
      </c>
      <c r="J163" s="26" t="s">
        <v>1635</v>
      </c>
      <c r="K163" s="28" t="s">
        <v>489</v>
      </c>
      <c r="L163" s="26" t="s">
        <v>327</v>
      </c>
      <c r="M163" s="26" t="s">
        <v>962</v>
      </c>
      <c r="N163" s="26">
        <v>30</v>
      </c>
      <c r="O163" s="26"/>
      <c r="P163" s="28" t="s">
        <v>1636</v>
      </c>
      <c r="Q163" s="29" t="s">
        <v>1637</v>
      </c>
      <c r="R163" s="26">
        <v>48</v>
      </c>
      <c r="S163" s="26"/>
      <c r="T163" s="29"/>
      <c r="U163" s="29"/>
      <c r="V163" s="29"/>
      <c r="W163" s="29"/>
      <c r="X163" s="29"/>
      <c r="Y163" s="29" t="s">
        <v>56</v>
      </c>
      <c r="Z163" s="29" t="s">
        <v>328</v>
      </c>
      <c r="AA163" s="29">
        <v>12</v>
      </c>
      <c r="AB163" s="29"/>
      <c r="AC163" s="29"/>
      <c r="AD163" s="29"/>
      <c r="AE163" s="29"/>
      <c r="AF163" s="29"/>
      <c r="AG163" s="29"/>
      <c r="AH163" s="29" t="s">
        <v>1032</v>
      </c>
      <c r="AI163" s="26">
        <v>20</v>
      </c>
      <c r="AJ163" s="26">
        <v>20</v>
      </c>
      <c r="AK163" s="26" t="s">
        <v>17</v>
      </c>
      <c r="AL163" s="44" t="s">
        <v>687</v>
      </c>
      <c r="AM163" s="26" t="s">
        <v>687</v>
      </c>
      <c r="AN163" s="47" t="s">
        <v>687</v>
      </c>
      <c r="AO163" s="49" t="s">
        <v>4750</v>
      </c>
      <c r="AP163" s="49" t="s">
        <v>4937</v>
      </c>
      <c r="AQ163" s="40" t="str">
        <f>IFERROR(VLOOKUP(G163,Extensionistas!$A$2:$D$50,4,FALSE),"NÃO")</f>
        <v>NÃO</v>
      </c>
      <c r="AR163" s="1" t="e">
        <f>VLOOKUP(G163,Extensionistas!$A$2:$C$50,3,FALSE)</f>
        <v>#N/A</v>
      </c>
    </row>
    <row r="164" spans="1:44" ht="12.75" customHeight="1">
      <c r="A164" s="34" t="str">
        <f>D164</f>
        <v>BACHARELADO EM CIÊNCIA E TECNOLOGIA</v>
      </c>
      <c r="B164" s="34" t="str">
        <f>F164</f>
        <v>NA1BCJ0203-15SA</v>
      </c>
      <c r="C164" s="15" t="str">
        <f>CONCATENATE(E164," ",H164,"-",L164," (",K164,")",IF(AM164&lt;&gt;"NÃO","-TURMA MINISTRADA EM INGLÊS",""),IF(H164="E"," - TURMA MINISTRADA EM ESPANHOL",""),IF(H164="P"," - TURMA COMPARTILHADA COM A PÓS-GRADUAÇÃO",""),IF(AQ164="SIM"," - Carga Horária Extensionista",""))</f>
        <v>FENÔMENOS ELETROMAGNÉTICOS A1-Noturno (SA)</v>
      </c>
      <c r="D164" s="28" t="s">
        <v>25</v>
      </c>
      <c r="E164" s="28" t="s">
        <v>958</v>
      </c>
      <c r="F164" s="28" t="s">
        <v>1370</v>
      </c>
      <c r="G164" s="41" t="s">
        <v>960</v>
      </c>
      <c r="H164" s="28" t="s">
        <v>19</v>
      </c>
      <c r="I164" s="28" t="s">
        <v>1494</v>
      </c>
      <c r="J164" s="28" t="s">
        <v>3488</v>
      </c>
      <c r="K164" s="28" t="s">
        <v>488</v>
      </c>
      <c r="L164" s="28" t="s">
        <v>439</v>
      </c>
      <c r="M164" s="28" t="s">
        <v>962</v>
      </c>
      <c r="N164" s="28">
        <v>30</v>
      </c>
      <c r="O164" s="28"/>
      <c r="P164" s="28" t="s">
        <v>648</v>
      </c>
      <c r="Q164" s="36" t="s">
        <v>649</v>
      </c>
      <c r="R164" s="28">
        <v>48</v>
      </c>
      <c r="S164" s="28"/>
      <c r="T164" s="28"/>
      <c r="U164" s="28"/>
      <c r="V164" s="28"/>
      <c r="W164" s="28"/>
      <c r="X164" s="28"/>
      <c r="Y164" s="28" t="s">
        <v>761</v>
      </c>
      <c r="Z164" s="28" t="s">
        <v>762</v>
      </c>
      <c r="AA164" s="28">
        <v>12</v>
      </c>
      <c r="AB164" s="28"/>
      <c r="AC164" s="28"/>
      <c r="AD164" s="28"/>
      <c r="AE164" s="28"/>
      <c r="AF164" s="28"/>
      <c r="AG164" s="28"/>
      <c r="AH164" s="28"/>
      <c r="AI164" s="28">
        <v>20</v>
      </c>
      <c r="AJ164" s="28">
        <v>20</v>
      </c>
      <c r="AK164" s="28" t="s">
        <v>17</v>
      </c>
      <c r="AL164" s="43" t="s">
        <v>687</v>
      </c>
      <c r="AM164" s="28" t="s">
        <v>687</v>
      </c>
      <c r="AN164" s="47" t="s">
        <v>687</v>
      </c>
      <c r="AO164" s="49" t="s">
        <v>4861</v>
      </c>
      <c r="AP164" s="49" t="s">
        <v>4974</v>
      </c>
      <c r="AQ164" s="40" t="str">
        <f>IFERROR(VLOOKUP(G164,Extensionistas!$A$2:$D$50,4,FALSE),"NÃO")</f>
        <v>NÃO</v>
      </c>
      <c r="AR164" s="1" t="e">
        <f>VLOOKUP(G164,Extensionistas!$A$2:$C$50,3,FALSE)</f>
        <v>#N/A</v>
      </c>
    </row>
    <row r="165" spans="1:44" ht="12.75" customHeight="1">
      <c r="A165" s="34" t="str">
        <f>D165</f>
        <v>BACHARELADO EM CIÊNCIA E TECNOLOGIA</v>
      </c>
      <c r="B165" s="34" t="str">
        <f>F165</f>
        <v>NA1BCJ0203-15SB</v>
      </c>
      <c r="C165" s="15" t="str">
        <f>CONCATENATE(E165," ",H165,"-",L165," (",K165,")",IF(AM165&lt;&gt;"NÃO","-TURMA MINISTRADA EM INGLÊS",""),IF(H165="E"," - TURMA MINISTRADA EM ESPANHOL",""),IF(H165="P"," - TURMA COMPARTILHADA COM A PÓS-GRADUAÇÃO",""),IF(AQ165="SIM"," - Carga Horária Extensionista",""))</f>
        <v>FENÔMENOS ELETROMAGNÉTICOS A1-Noturno (SB)</v>
      </c>
      <c r="D165" s="28" t="s">
        <v>25</v>
      </c>
      <c r="E165" s="28" t="s">
        <v>958</v>
      </c>
      <c r="F165" s="28" t="s">
        <v>1372</v>
      </c>
      <c r="G165" s="41" t="s">
        <v>960</v>
      </c>
      <c r="H165" s="28" t="s">
        <v>19</v>
      </c>
      <c r="I165" s="28" t="s">
        <v>3489</v>
      </c>
      <c r="J165" s="28" t="s">
        <v>3490</v>
      </c>
      <c r="K165" s="28" t="s">
        <v>489</v>
      </c>
      <c r="L165" s="28" t="s">
        <v>439</v>
      </c>
      <c r="M165" s="28" t="s">
        <v>962</v>
      </c>
      <c r="N165" s="28">
        <v>30</v>
      </c>
      <c r="O165" s="28"/>
      <c r="P165" s="28" t="s">
        <v>96</v>
      </c>
      <c r="Q165" s="36" t="s">
        <v>440</v>
      </c>
      <c r="R165" s="28">
        <v>48</v>
      </c>
      <c r="S165" s="28"/>
      <c r="T165" s="28"/>
      <c r="U165" s="28"/>
      <c r="V165" s="28"/>
      <c r="W165" s="28"/>
      <c r="X165" s="28"/>
      <c r="Y165" s="28" t="s">
        <v>96</v>
      </c>
      <c r="Z165" s="28" t="s">
        <v>440</v>
      </c>
      <c r="AA165" s="28">
        <v>12</v>
      </c>
      <c r="AB165" s="28"/>
      <c r="AC165" s="28"/>
      <c r="AD165" s="28"/>
      <c r="AE165" s="28"/>
      <c r="AF165" s="28"/>
      <c r="AG165" s="28"/>
      <c r="AH165" s="28"/>
      <c r="AI165" s="28">
        <v>20</v>
      </c>
      <c r="AJ165" s="28">
        <v>20</v>
      </c>
      <c r="AK165" s="28" t="s">
        <v>17</v>
      </c>
      <c r="AL165" s="43" t="s">
        <v>687</v>
      </c>
      <c r="AM165" s="28" t="s">
        <v>687</v>
      </c>
      <c r="AN165" s="47" t="s">
        <v>687</v>
      </c>
      <c r="AO165" s="49" t="s">
        <v>4861</v>
      </c>
      <c r="AP165" s="49" t="s">
        <v>4974</v>
      </c>
      <c r="AQ165" s="40" t="str">
        <f>IFERROR(VLOOKUP(G165,Extensionistas!$A$2:$D$50,4,FALSE),"NÃO")</f>
        <v>NÃO</v>
      </c>
      <c r="AR165" s="1" t="e">
        <f>VLOOKUP(G165,Extensionistas!$A$2:$C$50,3,FALSE)</f>
        <v>#N/A</v>
      </c>
    </row>
    <row r="166" spans="1:44" ht="12.75" customHeight="1">
      <c r="A166" s="34" t="str">
        <f>D166</f>
        <v>BACHARELADO EM CIÊNCIA E TECNOLOGIA</v>
      </c>
      <c r="B166" s="34" t="str">
        <f>F166</f>
        <v>DA2BCJ0203-15SA</v>
      </c>
      <c r="C166" s="15" t="str">
        <f>CONCATENATE(E166," ",H166,"-",L166," (",K166,")",IF(AM166&lt;&gt;"NÃO","-TURMA MINISTRADA EM INGLÊS",""),IF(H166="E"," - TURMA MINISTRADA EM ESPANHOL",""),IF(H166="P"," - TURMA COMPARTILHADA COM A PÓS-GRADUAÇÃO",""),IF(AQ166="SIM"," - Carga Horária Extensionista",""))</f>
        <v>FENÔMENOS ELETROMAGNÉTICOS A2-Matutino (SA)</v>
      </c>
      <c r="D166" s="28" t="s">
        <v>25</v>
      </c>
      <c r="E166" s="28" t="s">
        <v>958</v>
      </c>
      <c r="F166" s="28" t="s">
        <v>1273</v>
      </c>
      <c r="G166" s="41" t="s">
        <v>960</v>
      </c>
      <c r="H166" s="28" t="s">
        <v>24</v>
      </c>
      <c r="I166" s="28" t="s">
        <v>3081</v>
      </c>
      <c r="J166" s="28" t="s">
        <v>3082</v>
      </c>
      <c r="K166" s="28" t="s">
        <v>488</v>
      </c>
      <c r="L166" s="28" t="s">
        <v>327</v>
      </c>
      <c r="M166" s="28" t="s">
        <v>962</v>
      </c>
      <c r="N166" s="28">
        <v>30</v>
      </c>
      <c r="O166" s="28"/>
      <c r="P166" s="28" t="s">
        <v>608</v>
      </c>
      <c r="Q166" s="36" t="s">
        <v>609</v>
      </c>
      <c r="R166" s="28">
        <v>48</v>
      </c>
      <c r="S166" s="28"/>
      <c r="T166" s="28"/>
      <c r="U166" s="28"/>
      <c r="V166" s="28"/>
      <c r="W166" s="28"/>
      <c r="X166" s="28"/>
      <c r="Y166" s="28" t="s">
        <v>599</v>
      </c>
      <c r="Z166" s="28" t="s">
        <v>600</v>
      </c>
      <c r="AA166" s="28">
        <v>12</v>
      </c>
      <c r="AB166" s="28"/>
      <c r="AC166" s="28"/>
      <c r="AD166" s="28"/>
      <c r="AE166" s="28"/>
      <c r="AF166" s="28"/>
      <c r="AG166" s="28"/>
      <c r="AH166" s="28"/>
      <c r="AI166" s="28">
        <v>20</v>
      </c>
      <c r="AJ166" s="28">
        <v>20</v>
      </c>
      <c r="AK166" s="28" t="s">
        <v>17</v>
      </c>
      <c r="AL166" s="43" t="s">
        <v>687</v>
      </c>
      <c r="AM166" s="28" t="s">
        <v>687</v>
      </c>
      <c r="AN166" s="47" t="s">
        <v>687</v>
      </c>
      <c r="AO166" s="49" t="s">
        <v>4750</v>
      </c>
      <c r="AP166" s="49" t="s">
        <v>4970</v>
      </c>
      <c r="AQ166" s="40" t="str">
        <f>IFERROR(VLOOKUP(G166,Extensionistas!$A$2:$D$50,4,FALSE),"NÃO")</f>
        <v>NÃO</v>
      </c>
      <c r="AR166" s="1" t="e">
        <f>VLOOKUP(G166,Extensionistas!$A$2:$C$50,3,FALSE)</f>
        <v>#N/A</v>
      </c>
    </row>
    <row r="167" spans="1:44" ht="12.75" customHeight="1">
      <c r="A167" s="34" t="str">
        <f>D167</f>
        <v>BACHARELADO EM CIÊNCIA E TECNOLOGIA</v>
      </c>
      <c r="B167" s="34" t="str">
        <f>F167</f>
        <v>DA2BCJ0203-15SB</v>
      </c>
      <c r="C167" s="15" t="str">
        <f>CONCATENATE(E167," ",H167,"-",L167," (",K167,")",IF(AM167&lt;&gt;"NÃO","-TURMA MINISTRADA EM INGLÊS",""),IF(H167="E"," - TURMA MINISTRADA EM ESPANHOL",""),IF(H167="P"," - TURMA COMPARTILHADA COM A PÓS-GRADUAÇÃO",""),IF(AQ167="SIM"," - Carga Horária Extensionista",""))</f>
        <v>FENÔMENOS ELETROMAGNÉTICOS A2-Matutino (SB)</v>
      </c>
      <c r="D167" s="28" t="s">
        <v>25</v>
      </c>
      <c r="E167" s="28" t="s">
        <v>958</v>
      </c>
      <c r="F167" s="28" t="s">
        <v>1274</v>
      </c>
      <c r="G167" s="41" t="s">
        <v>960</v>
      </c>
      <c r="H167" s="28" t="s">
        <v>24</v>
      </c>
      <c r="I167" s="28" t="s">
        <v>1356</v>
      </c>
      <c r="J167" s="28" t="s">
        <v>3083</v>
      </c>
      <c r="K167" s="28" t="s">
        <v>489</v>
      </c>
      <c r="L167" s="28" t="s">
        <v>327</v>
      </c>
      <c r="M167" s="28" t="s">
        <v>962</v>
      </c>
      <c r="N167" s="28">
        <v>30</v>
      </c>
      <c r="O167" s="28"/>
      <c r="P167" s="28" t="s">
        <v>1636</v>
      </c>
      <c r="Q167" s="36" t="s">
        <v>1637</v>
      </c>
      <c r="R167" s="28">
        <v>48</v>
      </c>
      <c r="S167" s="28"/>
      <c r="T167" s="28"/>
      <c r="U167" s="28"/>
      <c r="V167" s="28"/>
      <c r="W167" s="28"/>
      <c r="X167" s="28"/>
      <c r="Y167" s="28" t="s">
        <v>56</v>
      </c>
      <c r="Z167" s="28" t="s">
        <v>328</v>
      </c>
      <c r="AA167" s="28">
        <v>12</v>
      </c>
      <c r="AB167" s="28"/>
      <c r="AC167" s="28"/>
      <c r="AD167" s="28"/>
      <c r="AE167" s="28"/>
      <c r="AF167" s="28"/>
      <c r="AG167" s="28"/>
      <c r="AH167" s="28" t="s">
        <v>1032</v>
      </c>
      <c r="AI167" s="28">
        <v>20</v>
      </c>
      <c r="AJ167" s="28">
        <v>20</v>
      </c>
      <c r="AK167" s="28" t="s">
        <v>17</v>
      </c>
      <c r="AL167" s="43" t="s">
        <v>687</v>
      </c>
      <c r="AM167" s="28" t="s">
        <v>687</v>
      </c>
      <c r="AN167" s="47" t="s">
        <v>687</v>
      </c>
      <c r="AO167" s="49" t="s">
        <v>4750</v>
      </c>
      <c r="AP167" s="49" t="s">
        <v>4970</v>
      </c>
      <c r="AQ167" s="40" t="str">
        <f>IFERROR(VLOOKUP(G167,Extensionistas!$A$2:$D$50,4,FALSE),"NÃO")</f>
        <v>NÃO</v>
      </c>
      <c r="AR167" s="1" t="e">
        <f>VLOOKUP(G167,Extensionistas!$A$2:$C$50,3,FALSE)</f>
        <v>#N/A</v>
      </c>
    </row>
    <row r="168" spans="1:44" ht="12.75" customHeight="1">
      <c r="A168" s="34" t="str">
        <f>D168</f>
        <v>BACHARELADO EM CIÊNCIA E TECNOLOGIA</v>
      </c>
      <c r="B168" s="34" t="str">
        <f>F168</f>
        <v>NA2BCJ0203-15SA</v>
      </c>
      <c r="C168" s="15" t="str">
        <f>CONCATENATE(E168," ",H168,"-",L168," (",K168,")",IF(AM168&lt;&gt;"NÃO","-TURMA MINISTRADA EM INGLÊS",""),IF(H168="E"," - TURMA MINISTRADA EM ESPANHOL",""),IF(H168="P"," - TURMA COMPARTILHADA COM A PÓS-GRADUAÇÃO",""),IF(AQ168="SIM"," - Carga Horária Extensionista",""))</f>
        <v>FENÔMENOS ELETROMAGNÉTICOS A2-Noturno (SA)</v>
      </c>
      <c r="D168" s="28" t="s">
        <v>25</v>
      </c>
      <c r="E168" s="28" t="s">
        <v>958</v>
      </c>
      <c r="F168" s="28" t="s">
        <v>1535</v>
      </c>
      <c r="G168" s="41" t="s">
        <v>960</v>
      </c>
      <c r="H168" s="28" t="s">
        <v>24</v>
      </c>
      <c r="I168" s="28" t="s">
        <v>1494</v>
      </c>
      <c r="J168" s="28" t="s">
        <v>4331</v>
      </c>
      <c r="K168" s="28" t="s">
        <v>488</v>
      </c>
      <c r="L168" s="28" t="s">
        <v>439</v>
      </c>
      <c r="M168" s="26" t="s">
        <v>962</v>
      </c>
      <c r="N168" s="28">
        <v>30</v>
      </c>
      <c r="O168" s="28"/>
      <c r="P168" s="26" t="s">
        <v>648</v>
      </c>
      <c r="Q168" s="36" t="s">
        <v>649</v>
      </c>
      <c r="R168" s="28">
        <v>48</v>
      </c>
      <c r="S168" s="28"/>
      <c r="T168" s="28"/>
      <c r="U168" s="28"/>
      <c r="V168" s="28"/>
      <c r="W168" s="28"/>
      <c r="X168" s="28"/>
      <c r="Y168" s="28" t="s">
        <v>761</v>
      </c>
      <c r="Z168" s="28" t="s">
        <v>762</v>
      </c>
      <c r="AA168" s="28">
        <v>12</v>
      </c>
      <c r="AB168" s="28"/>
      <c r="AC168" s="28"/>
      <c r="AD168" s="28"/>
      <c r="AE168" s="28"/>
      <c r="AF168" s="28"/>
      <c r="AG168" s="28"/>
      <c r="AH168" s="28"/>
      <c r="AI168" s="28">
        <v>20</v>
      </c>
      <c r="AJ168" s="28">
        <v>20</v>
      </c>
      <c r="AK168" s="28" t="s">
        <v>17</v>
      </c>
      <c r="AL168" s="43" t="s">
        <v>687</v>
      </c>
      <c r="AM168" s="28" t="s">
        <v>687</v>
      </c>
      <c r="AN168" s="47" t="s">
        <v>687</v>
      </c>
      <c r="AO168" s="49" t="s">
        <v>4861</v>
      </c>
      <c r="AP168" s="49" t="s">
        <v>4987</v>
      </c>
      <c r="AQ168" s="40" t="str">
        <f>IFERROR(VLOOKUP(G168,Extensionistas!$A$2:$D$50,4,FALSE),"NÃO")</f>
        <v>NÃO</v>
      </c>
      <c r="AR168" s="1" t="e">
        <f>VLOOKUP(G168,Extensionistas!$A$2:$C$50,3,FALSE)</f>
        <v>#N/A</v>
      </c>
    </row>
    <row r="169" spans="1:44" ht="12.75" customHeight="1">
      <c r="A169" s="34" t="str">
        <f>D169</f>
        <v>BACHARELADO EM CIÊNCIA E TECNOLOGIA</v>
      </c>
      <c r="B169" s="34" t="str">
        <f>F169</f>
        <v>NA2BCJ0203-15SB</v>
      </c>
      <c r="C169" s="15" t="str">
        <f>CONCATENATE(E169," ",H169,"-",L169," (",K169,")",IF(AM169&lt;&gt;"NÃO","-TURMA MINISTRADA EM INGLÊS",""),IF(H169="E"," - TURMA MINISTRADA EM ESPANHOL",""),IF(H169="P"," - TURMA COMPARTILHADA COM A PÓS-GRADUAÇÃO",""),IF(AQ169="SIM"," - Carga Horária Extensionista",""))</f>
        <v>FENÔMENOS ELETROMAGNÉTICOS A2-Noturno (SB)</v>
      </c>
      <c r="D169" s="26" t="s">
        <v>25</v>
      </c>
      <c r="E169" s="26" t="s">
        <v>958</v>
      </c>
      <c r="F169" s="26" t="s">
        <v>1536</v>
      </c>
      <c r="G169" s="38" t="s">
        <v>960</v>
      </c>
      <c r="H169" s="30" t="s">
        <v>24</v>
      </c>
      <c r="I169" s="30" t="s">
        <v>3489</v>
      </c>
      <c r="J169" s="26" t="s">
        <v>4332</v>
      </c>
      <c r="K169" s="28" t="s">
        <v>489</v>
      </c>
      <c r="L169" s="26" t="s">
        <v>439</v>
      </c>
      <c r="M169" s="26" t="s">
        <v>962</v>
      </c>
      <c r="N169" s="26">
        <v>30</v>
      </c>
      <c r="O169" s="26"/>
      <c r="P169" s="28" t="s">
        <v>96</v>
      </c>
      <c r="Q169" s="29" t="s">
        <v>440</v>
      </c>
      <c r="R169" s="26">
        <v>48</v>
      </c>
      <c r="S169" s="26"/>
      <c r="T169" s="29"/>
      <c r="U169" s="29"/>
      <c r="V169" s="29"/>
      <c r="W169" s="29"/>
      <c r="X169" s="29"/>
      <c r="Y169" s="29" t="s">
        <v>96</v>
      </c>
      <c r="Z169" s="29" t="s">
        <v>440</v>
      </c>
      <c r="AA169" s="29">
        <v>12</v>
      </c>
      <c r="AB169" s="29"/>
      <c r="AC169" s="29"/>
      <c r="AD169" s="29"/>
      <c r="AE169" s="29"/>
      <c r="AF169" s="29"/>
      <c r="AG169" s="29"/>
      <c r="AH169" s="29"/>
      <c r="AI169" s="26">
        <v>20</v>
      </c>
      <c r="AJ169" s="26">
        <v>20</v>
      </c>
      <c r="AK169" s="26" t="s">
        <v>17</v>
      </c>
      <c r="AL169" s="44" t="s">
        <v>687</v>
      </c>
      <c r="AM169" s="26" t="s">
        <v>687</v>
      </c>
      <c r="AN169" s="47" t="s">
        <v>687</v>
      </c>
      <c r="AO169" s="49" t="s">
        <v>4861</v>
      </c>
      <c r="AP169" s="49" t="s">
        <v>4987</v>
      </c>
      <c r="AQ169" s="40" t="str">
        <f>IFERROR(VLOOKUP(G169,Extensionistas!$A$2:$D$50,4,FALSE),"NÃO")</f>
        <v>NÃO</v>
      </c>
      <c r="AR169" s="1" t="e">
        <f>VLOOKUP(G169,Extensionistas!$A$2:$C$50,3,FALSE)</f>
        <v>#N/A</v>
      </c>
    </row>
    <row r="170" spans="1:44" ht="12.75" customHeight="1">
      <c r="A170" s="34" t="str">
        <f>D170</f>
        <v>BACHARELADO EM CIÊNCIA E TECNOLOGIA</v>
      </c>
      <c r="B170" s="34" t="str">
        <f>F170</f>
        <v>DA3BCJ0203-15SA</v>
      </c>
      <c r="C170" s="15" t="str">
        <f>CONCATENATE(E170," ",H170,"-",L170," (",K170,")",IF(AM170&lt;&gt;"NÃO","-TURMA MINISTRADA EM INGLÊS",""),IF(H170="E"," - TURMA MINISTRADA EM ESPANHOL",""),IF(H170="P"," - TURMA COMPARTILHADA COM A PÓS-GRADUAÇÃO",""),IF(AQ170="SIM"," - Carga Horária Extensionista",""))</f>
        <v>FENÔMENOS ELETROMAGNÉTICOS A3-Matutino (SA)</v>
      </c>
      <c r="D170" s="28" t="s">
        <v>25</v>
      </c>
      <c r="E170" s="28" t="s">
        <v>958</v>
      </c>
      <c r="F170" s="28" t="s">
        <v>1291</v>
      </c>
      <c r="G170" s="41" t="s">
        <v>960</v>
      </c>
      <c r="H170" s="28" t="s">
        <v>26</v>
      </c>
      <c r="I170" s="28" t="s">
        <v>3081</v>
      </c>
      <c r="J170" s="28" t="s">
        <v>3179</v>
      </c>
      <c r="K170" s="28" t="s">
        <v>488</v>
      </c>
      <c r="L170" s="28" t="s">
        <v>327</v>
      </c>
      <c r="M170" s="28" t="s">
        <v>962</v>
      </c>
      <c r="N170" s="28">
        <v>30</v>
      </c>
      <c r="O170" s="28"/>
      <c r="P170" s="28" t="s">
        <v>608</v>
      </c>
      <c r="Q170" s="36" t="s">
        <v>609</v>
      </c>
      <c r="R170" s="28">
        <v>48</v>
      </c>
      <c r="S170" s="28"/>
      <c r="T170" s="28"/>
      <c r="U170" s="28"/>
      <c r="V170" s="28"/>
      <c r="W170" s="28"/>
      <c r="X170" s="28"/>
      <c r="Y170" s="28" t="s">
        <v>599</v>
      </c>
      <c r="Z170" s="28" t="s">
        <v>600</v>
      </c>
      <c r="AA170" s="28">
        <v>12</v>
      </c>
      <c r="AB170" s="28"/>
      <c r="AC170" s="28"/>
      <c r="AD170" s="28"/>
      <c r="AE170" s="28"/>
      <c r="AF170" s="28"/>
      <c r="AG170" s="28"/>
      <c r="AH170" s="28"/>
      <c r="AI170" s="28">
        <v>20</v>
      </c>
      <c r="AJ170" s="28">
        <v>20</v>
      </c>
      <c r="AK170" s="28" t="s">
        <v>17</v>
      </c>
      <c r="AL170" s="43" t="s">
        <v>687</v>
      </c>
      <c r="AM170" s="28" t="s">
        <v>687</v>
      </c>
      <c r="AN170" s="47" t="s">
        <v>687</v>
      </c>
      <c r="AO170" s="49" t="s">
        <v>4750</v>
      </c>
      <c r="AP170" s="49" t="s">
        <v>4937</v>
      </c>
      <c r="AQ170" s="40" t="str">
        <f>IFERROR(VLOOKUP(G170,Extensionistas!$A$2:$D$50,4,FALSE),"NÃO")</f>
        <v>NÃO</v>
      </c>
      <c r="AR170" s="1" t="e">
        <f>VLOOKUP(G170,Extensionistas!$A$2:$C$50,3,FALSE)</f>
        <v>#N/A</v>
      </c>
    </row>
    <row r="171" spans="1:44" ht="12.75" customHeight="1">
      <c r="A171" s="34" t="str">
        <f>D171</f>
        <v>BACHARELADO EM CIÊNCIA E TECNOLOGIA</v>
      </c>
      <c r="B171" s="34" t="str">
        <f>F171</f>
        <v>NA3BCJ0203-15SA</v>
      </c>
      <c r="C171" s="15" t="str">
        <f>CONCATENATE(E171," ",H171,"-",L171," (",K171,")",IF(AM171&lt;&gt;"NÃO","-TURMA MINISTRADA EM INGLÊS",""),IF(H171="E"," - TURMA MINISTRADA EM ESPANHOL",""),IF(H171="P"," - TURMA COMPARTILHADA COM A PÓS-GRADUAÇÃO",""),IF(AQ171="SIM"," - Carga Horária Extensionista",""))</f>
        <v>FENÔMENOS ELETROMAGNÉTICOS A3-Noturno (SA)</v>
      </c>
      <c r="D171" s="28" t="s">
        <v>25</v>
      </c>
      <c r="E171" s="28" t="s">
        <v>958</v>
      </c>
      <c r="F171" s="28" t="s">
        <v>1560</v>
      </c>
      <c r="G171" s="41" t="s">
        <v>960</v>
      </c>
      <c r="H171" s="28" t="s">
        <v>26</v>
      </c>
      <c r="I171" s="28" t="s">
        <v>1461</v>
      </c>
      <c r="J171" s="28" t="s">
        <v>4438</v>
      </c>
      <c r="K171" s="28" t="s">
        <v>488</v>
      </c>
      <c r="L171" s="28" t="s">
        <v>439</v>
      </c>
      <c r="M171" s="28" t="s">
        <v>962</v>
      </c>
      <c r="N171" s="28">
        <v>30</v>
      </c>
      <c r="O171" s="28"/>
      <c r="P171" s="28" t="s">
        <v>2983</v>
      </c>
      <c r="Q171" s="36" t="s">
        <v>2984</v>
      </c>
      <c r="R171" s="28">
        <v>48</v>
      </c>
      <c r="S171" s="28"/>
      <c r="T171" s="28"/>
      <c r="U171" s="28"/>
      <c r="V171" s="28"/>
      <c r="W171" s="28"/>
      <c r="X171" s="28"/>
      <c r="Y171" s="28" t="s">
        <v>2983</v>
      </c>
      <c r="Z171" s="28" t="s">
        <v>2984</v>
      </c>
      <c r="AA171" s="28">
        <v>12</v>
      </c>
      <c r="AB171" s="28"/>
      <c r="AC171" s="28"/>
      <c r="AD171" s="28"/>
      <c r="AE171" s="28"/>
      <c r="AF171" s="28"/>
      <c r="AG171" s="28"/>
      <c r="AH171" s="28" t="s">
        <v>1032</v>
      </c>
      <c r="AI171" s="28">
        <v>20</v>
      </c>
      <c r="AJ171" s="28">
        <v>20</v>
      </c>
      <c r="AK171" s="28" t="s">
        <v>17</v>
      </c>
      <c r="AL171" s="43" t="s">
        <v>687</v>
      </c>
      <c r="AM171" s="28" t="s">
        <v>687</v>
      </c>
      <c r="AN171" s="47" t="s">
        <v>687</v>
      </c>
      <c r="AO171" s="49" t="s">
        <v>4861</v>
      </c>
      <c r="AP171" s="49" t="s">
        <v>4974</v>
      </c>
      <c r="AQ171" s="40" t="str">
        <f>IFERROR(VLOOKUP(G171,Extensionistas!$A$2:$D$50,4,FALSE),"NÃO")</f>
        <v>NÃO</v>
      </c>
      <c r="AR171" s="1" t="e">
        <f>VLOOKUP(G171,Extensionistas!$A$2:$C$50,3,FALSE)</f>
        <v>#N/A</v>
      </c>
    </row>
    <row r="172" spans="1:44" ht="12.75" customHeight="1">
      <c r="A172" s="34" t="str">
        <f>D172</f>
        <v>BACHARELADO EM CIÊNCIA E TECNOLOGIA</v>
      </c>
      <c r="B172" s="34" t="str">
        <f>F172</f>
        <v>DA4BCJ0203-15SA</v>
      </c>
      <c r="C172" s="15" t="str">
        <f>CONCATENATE(E172," ",H172,"-",L172," (",K172,")",IF(AM172&lt;&gt;"NÃO","-TURMA MINISTRADA EM INGLÊS",""),IF(H172="E"," - TURMA MINISTRADA EM ESPANHOL",""),IF(H172="P"," - TURMA COMPARTILHADA COM A PÓS-GRADUAÇÃO",""),IF(AQ172="SIM"," - Carga Horária Extensionista",""))</f>
        <v>FENÔMENOS ELETROMAGNÉTICOS A4-Matutino (SA)</v>
      </c>
      <c r="D172" s="26" t="s">
        <v>25</v>
      </c>
      <c r="E172" s="26" t="s">
        <v>958</v>
      </c>
      <c r="F172" s="26" t="s">
        <v>1295</v>
      </c>
      <c r="G172" s="38" t="s">
        <v>960</v>
      </c>
      <c r="H172" s="30" t="s">
        <v>27</v>
      </c>
      <c r="I172" s="30" t="s">
        <v>3207</v>
      </c>
      <c r="J172" s="26" t="s">
        <v>3208</v>
      </c>
      <c r="K172" s="28" t="s">
        <v>488</v>
      </c>
      <c r="L172" s="26" t="s">
        <v>327</v>
      </c>
      <c r="M172" s="28" t="s">
        <v>962</v>
      </c>
      <c r="N172" s="26">
        <v>30</v>
      </c>
      <c r="O172" s="26"/>
      <c r="P172" s="26" t="s">
        <v>1328</v>
      </c>
      <c r="Q172" s="29" t="s">
        <v>1329</v>
      </c>
      <c r="R172" s="26">
        <v>48</v>
      </c>
      <c r="S172" s="26"/>
      <c r="T172" s="29"/>
      <c r="U172" s="29"/>
      <c r="V172" s="29"/>
      <c r="W172" s="29"/>
      <c r="X172" s="29"/>
      <c r="Y172" s="29" t="s">
        <v>1328</v>
      </c>
      <c r="Z172" s="29" t="s">
        <v>1329</v>
      </c>
      <c r="AA172" s="29">
        <v>12</v>
      </c>
      <c r="AB172" s="29"/>
      <c r="AC172" s="29"/>
      <c r="AD172" s="29"/>
      <c r="AE172" s="29"/>
      <c r="AF172" s="29"/>
      <c r="AG172" s="29"/>
      <c r="AH172" s="29"/>
      <c r="AI172" s="26">
        <v>20</v>
      </c>
      <c r="AJ172" s="26">
        <v>20</v>
      </c>
      <c r="AK172" s="26" t="s">
        <v>17</v>
      </c>
      <c r="AL172" s="44" t="s">
        <v>687</v>
      </c>
      <c r="AM172" s="26" t="s">
        <v>687</v>
      </c>
      <c r="AN172" s="47" t="s">
        <v>687</v>
      </c>
      <c r="AO172" s="49" t="s">
        <v>4750</v>
      </c>
      <c r="AP172" s="49" t="s">
        <v>4937</v>
      </c>
      <c r="AQ172" s="40" t="str">
        <f>IFERROR(VLOOKUP(G172,Extensionistas!$A$2:$D$50,4,FALSE),"NÃO")</f>
        <v>NÃO</v>
      </c>
      <c r="AR172" s="1" t="e">
        <f>VLOOKUP(G172,Extensionistas!$A$2:$C$50,3,FALSE)</f>
        <v>#N/A</v>
      </c>
    </row>
    <row r="173" spans="1:44" ht="12.75" customHeight="1">
      <c r="A173" s="34" t="str">
        <f>D173</f>
        <v>BACHARELADO EM CIÊNCIA E TECNOLOGIA</v>
      </c>
      <c r="B173" s="34" t="str">
        <f>F173</f>
        <v>NA4BCJ0203-15SA</v>
      </c>
      <c r="C173" s="15" t="str">
        <f>CONCATENATE(E173," ",H173,"-",L173," (",K173,")",IF(AM173&lt;&gt;"NÃO","-TURMA MINISTRADA EM INGLÊS",""),IF(H173="E"," - TURMA MINISTRADA EM ESPANHOL",""),IF(H173="P"," - TURMA COMPARTILHADA COM A PÓS-GRADUAÇÃO",""),IF(AQ173="SIM"," - Carga Horária Extensionista",""))</f>
        <v>FENÔMENOS ELETROMAGNÉTICOS A4-Noturno (SA)</v>
      </c>
      <c r="D173" s="28" t="s">
        <v>25</v>
      </c>
      <c r="E173" s="28" t="s">
        <v>958</v>
      </c>
      <c r="F173" s="28" t="s">
        <v>1566</v>
      </c>
      <c r="G173" s="41" t="s">
        <v>960</v>
      </c>
      <c r="H173" s="28" t="s">
        <v>27</v>
      </c>
      <c r="I173" s="28" t="s">
        <v>1461</v>
      </c>
      <c r="J173" s="28" t="s">
        <v>4464</v>
      </c>
      <c r="K173" s="28" t="s">
        <v>488</v>
      </c>
      <c r="L173" s="28" t="s">
        <v>439</v>
      </c>
      <c r="M173" s="28" t="s">
        <v>962</v>
      </c>
      <c r="N173" s="28">
        <v>30</v>
      </c>
      <c r="O173" s="28"/>
      <c r="P173" s="28" t="s">
        <v>2983</v>
      </c>
      <c r="Q173" s="36" t="s">
        <v>2984</v>
      </c>
      <c r="R173" s="28">
        <v>48</v>
      </c>
      <c r="S173" s="28"/>
      <c r="T173" s="28"/>
      <c r="U173" s="28"/>
      <c r="V173" s="28"/>
      <c r="W173" s="28"/>
      <c r="X173" s="28"/>
      <c r="Y173" s="28" t="s">
        <v>2983</v>
      </c>
      <c r="Z173" s="28" t="s">
        <v>2984</v>
      </c>
      <c r="AA173" s="28">
        <v>12</v>
      </c>
      <c r="AB173" s="28"/>
      <c r="AC173" s="28"/>
      <c r="AD173" s="28"/>
      <c r="AE173" s="28"/>
      <c r="AF173" s="28"/>
      <c r="AG173" s="28"/>
      <c r="AH173" s="28"/>
      <c r="AI173" s="28">
        <v>20</v>
      </c>
      <c r="AJ173" s="28">
        <v>20</v>
      </c>
      <c r="AK173" s="28" t="s">
        <v>17</v>
      </c>
      <c r="AL173" s="43" t="s">
        <v>687</v>
      </c>
      <c r="AM173" s="28" t="s">
        <v>687</v>
      </c>
      <c r="AN173" s="47" t="s">
        <v>687</v>
      </c>
      <c r="AO173" s="49" t="s">
        <v>4861</v>
      </c>
      <c r="AP173" s="49" t="s">
        <v>4987</v>
      </c>
      <c r="AQ173" s="40" t="str">
        <f>IFERROR(VLOOKUP(G173,Extensionistas!$A$2:$D$50,4,FALSE),"NÃO")</f>
        <v>NÃO</v>
      </c>
      <c r="AR173" s="1" t="e">
        <f>VLOOKUP(G173,Extensionistas!$A$2:$C$50,3,FALSE)</f>
        <v>#N/A</v>
      </c>
    </row>
    <row r="174" spans="1:44" ht="12.75" customHeight="1">
      <c r="A174" s="34" t="str">
        <f>D174</f>
        <v>BACHARELADO EM CIÊNCIA E TECNOLOGIA</v>
      </c>
      <c r="B174" s="34" t="str">
        <f>F174</f>
        <v>DA5BCJ0203-15SA</v>
      </c>
      <c r="C174" s="15" t="str">
        <f>CONCATENATE(E174," ",H174,"-",L174," (",K174,")",IF(AM174&lt;&gt;"NÃO","-TURMA MINISTRADA EM INGLÊS",""),IF(H174="E"," - TURMA MINISTRADA EM ESPANHOL",""),IF(H174="P"," - TURMA COMPARTILHADA COM A PÓS-GRADUAÇÃO",""),IF(AQ174="SIM"," - Carga Horária Extensionista",""))</f>
        <v>FENÔMENOS ELETROMAGNÉTICOS A5-Matutino (SA)</v>
      </c>
      <c r="D174" s="28" t="s">
        <v>25</v>
      </c>
      <c r="E174" s="28" t="s">
        <v>958</v>
      </c>
      <c r="F174" s="28" t="s">
        <v>1298</v>
      </c>
      <c r="G174" s="41" t="s">
        <v>960</v>
      </c>
      <c r="H174" s="28" t="s">
        <v>58</v>
      </c>
      <c r="I174" s="28" t="s">
        <v>3207</v>
      </c>
      <c r="J174" s="28" t="s">
        <v>3225</v>
      </c>
      <c r="K174" s="28" t="s">
        <v>488</v>
      </c>
      <c r="L174" s="28" t="s">
        <v>327</v>
      </c>
      <c r="M174" s="28" t="s">
        <v>962</v>
      </c>
      <c r="N174" s="28">
        <v>30</v>
      </c>
      <c r="O174" s="28"/>
      <c r="P174" s="28" t="s">
        <v>1328</v>
      </c>
      <c r="Q174" s="36" t="s">
        <v>1329</v>
      </c>
      <c r="R174" s="28">
        <v>48</v>
      </c>
      <c r="S174" s="28"/>
      <c r="T174" s="28"/>
      <c r="U174" s="28"/>
      <c r="V174" s="28"/>
      <c r="W174" s="28"/>
      <c r="X174" s="28"/>
      <c r="Y174" s="28" t="s">
        <v>1328</v>
      </c>
      <c r="Z174" s="28" t="s">
        <v>1329</v>
      </c>
      <c r="AA174" s="28">
        <v>12</v>
      </c>
      <c r="AB174" s="28"/>
      <c r="AC174" s="28"/>
      <c r="AD174" s="28"/>
      <c r="AE174" s="28"/>
      <c r="AF174" s="28"/>
      <c r="AG174" s="28"/>
      <c r="AH174" s="28"/>
      <c r="AI174" s="28">
        <v>20</v>
      </c>
      <c r="AJ174" s="28">
        <v>20</v>
      </c>
      <c r="AK174" s="28" t="s">
        <v>17</v>
      </c>
      <c r="AL174" s="43" t="s">
        <v>687</v>
      </c>
      <c r="AM174" s="28" t="s">
        <v>687</v>
      </c>
      <c r="AN174" s="47" t="s">
        <v>687</v>
      </c>
      <c r="AO174" s="49" t="s">
        <v>4750</v>
      </c>
      <c r="AP174" s="49" t="s">
        <v>4970</v>
      </c>
      <c r="AQ174" s="40" t="str">
        <f>IFERROR(VLOOKUP(G174,Extensionistas!$A$2:$D$50,4,FALSE),"NÃO")</f>
        <v>NÃO</v>
      </c>
      <c r="AR174" s="1" t="e">
        <f>VLOOKUP(G174,Extensionistas!$A$2:$C$50,3,FALSE)</f>
        <v>#N/A</v>
      </c>
    </row>
    <row r="175" spans="1:44" ht="12.75" customHeight="1">
      <c r="A175" s="34" t="str">
        <f>D175</f>
        <v>BACHARELADO EM CIÊNCIA E TECNOLOGIA</v>
      </c>
      <c r="B175" s="34" t="str">
        <f>F175</f>
        <v>NB1BCJ0203-15SA</v>
      </c>
      <c r="C175" s="15" t="str">
        <f>CONCATENATE(E175," ",H175,"-",L175," (",K175,")",IF(AM175&lt;&gt;"NÃO","-TURMA MINISTRADA EM INGLÊS",""),IF(H175="E"," - TURMA MINISTRADA EM ESPANHOL",""),IF(H175="P"," - TURMA COMPARTILHADA COM A PÓS-GRADUAÇÃO",""),IF(AQ175="SIM"," - Carga Horária Extensionista",""))</f>
        <v>FENÔMENOS ELETROMAGNÉTICOS B1-Noturno (SA)</v>
      </c>
      <c r="D175" s="28" t="s">
        <v>25</v>
      </c>
      <c r="E175" s="28" t="s">
        <v>958</v>
      </c>
      <c r="F175" s="28" t="s">
        <v>1579</v>
      </c>
      <c r="G175" s="41" t="s">
        <v>960</v>
      </c>
      <c r="H175" s="28" t="s">
        <v>28</v>
      </c>
      <c r="I175" s="28" t="s">
        <v>4496</v>
      </c>
      <c r="J175" s="28" t="s">
        <v>4497</v>
      </c>
      <c r="K175" s="28" t="s">
        <v>488</v>
      </c>
      <c r="L175" s="28" t="s">
        <v>439</v>
      </c>
      <c r="M175" s="28" t="s">
        <v>962</v>
      </c>
      <c r="N175" s="28">
        <v>30</v>
      </c>
      <c r="O175" s="28"/>
      <c r="P175" s="28" t="s">
        <v>648</v>
      </c>
      <c r="Q175" s="36" t="s">
        <v>649</v>
      </c>
      <c r="R175" s="28">
        <v>48</v>
      </c>
      <c r="S175" s="28"/>
      <c r="T175" s="28"/>
      <c r="U175" s="28"/>
      <c r="V175" s="28"/>
      <c r="W175" s="28"/>
      <c r="X175" s="28"/>
      <c r="Y175" s="28" t="s">
        <v>885</v>
      </c>
      <c r="Z175" s="28" t="s">
        <v>886</v>
      </c>
      <c r="AA175" s="28">
        <v>12</v>
      </c>
      <c r="AB175" s="28"/>
      <c r="AC175" s="28"/>
      <c r="AD175" s="28"/>
      <c r="AE175" s="28"/>
      <c r="AF175" s="28"/>
      <c r="AG175" s="28"/>
      <c r="AH175" s="28"/>
      <c r="AI175" s="28">
        <v>20</v>
      </c>
      <c r="AJ175" s="28">
        <v>20</v>
      </c>
      <c r="AK175" s="28" t="s">
        <v>17</v>
      </c>
      <c r="AL175" s="43" t="s">
        <v>687</v>
      </c>
      <c r="AM175" s="28" t="s">
        <v>687</v>
      </c>
      <c r="AN175" s="47" t="s">
        <v>687</v>
      </c>
      <c r="AO175" s="49" t="s">
        <v>4919</v>
      </c>
      <c r="AP175" s="49" t="s">
        <v>4997</v>
      </c>
      <c r="AQ175" s="40" t="str">
        <f>IFERROR(VLOOKUP(G175,Extensionistas!$A$2:$D$50,4,FALSE),"NÃO")</f>
        <v>NÃO</v>
      </c>
      <c r="AR175" s="1" t="e">
        <f>VLOOKUP(G175,Extensionistas!$A$2:$C$50,3,FALSE)</f>
        <v>#N/A</v>
      </c>
    </row>
    <row r="176" spans="1:44" ht="12.75" customHeight="1">
      <c r="A176" s="34" t="str">
        <f>D176</f>
        <v>BACHARELADO EM CIÊNCIA E TECNOLOGIA</v>
      </c>
      <c r="B176" s="34" t="str">
        <f>F176</f>
        <v>NB1BCJ0203-15SB</v>
      </c>
      <c r="C176" s="15" t="str">
        <f>CONCATENATE(E176," ",H176,"-",L176," (",K176,")",IF(AM176&lt;&gt;"NÃO","-TURMA MINISTRADA EM INGLÊS",""),IF(H176="E"," - TURMA MINISTRADA EM ESPANHOL",""),IF(H176="P"," - TURMA COMPARTILHADA COM A PÓS-GRADUAÇÃO",""),IF(AQ176="SIM"," - Carga Horária Extensionista",""))</f>
        <v>FENÔMENOS ELETROMAGNÉTICOS B1-Noturno (SB)</v>
      </c>
      <c r="D176" s="28" t="s">
        <v>25</v>
      </c>
      <c r="E176" s="28" t="s">
        <v>958</v>
      </c>
      <c r="F176" s="28" t="s">
        <v>1581</v>
      </c>
      <c r="G176" s="41" t="s">
        <v>960</v>
      </c>
      <c r="H176" s="28" t="s">
        <v>28</v>
      </c>
      <c r="I176" s="28" t="s">
        <v>4498</v>
      </c>
      <c r="J176" s="28" t="s">
        <v>4499</v>
      </c>
      <c r="K176" s="28" t="s">
        <v>489</v>
      </c>
      <c r="L176" s="28" t="s">
        <v>439</v>
      </c>
      <c r="M176" s="28" t="s">
        <v>962</v>
      </c>
      <c r="N176" s="28">
        <v>30</v>
      </c>
      <c r="O176" s="28"/>
      <c r="P176" s="28" t="s">
        <v>3564</v>
      </c>
      <c r="Q176" s="36" t="s">
        <v>3565</v>
      </c>
      <c r="R176" s="28">
        <v>48</v>
      </c>
      <c r="S176" s="28"/>
      <c r="T176" s="28"/>
      <c r="U176" s="28"/>
      <c r="V176" s="28"/>
      <c r="W176" s="28"/>
      <c r="X176" s="28"/>
      <c r="Y176" s="28" t="s">
        <v>3564</v>
      </c>
      <c r="Z176" s="28" t="s">
        <v>3565</v>
      </c>
      <c r="AA176" s="28">
        <v>12</v>
      </c>
      <c r="AB176" s="28"/>
      <c r="AC176" s="28"/>
      <c r="AD176" s="28"/>
      <c r="AE176" s="28"/>
      <c r="AF176" s="28"/>
      <c r="AG176" s="28"/>
      <c r="AH176" s="28" t="s">
        <v>1032</v>
      </c>
      <c r="AI176" s="28">
        <v>20</v>
      </c>
      <c r="AJ176" s="28">
        <v>20</v>
      </c>
      <c r="AK176" s="28" t="s">
        <v>17</v>
      </c>
      <c r="AL176" s="43" t="s">
        <v>687</v>
      </c>
      <c r="AM176" s="28" t="s">
        <v>687</v>
      </c>
      <c r="AN176" s="47" t="s">
        <v>687</v>
      </c>
      <c r="AO176" s="49" t="s">
        <v>4919</v>
      </c>
      <c r="AP176" s="49" t="s">
        <v>4997</v>
      </c>
      <c r="AQ176" s="40" t="str">
        <f>IFERROR(VLOOKUP(G176,Extensionistas!$A$2:$D$50,4,FALSE),"NÃO")</f>
        <v>NÃO</v>
      </c>
      <c r="AR176" s="1" t="e">
        <f>VLOOKUP(G176,Extensionistas!$A$2:$C$50,3,FALSE)</f>
        <v>#N/A</v>
      </c>
    </row>
    <row r="177" spans="1:44" ht="12.75" customHeight="1">
      <c r="A177" s="34" t="str">
        <f>D177</f>
        <v>BACHARELADO EM CIÊNCIA E TECNOLOGIA</v>
      </c>
      <c r="B177" s="34" t="str">
        <f>F177</f>
        <v>NB2BCJ0203-15SA</v>
      </c>
      <c r="C177" s="15" t="str">
        <f>CONCATENATE(E177," ",H177,"-",L177," (",K177,")",IF(AM177&lt;&gt;"NÃO","-TURMA MINISTRADA EM INGLÊS",""),IF(H177="E"," - TURMA MINISTRADA EM ESPANHOL",""),IF(H177="P"," - TURMA COMPARTILHADA COM A PÓS-GRADUAÇÃO",""),IF(AQ177="SIM"," - Carga Horária Extensionista",""))</f>
        <v>FENÔMENOS ELETROMAGNÉTICOS B2-Noturno (SA)</v>
      </c>
      <c r="D177" s="28" t="s">
        <v>25</v>
      </c>
      <c r="E177" s="28" t="s">
        <v>958</v>
      </c>
      <c r="F177" s="28" t="s">
        <v>1597</v>
      </c>
      <c r="G177" s="41" t="s">
        <v>960</v>
      </c>
      <c r="H177" s="28" t="s">
        <v>29</v>
      </c>
      <c r="I177" s="28" t="s">
        <v>4496</v>
      </c>
      <c r="J177" s="28" t="s">
        <v>4598</v>
      </c>
      <c r="K177" s="28" t="s">
        <v>488</v>
      </c>
      <c r="L177" s="28" t="s">
        <v>439</v>
      </c>
      <c r="M177" s="28" t="s">
        <v>962</v>
      </c>
      <c r="N177" s="28">
        <v>30</v>
      </c>
      <c r="O177" s="28"/>
      <c r="P177" s="28" t="s">
        <v>648</v>
      </c>
      <c r="Q177" s="36" t="s">
        <v>649</v>
      </c>
      <c r="R177" s="28">
        <v>48</v>
      </c>
      <c r="S177" s="28"/>
      <c r="T177" s="28"/>
      <c r="U177" s="28"/>
      <c r="V177" s="28"/>
      <c r="W177" s="28"/>
      <c r="X177" s="28"/>
      <c r="Y177" s="28" t="s">
        <v>885</v>
      </c>
      <c r="Z177" s="28" t="s">
        <v>886</v>
      </c>
      <c r="AA177" s="28">
        <v>12</v>
      </c>
      <c r="AB177" s="28"/>
      <c r="AC177" s="28"/>
      <c r="AD177" s="28"/>
      <c r="AE177" s="28"/>
      <c r="AF177" s="28"/>
      <c r="AG177" s="28"/>
      <c r="AH177" s="28"/>
      <c r="AI177" s="28">
        <v>20</v>
      </c>
      <c r="AJ177" s="28">
        <v>20</v>
      </c>
      <c r="AK177" s="28" t="s">
        <v>17</v>
      </c>
      <c r="AL177" s="43" t="s">
        <v>687</v>
      </c>
      <c r="AM177" s="28" t="s">
        <v>687</v>
      </c>
      <c r="AN177" s="47" t="s">
        <v>687</v>
      </c>
      <c r="AO177" s="49" t="s">
        <v>4919</v>
      </c>
      <c r="AP177" s="49" t="s">
        <v>4981</v>
      </c>
      <c r="AQ177" s="40" t="str">
        <f>IFERROR(VLOOKUP(G177,Extensionistas!$A$2:$D$50,4,FALSE),"NÃO")</f>
        <v>NÃO</v>
      </c>
      <c r="AR177" s="1" t="e">
        <f>VLOOKUP(G177,Extensionistas!$A$2:$C$50,3,FALSE)</f>
        <v>#N/A</v>
      </c>
    </row>
    <row r="178" spans="1:44" ht="12.75" customHeight="1">
      <c r="A178" s="34" t="str">
        <f>D178</f>
        <v>BACHARELADO EM CIÊNCIA E TECNOLOGIA</v>
      </c>
      <c r="B178" s="34" t="str">
        <f>F178</f>
        <v>NB2BCJ0203-15SB</v>
      </c>
      <c r="C178" s="15" t="str">
        <f>CONCATENATE(E178," ",H178,"-",L178," (",K178,")",IF(AM178&lt;&gt;"NÃO","-TURMA MINISTRADA EM INGLÊS",""),IF(H178="E"," - TURMA MINISTRADA EM ESPANHOL",""),IF(H178="P"," - TURMA COMPARTILHADA COM A PÓS-GRADUAÇÃO",""),IF(AQ178="SIM"," - Carga Horária Extensionista",""))</f>
        <v>FENÔMENOS ELETROMAGNÉTICOS B2-Noturno (SB)</v>
      </c>
      <c r="D178" s="28" t="s">
        <v>25</v>
      </c>
      <c r="E178" s="28" t="s">
        <v>958</v>
      </c>
      <c r="F178" s="28" t="s">
        <v>1598</v>
      </c>
      <c r="G178" s="41" t="s">
        <v>960</v>
      </c>
      <c r="H178" s="28" t="s">
        <v>29</v>
      </c>
      <c r="I178" s="28" t="s">
        <v>4498</v>
      </c>
      <c r="J178" s="28" t="s">
        <v>4599</v>
      </c>
      <c r="K178" s="28" t="s">
        <v>489</v>
      </c>
      <c r="L178" s="28" t="s">
        <v>439</v>
      </c>
      <c r="M178" s="28" t="s">
        <v>962</v>
      </c>
      <c r="N178" s="28">
        <v>30</v>
      </c>
      <c r="O178" s="28"/>
      <c r="P178" s="28" t="s">
        <v>3564</v>
      </c>
      <c r="Q178" s="36" t="s">
        <v>3565</v>
      </c>
      <c r="R178" s="28">
        <v>48</v>
      </c>
      <c r="S178" s="28"/>
      <c r="T178" s="28"/>
      <c r="U178" s="28"/>
      <c r="V178" s="28"/>
      <c r="W178" s="28"/>
      <c r="X178" s="28"/>
      <c r="Y178" s="28" t="s">
        <v>3564</v>
      </c>
      <c r="Z178" s="28" t="s">
        <v>3565</v>
      </c>
      <c r="AA178" s="28">
        <v>12</v>
      </c>
      <c r="AB178" s="28"/>
      <c r="AC178" s="28"/>
      <c r="AD178" s="28"/>
      <c r="AE178" s="28"/>
      <c r="AF178" s="28"/>
      <c r="AG178" s="28"/>
      <c r="AH178" s="28" t="s">
        <v>1032</v>
      </c>
      <c r="AI178" s="28">
        <v>20</v>
      </c>
      <c r="AJ178" s="28">
        <v>20</v>
      </c>
      <c r="AK178" s="28" t="s">
        <v>17</v>
      </c>
      <c r="AL178" s="43" t="s">
        <v>687</v>
      </c>
      <c r="AM178" s="28" t="s">
        <v>687</v>
      </c>
      <c r="AN178" s="47" t="s">
        <v>687</v>
      </c>
      <c r="AO178" s="49" t="s">
        <v>4919</v>
      </c>
      <c r="AP178" s="49" t="s">
        <v>4981</v>
      </c>
      <c r="AQ178" s="40" t="str">
        <f>IFERROR(VLOOKUP(G178,Extensionistas!$A$2:$D$50,4,FALSE),"NÃO")</f>
        <v>NÃO</v>
      </c>
      <c r="AR178" s="1" t="e">
        <f>VLOOKUP(G178,Extensionistas!$A$2:$C$50,3,FALSE)</f>
        <v>#N/A</v>
      </c>
    </row>
    <row r="179" spans="1:44" ht="12.75" customHeight="1">
      <c r="A179" s="34" t="str">
        <f>D179</f>
        <v>BACHARELADO EM CIÊNCIA E TECNOLOGIA</v>
      </c>
      <c r="B179" s="34" t="str">
        <f>F179</f>
        <v>DA1BCJ0204-15SA</v>
      </c>
      <c r="C179" s="15" t="str">
        <f>CONCATENATE(E179," ",H179,"-",L179," (",K179,")",IF(AM179&lt;&gt;"NÃO","-TURMA MINISTRADA EM INGLÊS",""),IF(H179="E"," - TURMA MINISTRADA EM ESPANHOL",""),IF(H179="P"," - TURMA COMPARTILHADA COM A PÓS-GRADUAÇÃO",""),IF(AQ179="SIM"," - Carga Horária Extensionista",""))</f>
        <v>FENÔMENOS MECÂNICOS A1-Matutino (SA)</v>
      </c>
      <c r="D179" s="26" t="s">
        <v>25</v>
      </c>
      <c r="E179" s="26" t="s">
        <v>1622</v>
      </c>
      <c r="F179" s="26" t="s">
        <v>1638</v>
      </c>
      <c r="G179" s="38" t="s">
        <v>1624</v>
      </c>
      <c r="H179" s="30" t="s">
        <v>19</v>
      </c>
      <c r="I179" s="30" t="s">
        <v>1288</v>
      </c>
      <c r="J179" s="26" t="s">
        <v>1639</v>
      </c>
      <c r="K179" s="26" t="s">
        <v>488</v>
      </c>
      <c r="L179" s="26" t="s">
        <v>327</v>
      </c>
      <c r="M179" s="28" t="s">
        <v>1626</v>
      </c>
      <c r="N179" s="26">
        <v>33</v>
      </c>
      <c r="O179" s="26">
        <v>30</v>
      </c>
      <c r="P179" s="26" t="s">
        <v>1640</v>
      </c>
      <c r="Q179" s="29" t="s">
        <v>1641</v>
      </c>
      <c r="R179" s="26">
        <v>48</v>
      </c>
      <c r="S179" s="26"/>
      <c r="T179" s="29"/>
      <c r="U179" s="29"/>
      <c r="V179" s="29"/>
      <c r="W179" s="29"/>
      <c r="X179" s="29"/>
      <c r="Y179" s="29" t="s">
        <v>1640</v>
      </c>
      <c r="Z179" s="29" t="s">
        <v>1641</v>
      </c>
      <c r="AA179" s="29">
        <v>12</v>
      </c>
      <c r="AB179" s="29"/>
      <c r="AC179" s="29"/>
      <c r="AD179" s="29"/>
      <c r="AE179" s="29"/>
      <c r="AF179" s="29"/>
      <c r="AG179" s="29"/>
      <c r="AH179" s="29"/>
      <c r="AI179" s="26">
        <v>20</v>
      </c>
      <c r="AJ179" s="26">
        <v>20</v>
      </c>
      <c r="AK179" s="26" t="s">
        <v>17</v>
      </c>
      <c r="AL179" s="44" t="s">
        <v>687</v>
      </c>
      <c r="AM179" s="26" t="s">
        <v>687</v>
      </c>
      <c r="AN179" s="47" t="s">
        <v>687</v>
      </c>
      <c r="AO179" s="49" t="s">
        <v>4748</v>
      </c>
      <c r="AP179" s="49" t="s">
        <v>4935</v>
      </c>
      <c r="AQ179" s="40" t="str">
        <f>IFERROR(VLOOKUP(G179,Extensionistas!$A$2:$D$50,4,FALSE),"NÃO")</f>
        <v>NÃO</v>
      </c>
      <c r="AR179" s="1" t="e">
        <f>VLOOKUP(G179,Extensionistas!$A$2:$C$50,3,FALSE)</f>
        <v>#N/A</v>
      </c>
    </row>
    <row r="180" spans="1:44" ht="12.75" customHeight="1">
      <c r="A180" s="34" t="str">
        <f>D180</f>
        <v>BACHARELADO EM CIÊNCIA E TECNOLOGIA</v>
      </c>
      <c r="B180" s="34" t="str">
        <f>F180</f>
        <v>DA1BCJ0204-15SB</v>
      </c>
      <c r="C180" s="15" t="str">
        <f>CONCATENATE(E180," ",H180,"-",L180," (",K180,")",IF(AM180&lt;&gt;"NÃO","-TURMA MINISTRADA EM INGLÊS",""),IF(H180="E"," - TURMA MINISTRADA EM ESPANHOL",""),IF(H180="P"," - TURMA COMPARTILHADA COM A PÓS-GRADUAÇÃO",""),IF(AQ180="SIM"," - Carga Horária Extensionista",""))</f>
        <v>FENÔMENOS MECÂNICOS A1-Matutino (SB)</v>
      </c>
      <c r="D180" s="28" t="s">
        <v>25</v>
      </c>
      <c r="E180" s="28" t="s">
        <v>1622</v>
      </c>
      <c r="F180" s="28" t="s">
        <v>1642</v>
      </c>
      <c r="G180" s="41" t="s">
        <v>1624</v>
      </c>
      <c r="H180" s="28" t="s">
        <v>19</v>
      </c>
      <c r="I180" s="28" t="s">
        <v>1281</v>
      </c>
      <c r="J180" s="28" t="s">
        <v>1643</v>
      </c>
      <c r="K180" s="28" t="s">
        <v>489</v>
      </c>
      <c r="L180" s="28" t="s">
        <v>327</v>
      </c>
      <c r="M180" s="28" t="s">
        <v>1626</v>
      </c>
      <c r="N180" s="28">
        <v>30</v>
      </c>
      <c r="O180" s="28">
        <v>30</v>
      </c>
      <c r="P180" s="28" t="s">
        <v>70</v>
      </c>
      <c r="Q180" s="36" t="s">
        <v>469</v>
      </c>
      <c r="R180" s="28">
        <v>48</v>
      </c>
      <c r="S180" s="28"/>
      <c r="T180" s="28"/>
      <c r="U180" s="28"/>
      <c r="V180" s="28"/>
      <c r="W180" s="28"/>
      <c r="X180" s="28"/>
      <c r="Y180" s="28" t="s">
        <v>70</v>
      </c>
      <c r="Z180" s="28" t="s">
        <v>469</v>
      </c>
      <c r="AA180" s="28">
        <v>12</v>
      </c>
      <c r="AB180" s="28"/>
      <c r="AC180" s="28"/>
      <c r="AD180" s="28"/>
      <c r="AE180" s="28"/>
      <c r="AF180" s="28"/>
      <c r="AG180" s="28"/>
      <c r="AH180" s="28"/>
      <c r="AI180" s="28">
        <v>20</v>
      </c>
      <c r="AJ180" s="28">
        <v>20</v>
      </c>
      <c r="AK180" s="28" t="s">
        <v>17</v>
      </c>
      <c r="AL180" s="43" t="s">
        <v>687</v>
      </c>
      <c r="AM180" s="28" t="s">
        <v>687</v>
      </c>
      <c r="AN180" s="47" t="s">
        <v>687</v>
      </c>
      <c r="AO180" s="49" t="s">
        <v>4748</v>
      </c>
      <c r="AP180" s="49" t="s">
        <v>4935</v>
      </c>
      <c r="AQ180" s="40" t="str">
        <f>IFERROR(VLOOKUP(G180,Extensionistas!$A$2:$D$50,4,FALSE),"NÃO")</f>
        <v>NÃO</v>
      </c>
      <c r="AR180" s="1" t="e">
        <f>VLOOKUP(G180,Extensionistas!$A$2:$C$50,3,FALSE)</f>
        <v>#N/A</v>
      </c>
    </row>
    <row r="181" spans="1:44" ht="12.75" customHeight="1">
      <c r="A181" s="34" t="str">
        <f>D181</f>
        <v>BACHARELADO EM CIÊNCIA E TECNOLOGIA</v>
      </c>
      <c r="B181" s="34" t="str">
        <f>F181</f>
        <v>NA1BCJ0204-15SA</v>
      </c>
      <c r="C181" s="15" t="str">
        <f>CONCATENATE(E181," ",H181,"-",L181," (",K181,")",IF(AM181&lt;&gt;"NÃO","-TURMA MINISTRADA EM INGLÊS",""),IF(H181="E"," - TURMA MINISTRADA EM ESPANHOL",""),IF(H181="P"," - TURMA COMPARTILHADA COM A PÓS-GRADUAÇÃO",""),IF(AQ181="SIM"," - Carga Horária Extensionista",""))</f>
        <v>FENÔMENOS MECÂNICOS A1-Noturno (SA)</v>
      </c>
      <c r="D181" s="28" t="s">
        <v>25</v>
      </c>
      <c r="E181" s="28" t="s">
        <v>1622</v>
      </c>
      <c r="F181" s="28" t="s">
        <v>3491</v>
      </c>
      <c r="G181" s="41" t="s">
        <v>1624</v>
      </c>
      <c r="H181" s="28" t="s">
        <v>19</v>
      </c>
      <c r="I181" s="28" t="s">
        <v>3492</v>
      </c>
      <c r="J181" s="28" t="s">
        <v>3493</v>
      </c>
      <c r="K181" s="28" t="s">
        <v>488</v>
      </c>
      <c r="L181" s="28" t="s">
        <v>439</v>
      </c>
      <c r="M181" s="28" t="s">
        <v>1626</v>
      </c>
      <c r="N181" s="28">
        <v>33</v>
      </c>
      <c r="O181" s="28">
        <v>30</v>
      </c>
      <c r="P181" s="28" t="s">
        <v>3494</v>
      </c>
      <c r="Q181" s="36" t="s">
        <v>3495</v>
      </c>
      <c r="R181" s="28">
        <v>48</v>
      </c>
      <c r="S181" s="28"/>
      <c r="T181" s="28"/>
      <c r="U181" s="28"/>
      <c r="V181" s="28"/>
      <c r="W181" s="28"/>
      <c r="X181" s="28"/>
      <c r="Y181" s="28" t="s">
        <v>3182</v>
      </c>
      <c r="Z181" s="28" t="s">
        <v>3183</v>
      </c>
      <c r="AA181" s="28">
        <v>12</v>
      </c>
      <c r="AB181" s="28"/>
      <c r="AC181" s="28"/>
      <c r="AD181" s="28"/>
      <c r="AE181" s="28"/>
      <c r="AF181" s="28"/>
      <c r="AG181" s="28"/>
      <c r="AH181" s="28"/>
      <c r="AI181" s="28">
        <v>20</v>
      </c>
      <c r="AJ181" s="28">
        <v>20</v>
      </c>
      <c r="AK181" s="28" t="s">
        <v>17</v>
      </c>
      <c r="AL181" s="43" t="s">
        <v>687</v>
      </c>
      <c r="AM181" s="28" t="s">
        <v>687</v>
      </c>
      <c r="AN181" s="47" t="s">
        <v>687</v>
      </c>
      <c r="AO181" s="49" t="s">
        <v>4861</v>
      </c>
      <c r="AP181" s="49" t="s">
        <v>4972</v>
      </c>
      <c r="AQ181" s="40" t="str">
        <f>IFERROR(VLOOKUP(G181,Extensionistas!$A$2:$D$50,4,FALSE),"NÃO")</f>
        <v>NÃO</v>
      </c>
      <c r="AR181" s="1" t="e">
        <f>VLOOKUP(G181,Extensionistas!$A$2:$C$50,3,FALSE)</f>
        <v>#N/A</v>
      </c>
    </row>
    <row r="182" spans="1:44" ht="12.75" customHeight="1">
      <c r="A182" s="34" t="str">
        <f>D182</f>
        <v>BACHARELADO EM CIÊNCIA E TECNOLOGIA</v>
      </c>
      <c r="B182" s="34" t="str">
        <f>F182</f>
        <v>NA1BCJ0204-15SB</v>
      </c>
      <c r="C182" s="15" t="str">
        <f>CONCATENATE(E182," ",H182,"-",L182," (",K182,")",IF(AM182&lt;&gt;"NÃO","-TURMA MINISTRADA EM INGLÊS",""),IF(H182="E"," - TURMA MINISTRADA EM ESPANHOL",""),IF(H182="P"," - TURMA COMPARTILHADA COM A PÓS-GRADUAÇÃO",""),IF(AQ182="SIM"," - Carga Horária Extensionista",""))</f>
        <v>FENÔMENOS MECÂNICOS A1-Noturno (SB)</v>
      </c>
      <c r="D182" s="28" t="s">
        <v>25</v>
      </c>
      <c r="E182" s="28" t="s">
        <v>1622</v>
      </c>
      <c r="F182" s="28" t="s">
        <v>3496</v>
      </c>
      <c r="G182" s="41" t="s">
        <v>1624</v>
      </c>
      <c r="H182" s="28" t="s">
        <v>19</v>
      </c>
      <c r="I182" s="28" t="s">
        <v>1546</v>
      </c>
      <c r="J182" s="28" t="s">
        <v>3497</v>
      </c>
      <c r="K182" s="28" t="s">
        <v>489</v>
      </c>
      <c r="L182" s="28" t="s">
        <v>439</v>
      </c>
      <c r="M182" s="28" t="s">
        <v>1626</v>
      </c>
      <c r="N182" s="28">
        <v>30</v>
      </c>
      <c r="O182" s="28">
        <v>30</v>
      </c>
      <c r="P182" s="28" t="s">
        <v>3498</v>
      </c>
      <c r="Q182" s="36" t="s">
        <v>3499</v>
      </c>
      <c r="R182" s="28">
        <v>48</v>
      </c>
      <c r="S182" s="28"/>
      <c r="T182" s="28"/>
      <c r="U182" s="28"/>
      <c r="V182" s="28"/>
      <c r="W182" s="28"/>
      <c r="X182" s="28"/>
      <c r="Y182" s="28" t="s">
        <v>3498</v>
      </c>
      <c r="Z182" s="28" t="s">
        <v>3499</v>
      </c>
      <c r="AA182" s="28">
        <v>12</v>
      </c>
      <c r="AB182" s="28"/>
      <c r="AC182" s="28"/>
      <c r="AD182" s="28"/>
      <c r="AE182" s="28"/>
      <c r="AF182" s="28"/>
      <c r="AG182" s="28"/>
      <c r="AH182" s="28" t="s">
        <v>1032</v>
      </c>
      <c r="AI182" s="28">
        <v>20</v>
      </c>
      <c r="AJ182" s="28">
        <v>20</v>
      </c>
      <c r="AK182" s="28" t="s">
        <v>17</v>
      </c>
      <c r="AL182" s="43" t="s">
        <v>687</v>
      </c>
      <c r="AM182" s="28" t="s">
        <v>687</v>
      </c>
      <c r="AN182" s="47" t="s">
        <v>687</v>
      </c>
      <c r="AO182" s="49" t="s">
        <v>4861</v>
      </c>
      <c r="AP182" s="49" t="s">
        <v>4972</v>
      </c>
      <c r="AQ182" s="40" t="str">
        <f>IFERROR(VLOOKUP(G182,Extensionistas!$A$2:$D$50,4,FALSE),"NÃO")</f>
        <v>NÃO</v>
      </c>
      <c r="AR182" s="1" t="e">
        <f>VLOOKUP(G182,Extensionistas!$A$2:$C$50,3,FALSE)</f>
        <v>#N/A</v>
      </c>
    </row>
    <row r="183" spans="1:44" ht="12.75" customHeight="1">
      <c r="A183" s="34" t="str">
        <f>D183</f>
        <v>BACHARELADO EM CIÊNCIA E TECNOLOGIA</v>
      </c>
      <c r="B183" s="34" t="str">
        <f>F183</f>
        <v>DA2BCJ0204-15SA</v>
      </c>
      <c r="C183" s="15" t="str">
        <f>CONCATENATE(E183," ",H183,"-",L183," (",K183,")",IF(AM183&lt;&gt;"NÃO","-TURMA MINISTRADA EM INGLÊS",""),IF(H183="E"," - TURMA MINISTRADA EM ESPANHOL",""),IF(H183="P"," - TURMA COMPARTILHADA COM A PÓS-GRADUAÇÃO",""),IF(AQ183="SIM"," - Carga Horária Extensionista",""))</f>
        <v>FENÔMENOS MECÂNICOS A2-Matutino (SA)</v>
      </c>
      <c r="D183" s="28" t="s">
        <v>25</v>
      </c>
      <c r="E183" s="28" t="s">
        <v>1622</v>
      </c>
      <c r="F183" s="28" t="s">
        <v>3084</v>
      </c>
      <c r="G183" s="41" t="s">
        <v>1624</v>
      </c>
      <c r="H183" s="28" t="s">
        <v>24</v>
      </c>
      <c r="I183" s="28" t="s">
        <v>1288</v>
      </c>
      <c r="J183" s="28" t="s">
        <v>3085</v>
      </c>
      <c r="K183" s="28" t="s">
        <v>488</v>
      </c>
      <c r="L183" s="28" t="s">
        <v>327</v>
      </c>
      <c r="M183" s="28" t="s">
        <v>1626</v>
      </c>
      <c r="N183" s="28">
        <v>33</v>
      </c>
      <c r="O183" s="28">
        <v>30</v>
      </c>
      <c r="P183" s="28" t="s">
        <v>1640</v>
      </c>
      <c r="Q183" s="36" t="s">
        <v>1641</v>
      </c>
      <c r="R183" s="28">
        <v>48</v>
      </c>
      <c r="S183" s="28"/>
      <c r="T183" s="28"/>
      <c r="U183" s="28"/>
      <c r="V183" s="28"/>
      <c r="W183" s="28"/>
      <c r="X183" s="28"/>
      <c r="Y183" s="28" t="s">
        <v>1640</v>
      </c>
      <c r="Z183" s="28" t="s">
        <v>1641</v>
      </c>
      <c r="AA183" s="28">
        <v>12</v>
      </c>
      <c r="AB183" s="28"/>
      <c r="AC183" s="28"/>
      <c r="AD183" s="28"/>
      <c r="AE183" s="28"/>
      <c r="AF183" s="28"/>
      <c r="AG183" s="28"/>
      <c r="AH183" s="28"/>
      <c r="AI183" s="28">
        <v>20</v>
      </c>
      <c r="AJ183" s="28">
        <v>20</v>
      </c>
      <c r="AK183" s="28" t="s">
        <v>17</v>
      </c>
      <c r="AL183" s="43" t="s">
        <v>687</v>
      </c>
      <c r="AM183" s="28" t="s">
        <v>687</v>
      </c>
      <c r="AN183" s="47" t="s">
        <v>687</v>
      </c>
      <c r="AO183" s="49" t="s">
        <v>4748</v>
      </c>
      <c r="AP183" s="49" t="s">
        <v>4936</v>
      </c>
      <c r="AQ183" s="40" t="str">
        <f>IFERROR(VLOOKUP(G183,Extensionistas!$A$2:$D$50,4,FALSE),"NÃO")</f>
        <v>NÃO</v>
      </c>
      <c r="AR183" s="1" t="e">
        <f>VLOOKUP(G183,Extensionistas!$A$2:$C$50,3,FALSE)</f>
        <v>#N/A</v>
      </c>
    </row>
    <row r="184" spans="1:44" ht="12.75" customHeight="1">
      <c r="A184" s="34" t="str">
        <f>D184</f>
        <v>BACHARELADO EM CIÊNCIA E TECNOLOGIA</v>
      </c>
      <c r="B184" s="34" t="str">
        <f>F184</f>
        <v>DA2BCJ0204-15SB</v>
      </c>
      <c r="C184" s="15" t="str">
        <f>CONCATENATE(E184," ",H184,"-",L184," (",K184,")",IF(AM184&lt;&gt;"NÃO","-TURMA MINISTRADA EM INGLÊS",""),IF(H184="E"," - TURMA MINISTRADA EM ESPANHOL",""),IF(H184="P"," - TURMA COMPARTILHADA COM A PÓS-GRADUAÇÃO",""),IF(AQ184="SIM"," - Carga Horária Extensionista",""))</f>
        <v>FENÔMENOS MECÂNICOS A2-Matutino (SB)</v>
      </c>
      <c r="D184" s="28" t="s">
        <v>25</v>
      </c>
      <c r="E184" s="28" t="s">
        <v>1622</v>
      </c>
      <c r="F184" s="28" t="s">
        <v>3086</v>
      </c>
      <c r="G184" s="41" t="s">
        <v>1624</v>
      </c>
      <c r="H184" s="28" t="s">
        <v>24</v>
      </c>
      <c r="I184" s="28" t="s">
        <v>1281</v>
      </c>
      <c r="J184" s="28" t="s">
        <v>3087</v>
      </c>
      <c r="K184" s="28" t="s">
        <v>489</v>
      </c>
      <c r="L184" s="28" t="s">
        <v>327</v>
      </c>
      <c r="M184" s="28" t="s">
        <v>1626</v>
      </c>
      <c r="N184" s="28">
        <v>30</v>
      </c>
      <c r="O184" s="28">
        <v>30</v>
      </c>
      <c r="P184" s="28" t="s">
        <v>70</v>
      </c>
      <c r="Q184" s="36" t="s">
        <v>469</v>
      </c>
      <c r="R184" s="28">
        <v>48</v>
      </c>
      <c r="S184" s="28"/>
      <c r="T184" s="28"/>
      <c r="U184" s="28"/>
      <c r="V184" s="28"/>
      <c r="W184" s="28"/>
      <c r="X184" s="28"/>
      <c r="Y184" s="28" t="s">
        <v>70</v>
      </c>
      <c r="Z184" s="28" t="s">
        <v>469</v>
      </c>
      <c r="AA184" s="28">
        <v>12</v>
      </c>
      <c r="AB184" s="28"/>
      <c r="AC184" s="28"/>
      <c r="AD184" s="28"/>
      <c r="AE184" s="28"/>
      <c r="AF184" s="28"/>
      <c r="AG184" s="28"/>
      <c r="AH184" s="28"/>
      <c r="AI184" s="28">
        <v>20</v>
      </c>
      <c r="AJ184" s="28">
        <v>20</v>
      </c>
      <c r="AK184" s="28" t="s">
        <v>17</v>
      </c>
      <c r="AL184" s="43" t="s">
        <v>687</v>
      </c>
      <c r="AM184" s="28" t="s">
        <v>687</v>
      </c>
      <c r="AN184" s="47" t="s">
        <v>687</v>
      </c>
      <c r="AO184" s="49" t="s">
        <v>4748</v>
      </c>
      <c r="AP184" s="49" t="s">
        <v>4936</v>
      </c>
      <c r="AQ184" s="40" t="str">
        <f>IFERROR(VLOOKUP(G184,Extensionistas!$A$2:$D$50,4,FALSE),"NÃO")</f>
        <v>NÃO</v>
      </c>
      <c r="AR184" s="1" t="e">
        <f>VLOOKUP(G184,Extensionistas!$A$2:$C$50,3,FALSE)</f>
        <v>#N/A</v>
      </c>
    </row>
    <row r="185" spans="1:44" ht="12.75" customHeight="1">
      <c r="A185" s="34" t="str">
        <f>D185</f>
        <v>BACHARELADO EM CIÊNCIA E TECNOLOGIA</v>
      </c>
      <c r="B185" s="34" t="str">
        <f>F185</f>
        <v>NA2BCJ0204-15SA</v>
      </c>
      <c r="C185" s="15" t="str">
        <f>CONCATENATE(E185," ",H185,"-",L185," (",K185,")",IF(AM185&lt;&gt;"NÃO","-TURMA MINISTRADA EM INGLÊS",""),IF(H185="E"," - TURMA MINISTRADA EM ESPANHOL",""),IF(H185="P"," - TURMA COMPARTILHADA COM A PÓS-GRADUAÇÃO",""),IF(AQ185="SIM"," - Carga Horária Extensionista",""))</f>
        <v>FENÔMENOS MECÂNICOS A2-Noturno (SA)</v>
      </c>
      <c r="D185" s="26" t="s">
        <v>25</v>
      </c>
      <c r="E185" s="26" t="s">
        <v>1622</v>
      </c>
      <c r="F185" s="26" t="s">
        <v>4333</v>
      </c>
      <c r="G185" s="38" t="s">
        <v>1624</v>
      </c>
      <c r="H185" s="30" t="s">
        <v>24</v>
      </c>
      <c r="I185" s="30" t="s">
        <v>3492</v>
      </c>
      <c r="J185" s="26" t="s">
        <v>4334</v>
      </c>
      <c r="K185" s="28" t="s">
        <v>488</v>
      </c>
      <c r="L185" s="26" t="s">
        <v>439</v>
      </c>
      <c r="M185" s="26" t="s">
        <v>1626</v>
      </c>
      <c r="N185" s="26">
        <v>33</v>
      </c>
      <c r="O185" s="26">
        <v>30</v>
      </c>
      <c r="P185" s="26" t="s">
        <v>3494</v>
      </c>
      <c r="Q185" s="29" t="s">
        <v>3495</v>
      </c>
      <c r="R185" s="26">
        <v>48</v>
      </c>
      <c r="S185" s="26"/>
      <c r="T185" s="29"/>
      <c r="U185" s="29"/>
      <c r="V185" s="29"/>
      <c r="W185" s="29"/>
      <c r="X185" s="29"/>
      <c r="Y185" s="29" t="s">
        <v>3182</v>
      </c>
      <c r="Z185" s="29" t="s">
        <v>3183</v>
      </c>
      <c r="AA185" s="29">
        <v>12</v>
      </c>
      <c r="AB185" s="29"/>
      <c r="AC185" s="29"/>
      <c r="AD185" s="29"/>
      <c r="AE185" s="29"/>
      <c r="AF185" s="29"/>
      <c r="AG185" s="29"/>
      <c r="AH185" s="29"/>
      <c r="AI185" s="26">
        <v>20</v>
      </c>
      <c r="AJ185" s="26">
        <v>20</v>
      </c>
      <c r="AK185" s="26" t="s">
        <v>17</v>
      </c>
      <c r="AL185" s="44" t="s">
        <v>687</v>
      </c>
      <c r="AM185" s="26" t="s">
        <v>687</v>
      </c>
      <c r="AN185" s="47" t="s">
        <v>687</v>
      </c>
      <c r="AO185" s="49" t="s">
        <v>4861</v>
      </c>
      <c r="AP185" s="49" t="s">
        <v>4973</v>
      </c>
      <c r="AQ185" s="40" t="str">
        <f>IFERROR(VLOOKUP(G185,Extensionistas!$A$2:$D$50,4,FALSE),"NÃO")</f>
        <v>NÃO</v>
      </c>
      <c r="AR185" s="1" t="e">
        <f>VLOOKUP(G185,Extensionistas!$A$2:$C$50,3,FALSE)</f>
        <v>#N/A</v>
      </c>
    </row>
    <row r="186" spans="1:44" ht="12.75" customHeight="1">
      <c r="A186" s="34" t="str">
        <f>D186</f>
        <v>BACHARELADO EM CIÊNCIA E TECNOLOGIA</v>
      </c>
      <c r="B186" s="34" t="str">
        <f>F186</f>
        <v>NA2BCJ0204-15SB</v>
      </c>
      <c r="C186" s="15" t="str">
        <f>CONCATENATE(E186," ",H186,"-",L186," (",K186,")",IF(AM186&lt;&gt;"NÃO","-TURMA MINISTRADA EM INGLÊS",""),IF(H186="E"," - TURMA MINISTRADA EM ESPANHOL",""),IF(H186="P"," - TURMA COMPARTILHADA COM A PÓS-GRADUAÇÃO",""),IF(AQ186="SIM"," - Carga Horária Extensionista",""))</f>
        <v>FENÔMENOS MECÂNICOS A2-Noturno (SB)</v>
      </c>
      <c r="D186" s="28" t="s">
        <v>25</v>
      </c>
      <c r="E186" s="28" t="s">
        <v>1622</v>
      </c>
      <c r="F186" s="28" t="s">
        <v>4335</v>
      </c>
      <c r="G186" s="41" t="s">
        <v>1624</v>
      </c>
      <c r="H186" s="28" t="s">
        <v>24</v>
      </c>
      <c r="I186" s="28" t="s">
        <v>1546</v>
      </c>
      <c r="J186" s="28" t="s">
        <v>4336</v>
      </c>
      <c r="K186" s="28" t="s">
        <v>489</v>
      </c>
      <c r="L186" s="28" t="s">
        <v>439</v>
      </c>
      <c r="M186" s="26" t="s">
        <v>1626</v>
      </c>
      <c r="N186" s="28">
        <v>30</v>
      </c>
      <c r="O186" s="28">
        <v>30</v>
      </c>
      <c r="P186" s="28" t="s">
        <v>3498</v>
      </c>
      <c r="Q186" s="36" t="s">
        <v>3499</v>
      </c>
      <c r="R186" s="28">
        <v>48</v>
      </c>
      <c r="S186" s="28"/>
      <c r="T186" s="28"/>
      <c r="U186" s="28"/>
      <c r="V186" s="28"/>
      <c r="W186" s="28"/>
      <c r="X186" s="28"/>
      <c r="Y186" s="28" t="s">
        <v>3498</v>
      </c>
      <c r="Z186" s="28" t="s">
        <v>3499</v>
      </c>
      <c r="AA186" s="28">
        <v>12</v>
      </c>
      <c r="AB186" s="28"/>
      <c r="AC186" s="28"/>
      <c r="AD186" s="28"/>
      <c r="AE186" s="28"/>
      <c r="AF186" s="28"/>
      <c r="AG186" s="28"/>
      <c r="AH186" s="28" t="s">
        <v>1032</v>
      </c>
      <c r="AI186" s="28">
        <v>20</v>
      </c>
      <c r="AJ186" s="28">
        <v>20</v>
      </c>
      <c r="AK186" s="28" t="s">
        <v>17</v>
      </c>
      <c r="AL186" s="43" t="s">
        <v>687</v>
      </c>
      <c r="AM186" s="28" t="s">
        <v>687</v>
      </c>
      <c r="AN186" s="47" t="s">
        <v>687</v>
      </c>
      <c r="AO186" s="49" t="s">
        <v>4861</v>
      </c>
      <c r="AP186" s="49" t="s">
        <v>4973</v>
      </c>
      <c r="AQ186" s="40" t="str">
        <f>IFERROR(VLOOKUP(G186,Extensionistas!$A$2:$D$50,4,FALSE),"NÃO")</f>
        <v>NÃO</v>
      </c>
      <c r="AR186" s="1" t="e">
        <f>VLOOKUP(G186,Extensionistas!$A$2:$C$50,3,FALSE)</f>
        <v>#N/A</v>
      </c>
    </row>
    <row r="187" spans="1:44" ht="12.75" customHeight="1">
      <c r="A187" s="34" t="str">
        <f>D187</f>
        <v>BACHARELADO EM CIÊNCIA E TECNOLOGIA</v>
      </c>
      <c r="B187" s="34" t="str">
        <f>F187</f>
        <v>DA3BCJ0204-15SA</v>
      </c>
      <c r="C187" s="15" t="str">
        <f>CONCATENATE(E187," ",H187,"-",L187," (",K187,")",IF(AM187&lt;&gt;"NÃO","-TURMA MINISTRADA EM INGLÊS",""),IF(H187="E"," - TURMA MINISTRADA EM ESPANHOL",""),IF(H187="P"," - TURMA COMPARTILHADA COM A PÓS-GRADUAÇÃO",""),IF(AQ187="SIM"," - Carga Horária Extensionista",""))</f>
        <v>FENÔMENOS MECÂNICOS A3-Matutino (SA)</v>
      </c>
      <c r="D187" s="28" t="s">
        <v>25</v>
      </c>
      <c r="E187" s="28" t="s">
        <v>1622</v>
      </c>
      <c r="F187" s="28" t="s">
        <v>3180</v>
      </c>
      <c r="G187" s="41" t="s">
        <v>1624</v>
      </c>
      <c r="H187" s="28" t="s">
        <v>26</v>
      </c>
      <c r="I187" s="28" t="s">
        <v>1288</v>
      </c>
      <c r="J187" s="28" t="s">
        <v>3181</v>
      </c>
      <c r="K187" s="28" t="s">
        <v>488</v>
      </c>
      <c r="L187" s="28" t="s">
        <v>327</v>
      </c>
      <c r="M187" s="28" t="s">
        <v>1626</v>
      </c>
      <c r="N187" s="28">
        <v>33</v>
      </c>
      <c r="O187" s="28">
        <v>30</v>
      </c>
      <c r="P187" s="28" t="s">
        <v>1640</v>
      </c>
      <c r="Q187" s="36" t="s">
        <v>1641</v>
      </c>
      <c r="R187" s="28">
        <v>48</v>
      </c>
      <c r="S187" s="28"/>
      <c r="T187" s="28"/>
      <c r="U187" s="28"/>
      <c r="V187" s="28"/>
      <c r="W187" s="28"/>
      <c r="X187" s="28"/>
      <c r="Y187" s="28" t="s">
        <v>3182</v>
      </c>
      <c r="Z187" s="28" t="s">
        <v>3183</v>
      </c>
      <c r="AA187" s="28">
        <v>12</v>
      </c>
      <c r="AB187" s="28"/>
      <c r="AC187" s="28"/>
      <c r="AD187" s="28"/>
      <c r="AE187" s="28"/>
      <c r="AF187" s="28"/>
      <c r="AG187" s="28"/>
      <c r="AH187" s="28"/>
      <c r="AI187" s="28">
        <v>20</v>
      </c>
      <c r="AJ187" s="28">
        <v>20</v>
      </c>
      <c r="AK187" s="28" t="s">
        <v>17</v>
      </c>
      <c r="AL187" s="43" t="s">
        <v>687</v>
      </c>
      <c r="AM187" s="28" t="s">
        <v>687</v>
      </c>
      <c r="AN187" s="47" t="s">
        <v>687</v>
      </c>
      <c r="AO187" s="49" t="s">
        <v>4748</v>
      </c>
      <c r="AP187" s="49" t="s">
        <v>4935</v>
      </c>
      <c r="AQ187" s="40" t="str">
        <f>IFERROR(VLOOKUP(G187,Extensionistas!$A$2:$D$50,4,FALSE),"NÃO")</f>
        <v>NÃO</v>
      </c>
      <c r="AR187" s="1" t="e">
        <f>VLOOKUP(G187,Extensionistas!$A$2:$C$50,3,FALSE)</f>
        <v>#N/A</v>
      </c>
    </row>
    <row r="188" spans="1:44" ht="12.75" customHeight="1">
      <c r="A188" s="34" t="str">
        <f>D188</f>
        <v>BACHARELADO EM CIÊNCIA E TECNOLOGIA</v>
      </c>
      <c r="B188" s="34" t="str">
        <f>F188</f>
        <v>DA3BCJ0204-15SB</v>
      </c>
      <c r="C188" s="15" t="str">
        <f>CONCATENATE(E188," ",H188,"-",L188," (",K188,")",IF(AM188&lt;&gt;"NÃO","-TURMA MINISTRADA EM INGLÊS",""),IF(H188="E"," - TURMA MINISTRADA EM ESPANHOL",""),IF(H188="P"," - TURMA COMPARTILHADA COM A PÓS-GRADUAÇÃO",""),IF(AQ188="SIM"," - Carga Horária Extensionista",""))</f>
        <v>FENÔMENOS MECÂNICOS A3-Matutino (SB)</v>
      </c>
      <c r="D188" s="28" t="s">
        <v>25</v>
      </c>
      <c r="E188" s="28" t="s">
        <v>1622</v>
      </c>
      <c r="F188" s="28" t="s">
        <v>3184</v>
      </c>
      <c r="G188" s="41" t="s">
        <v>1624</v>
      </c>
      <c r="H188" s="28" t="s">
        <v>26</v>
      </c>
      <c r="I188" s="28" t="s">
        <v>1281</v>
      </c>
      <c r="J188" s="28" t="s">
        <v>3185</v>
      </c>
      <c r="K188" s="28" t="s">
        <v>489</v>
      </c>
      <c r="L188" s="28" t="s">
        <v>327</v>
      </c>
      <c r="M188" s="28" t="s">
        <v>1626</v>
      </c>
      <c r="N188" s="28">
        <v>30</v>
      </c>
      <c r="O188" s="28">
        <v>26</v>
      </c>
      <c r="P188" s="28" t="s">
        <v>70</v>
      </c>
      <c r="Q188" s="36" t="s">
        <v>469</v>
      </c>
      <c r="R188" s="28">
        <v>48</v>
      </c>
      <c r="S188" s="28"/>
      <c r="T188" s="28"/>
      <c r="U188" s="28"/>
      <c r="V188" s="28"/>
      <c r="W188" s="28"/>
      <c r="X188" s="28"/>
      <c r="Y188" s="28" t="s">
        <v>56</v>
      </c>
      <c r="Z188" s="28" t="s">
        <v>328</v>
      </c>
      <c r="AA188" s="28">
        <v>12</v>
      </c>
      <c r="AB188" s="28"/>
      <c r="AC188" s="28"/>
      <c r="AD188" s="28"/>
      <c r="AE188" s="28"/>
      <c r="AF188" s="28"/>
      <c r="AG188" s="28"/>
      <c r="AH188" s="28"/>
      <c r="AI188" s="28">
        <v>20</v>
      </c>
      <c r="AJ188" s="28">
        <v>20</v>
      </c>
      <c r="AK188" s="28" t="s">
        <v>17</v>
      </c>
      <c r="AL188" s="43" t="s">
        <v>687</v>
      </c>
      <c r="AM188" s="28" t="s">
        <v>687</v>
      </c>
      <c r="AN188" s="47" t="s">
        <v>687</v>
      </c>
      <c r="AO188" s="49" t="s">
        <v>4748</v>
      </c>
      <c r="AP188" s="49" t="s">
        <v>4935</v>
      </c>
      <c r="AQ188" s="40" t="str">
        <f>IFERROR(VLOOKUP(G188,Extensionistas!$A$2:$D$50,4,FALSE),"NÃO")</f>
        <v>NÃO</v>
      </c>
      <c r="AR188" s="1" t="e">
        <f>VLOOKUP(G188,Extensionistas!$A$2:$C$50,3,FALSE)</f>
        <v>#N/A</v>
      </c>
    </row>
    <row r="189" spans="1:44" ht="12.75" customHeight="1">
      <c r="A189" s="34" t="str">
        <f>D189</f>
        <v>BACHARELADO EM CIÊNCIA E TECNOLOGIA</v>
      </c>
      <c r="B189" s="34" t="str">
        <f>F189</f>
        <v>NA3BCJ0204-15SA</v>
      </c>
      <c r="C189" s="15" t="str">
        <f>CONCATENATE(E189," ",H189,"-",L189," (",K189,")",IF(AM189&lt;&gt;"NÃO","-TURMA MINISTRADA EM INGLÊS",""),IF(H189="E"," - TURMA MINISTRADA EM ESPANHOL",""),IF(H189="P"," - TURMA COMPARTILHADA COM A PÓS-GRADUAÇÃO",""),IF(AQ189="SIM"," - Carga Horária Extensionista",""))</f>
        <v>FENÔMENOS MECÂNICOS A3-Noturno (SA)</v>
      </c>
      <c r="D189" s="28" t="s">
        <v>25</v>
      </c>
      <c r="E189" s="28" t="s">
        <v>1622</v>
      </c>
      <c r="F189" s="28" t="s">
        <v>4439</v>
      </c>
      <c r="G189" s="41" t="s">
        <v>1624</v>
      </c>
      <c r="H189" s="28" t="s">
        <v>26</v>
      </c>
      <c r="I189" s="28" t="s">
        <v>3492</v>
      </c>
      <c r="J189" s="28" t="s">
        <v>4440</v>
      </c>
      <c r="K189" s="28" t="s">
        <v>488</v>
      </c>
      <c r="L189" s="28" t="s">
        <v>439</v>
      </c>
      <c r="M189" s="28" t="s">
        <v>1626</v>
      </c>
      <c r="N189" s="28">
        <v>33</v>
      </c>
      <c r="O189" s="28">
        <v>30</v>
      </c>
      <c r="P189" s="28" t="s">
        <v>3494</v>
      </c>
      <c r="Q189" s="36" t="s">
        <v>3495</v>
      </c>
      <c r="R189" s="28">
        <v>48</v>
      </c>
      <c r="S189" s="28"/>
      <c r="T189" s="28"/>
      <c r="U189" s="28"/>
      <c r="V189" s="28"/>
      <c r="W189" s="28"/>
      <c r="X189" s="28"/>
      <c r="Y189" s="28" t="s">
        <v>3494</v>
      </c>
      <c r="Z189" s="28" t="s">
        <v>3495</v>
      </c>
      <c r="AA189" s="28">
        <v>12</v>
      </c>
      <c r="AB189" s="28"/>
      <c r="AC189" s="28"/>
      <c r="AD189" s="28"/>
      <c r="AE189" s="28"/>
      <c r="AF189" s="28"/>
      <c r="AG189" s="28"/>
      <c r="AH189" s="28"/>
      <c r="AI189" s="28">
        <v>20</v>
      </c>
      <c r="AJ189" s="28">
        <v>20</v>
      </c>
      <c r="AK189" s="28" t="s">
        <v>17</v>
      </c>
      <c r="AL189" s="43" t="s">
        <v>687</v>
      </c>
      <c r="AM189" s="28" t="s">
        <v>687</v>
      </c>
      <c r="AN189" s="47" t="s">
        <v>687</v>
      </c>
      <c r="AO189" s="49" t="s">
        <v>4861</v>
      </c>
      <c r="AP189" s="49" t="s">
        <v>4972</v>
      </c>
      <c r="AQ189" s="40" t="str">
        <f>IFERROR(VLOOKUP(G189,Extensionistas!$A$2:$D$50,4,FALSE),"NÃO")</f>
        <v>NÃO</v>
      </c>
      <c r="AR189" s="1" t="e">
        <f>VLOOKUP(G189,Extensionistas!$A$2:$C$50,3,FALSE)</f>
        <v>#N/A</v>
      </c>
    </row>
    <row r="190" spans="1:44" ht="12.75" customHeight="1">
      <c r="A190" s="34" t="str">
        <f>D190</f>
        <v>BACHARELADO EM CIÊNCIA E TECNOLOGIA</v>
      </c>
      <c r="B190" s="34" t="str">
        <f>F190</f>
        <v>NA3BCJ0204-15SB</v>
      </c>
      <c r="C190" s="15" t="str">
        <f>CONCATENATE(E190," ",H190,"-",L190," (",K190,")",IF(AM190&lt;&gt;"NÃO","-TURMA MINISTRADA EM INGLÊS",""),IF(H190="E"," - TURMA MINISTRADA EM ESPANHOL",""),IF(H190="P"," - TURMA COMPARTILHADA COM A PÓS-GRADUAÇÃO",""),IF(AQ190="SIM"," - Carga Horária Extensionista",""))</f>
        <v>FENÔMENOS MECÂNICOS A3-Noturno (SB)</v>
      </c>
      <c r="D190" s="28" t="s">
        <v>25</v>
      </c>
      <c r="E190" s="28" t="s">
        <v>1622</v>
      </c>
      <c r="F190" s="28" t="s">
        <v>4441</v>
      </c>
      <c r="G190" s="41" t="s">
        <v>1624</v>
      </c>
      <c r="H190" s="28" t="s">
        <v>26</v>
      </c>
      <c r="I190" s="28" t="s">
        <v>1546</v>
      </c>
      <c r="J190" s="28" t="s">
        <v>4442</v>
      </c>
      <c r="K190" s="28" t="s">
        <v>489</v>
      </c>
      <c r="L190" s="28" t="s">
        <v>439</v>
      </c>
      <c r="M190" s="28" t="s">
        <v>1626</v>
      </c>
      <c r="N190" s="28">
        <v>30</v>
      </c>
      <c r="O190" s="28">
        <v>29</v>
      </c>
      <c r="P190" s="28" t="s">
        <v>3498</v>
      </c>
      <c r="Q190" s="36" t="s">
        <v>3499</v>
      </c>
      <c r="R190" s="28">
        <v>48</v>
      </c>
      <c r="S190" s="28"/>
      <c r="T190" s="28"/>
      <c r="U190" s="28"/>
      <c r="V190" s="28"/>
      <c r="W190" s="28"/>
      <c r="X190" s="28"/>
      <c r="Y190" s="28" t="s">
        <v>4175</v>
      </c>
      <c r="Z190" s="28" t="s">
        <v>4176</v>
      </c>
      <c r="AA190" s="28">
        <v>12</v>
      </c>
      <c r="AB190" s="28"/>
      <c r="AC190" s="28"/>
      <c r="AD190" s="28"/>
      <c r="AE190" s="28"/>
      <c r="AF190" s="28"/>
      <c r="AG190" s="28"/>
      <c r="AH190" s="28" t="s">
        <v>1032</v>
      </c>
      <c r="AI190" s="28">
        <v>20</v>
      </c>
      <c r="AJ190" s="28">
        <v>20</v>
      </c>
      <c r="AK190" s="28" t="s">
        <v>17</v>
      </c>
      <c r="AL190" s="43" t="s">
        <v>687</v>
      </c>
      <c r="AM190" s="28" t="s">
        <v>687</v>
      </c>
      <c r="AN190" s="47" t="s">
        <v>687</v>
      </c>
      <c r="AO190" s="49" t="s">
        <v>4861</v>
      </c>
      <c r="AP190" s="49" t="s">
        <v>4972</v>
      </c>
      <c r="AQ190" s="40" t="str">
        <f>IFERROR(VLOOKUP(G190,Extensionistas!$A$2:$D$50,4,FALSE),"NÃO")</f>
        <v>NÃO</v>
      </c>
      <c r="AR190" s="1" t="e">
        <f>VLOOKUP(G190,Extensionistas!$A$2:$C$50,3,FALSE)</f>
        <v>#N/A</v>
      </c>
    </row>
    <row r="191" spans="1:44" ht="12.75" customHeight="1">
      <c r="A191" s="34" t="str">
        <f>D191</f>
        <v>BACHARELADO EM CIÊNCIA E TECNOLOGIA</v>
      </c>
      <c r="B191" s="34" t="str">
        <f>F191</f>
        <v>DA4BCJ0204-15SA</v>
      </c>
      <c r="C191" s="15" t="str">
        <f>CONCATENATE(E191," ",H191,"-",L191," (",K191,")",IF(AM191&lt;&gt;"NÃO","-TURMA MINISTRADA EM INGLÊS",""),IF(H191="E"," - TURMA MINISTRADA EM ESPANHOL",""),IF(H191="P"," - TURMA COMPARTILHADA COM A PÓS-GRADUAÇÃO",""),IF(AQ191="SIM"," - Carga Horária Extensionista",""))</f>
        <v>FENÔMENOS MECÂNICOS A4-Matutino (SA)</v>
      </c>
      <c r="D191" s="28" t="s">
        <v>25</v>
      </c>
      <c r="E191" s="28" t="s">
        <v>1622</v>
      </c>
      <c r="F191" s="28" t="s">
        <v>3209</v>
      </c>
      <c r="G191" s="41" t="s">
        <v>1624</v>
      </c>
      <c r="H191" s="28" t="s">
        <v>27</v>
      </c>
      <c r="I191" s="28" t="s">
        <v>1217</v>
      </c>
      <c r="J191" s="28" t="s">
        <v>3210</v>
      </c>
      <c r="K191" s="28" t="s">
        <v>488</v>
      </c>
      <c r="L191" s="28" t="s">
        <v>327</v>
      </c>
      <c r="M191" s="28" t="s">
        <v>1626</v>
      </c>
      <c r="N191" s="28">
        <v>33</v>
      </c>
      <c r="O191" s="28">
        <v>30</v>
      </c>
      <c r="P191" s="28" t="s">
        <v>3211</v>
      </c>
      <c r="Q191" s="36" t="s">
        <v>3212</v>
      </c>
      <c r="R191" s="28">
        <v>48</v>
      </c>
      <c r="S191" s="28"/>
      <c r="T191" s="28"/>
      <c r="U191" s="28"/>
      <c r="V191" s="28"/>
      <c r="W191" s="28"/>
      <c r="X191" s="28"/>
      <c r="Y191" s="28" t="s">
        <v>3211</v>
      </c>
      <c r="Z191" s="28" t="s">
        <v>3212</v>
      </c>
      <c r="AA191" s="28">
        <v>12</v>
      </c>
      <c r="AB191" s="28"/>
      <c r="AC191" s="28"/>
      <c r="AD191" s="28"/>
      <c r="AE191" s="28"/>
      <c r="AF191" s="28"/>
      <c r="AG191" s="28"/>
      <c r="AH191" s="28"/>
      <c r="AI191" s="28">
        <v>20</v>
      </c>
      <c r="AJ191" s="28">
        <v>20</v>
      </c>
      <c r="AK191" s="28" t="s">
        <v>17</v>
      </c>
      <c r="AL191" s="43" t="s">
        <v>687</v>
      </c>
      <c r="AM191" s="28" t="s">
        <v>687</v>
      </c>
      <c r="AN191" s="47" t="s">
        <v>687</v>
      </c>
      <c r="AO191" s="49" t="s">
        <v>4748</v>
      </c>
      <c r="AP191" s="49" t="s">
        <v>4936</v>
      </c>
      <c r="AQ191" s="40" t="str">
        <f>IFERROR(VLOOKUP(G191,Extensionistas!$A$2:$D$50,4,FALSE),"NÃO")</f>
        <v>NÃO</v>
      </c>
      <c r="AR191" s="1" t="e">
        <f>VLOOKUP(G191,Extensionistas!$A$2:$C$50,3,FALSE)</f>
        <v>#N/A</v>
      </c>
    </row>
    <row r="192" spans="1:44" ht="12.75" customHeight="1">
      <c r="A192" s="34" t="str">
        <f>D192</f>
        <v>BACHARELADO EM CIÊNCIA E TECNOLOGIA</v>
      </c>
      <c r="B192" s="34" t="str">
        <f>F192</f>
        <v>DA4BCJ0204-15SB</v>
      </c>
      <c r="C192" s="15" t="str">
        <f>CONCATENATE(E192," ",H192,"-",L192," (",K192,")",IF(AM192&lt;&gt;"NÃO","-TURMA MINISTRADA EM INGLÊS",""),IF(H192="E"," - TURMA MINISTRADA EM ESPANHOL",""),IF(H192="P"," - TURMA COMPARTILHADA COM A PÓS-GRADUAÇÃO",""),IF(AQ192="SIM"," - Carga Horária Extensionista",""))</f>
        <v>FENÔMENOS MECÂNICOS A4-Matutino (SB)</v>
      </c>
      <c r="D192" s="28" t="s">
        <v>25</v>
      </c>
      <c r="E192" s="28" t="s">
        <v>1622</v>
      </c>
      <c r="F192" s="28" t="s">
        <v>3213</v>
      </c>
      <c r="G192" s="41" t="s">
        <v>1624</v>
      </c>
      <c r="H192" s="28" t="s">
        <v>27</v>
      </c>
      <c r="I192" s="28" t="s">
        <v>3214</v>
      </c>
      <c r="J192" s="28" t="s">
        <v>3215</v>
      </c>
      <c r="K192" s="28" t="s">
        <v>489</v>
      </c>
      <c r="L192" s="28" t="s">
        <v>327</v>
      </c>
      <c r="M192" s="28" t="s">
        <v>1626</v>
      </c>
      <c r="N192" s="28">
        <v>30</v>
      </c>
      <c r="O192" s="28">
        <v>20</v>
      </c>
      <c r="P192" s="28" t="s">
        <v>1311</v>
      </c>
      <c r="Q192" s="36" t="s">
        <v>1312</v>
      </c>
      <c r="R192" s="28">
        <v>48</v>
      </c>
      <c r="S192" s="28"/>
      <c r="T192" s="28"/>
      <c r="U192" s="28"/>
      <c r="V192" s="28"/>
      <c r="W192" s="28"/>
      <c r="X192" s="28"/>
      <c r="Y192" s="28" t="s">
        <v>56</v>
      </c>
      <c r="Z192" s="28" t="s">
        <v>328</v>
      </c>
      <c r="AA192" s="28">
        <v>12</v>
      </c>
      <c r="AB192" s="28"/>
      <c r="AC192" s="28"/>
      <c r="AD192" s="28"/>
      <c r="AE192" s="28"/>
      <c r="AF192" s="28"/>
      <c r="AG192" s="28"/>
      <c r="AH192" s="28" t="s">
        <v>1032</v>
      </c>
      <c r="AI192" s="28">
        <v>20</v>
      </c>
      <c r="AJ192" s="28">
        <v>20</v>
      </c>
      <c r="AK192" s="28" t="s">
        <v>17</v>
      </c>
      <c r="AL192" s="43" t="s">
        <v>687</v>
      </c>
      <c r="AM192" s="28" t="s">
        <v>687</v>
      </c>
      <c r="AN192" s="47" t="s">
        <v>687</v>
      </c>
      <c r="AO192" s="49" t="s">
        <v>4748</v>
      </c>
      <c r="AP192" s="49" t="s">
        <v>4936</v>
      </c>
      <c r="AQ192" s="40" t="str">
        <f>IFERROR(VLOOKUP(G192,Extensionistas!$A$2:$D$50,4,FALSE),"NÃO")</f>
        <v>NÃO</v>
      </c>
      <c r="AR192" s="1" t="e">
        <f>VLOOKUP(G192,Extensionistas!$A$2:$C$50,3,FALSE)</f>
        <v>#N/A</v>
      </c>
    </row>
    <row r="193" spans="1:44" ht="12.75" customHeight="1">
      <c r="A193" s="34" t="str">
        <f>D193</f>
        <v>BACHARELADO EM CIÊNCIA E TECNOLOGIA</v>
      </c>
      <c r="B193" s="34" t="str">
        <f>F193</f>
        <v>NA4BCJ0204-15SA</v>
      </c>
      <c r="C193" s="15" t="str">
        <f>CONCATENATE(E193," ",H193,"-",L193," (",K193,")",IF(AM193&lt;&gt;"NÃO","-TURMA MINISTRADA EM INGLÊS",""),IF(H193="E"," - TURMA MINISTRADA EM ESPANHOL",""),IF(H193="P"," - TURMA COMPARTILHADA COM A PÓS-GRADUAÇÃO",""),IF(AQ193="SIM"," - Carga Horária Extensionista",""))</f>
        <v>FENÔMENOS MECÂNICOS A4-Noturno (SA)</v>
      </c>
      <c r="D193" s="28" t="s">
        <v>25</v>
      </c>
      <c r="E193" s="28" t="s">
        <v>1622</v>
      </c>
      <c r="F193" s="28" t="s">
        <v>4465</v>
      </c>
      <c r="G193" s="41" t="s">
        <v>1624</v>
      </c>
      <c r="H193" s="28" t="s">
        <v>27</v>
      </c>
      <c r="I193" s="28" t="s">
        <v>4466</v>
      </c>
      <c r="J193" s="28" t="s">
        <v>4467</v>
      </c>
      <c r="K193" s="28" t="s">
        <v>488</v>
      </c>
      <c r="L193" s="28" t="s">
        <v>439</v>
      </c>
      <c r="M193" s="28" t="s">
        <v>1626</v>
      </c>
      <c r="N193" s="28">
        <v>33</v>
      </c>
      <c r="O193" s="28">
        <v>30</v>
      </c>
      <c r="P193" s="28" t="s">
        <v>1328</v>
      </c>
      <c r="Q193" s="36" t="s">
        <v>1329</v>
      </c>
      <c r="R193" s="28">
        <v>48</v>
      </c>
      <c r="S193" s="28"/>
      <c r="T193" s="28"/>
      <c r="U193" s="28"/>
      <c r="V193" s="28"/>
      <c r="W193" s="28"/>
      <c r="X193" s="28"/>
      <c r="Y193" s="28" t="s">
        <v>1328</v>
      </c>
      <c r="Z193" s="28" t="s">
        <v>1329</v>
      </c>
      <c r="AA193" s="28">
        <v>12</v>
      </c>
      <c r="AB193" s="28"/>
      <c r="AC193" s="28"/>
      <c r="AD193" s="28"/>
      <c r="AE193" s="28"/>
      <c r="AF193" s="28"/>
      <c r="AG193" s="28"/>
      <c r="AH193" s="28"/>
      <c r="AI193" s="28">
        <v>20</v>
      </c>
      <c r="AJ193" s="28">
        <v>20</v>
      </c>
      <c r="AK193" s="28" t="s">
        <v>17</v>
      </c>
      <c r="AL193" s="43" t="s">
        <v>687</v>
      </c>
      <c r="AM193" s="28" t="s">
        <v>687</v>
      </c>
      <c r="AN193" s="47" t="s">
        <v>687</v>
      </c>
      <c r="AO193" s="49" t="s">
        <v>4861</v>
      </c>
      <c r="AP193" s="49" t="s">
        <v>4973</v>
      </c>
      <c r="AQ193" s="40" t="str">
        <f>IFERROR(VLOOKUP(G193,Extensionistas!$A$2:$D$50,4,FALSE),"NÃO")</f>
        <v>NÃO</v>
      </c>
      <c r="AR193" s="1" t="e">
        <f>VLOOKUP(G193,Extensionistas!$A$2:$C$50,3,FALSE)</f>
        <v>#N/A</v>
      </c>
    </row>
    <row r="194" spans="1:44" ht="12.75" customHeight="1">
      <c r="A194" s="34" t="str">
        <f>D194</f>
        <v>BACHARELADO EM CIÊNCIA E TECNOLOGIA</v>
      </c>
      <c r="B194" s="34" t="str">
        <f>F194</f>
        <v>NA4BCJ0204-15SB</v>
      </c>
      <c r="C194" s="15" t="str">
        <f>CONCATENATE(E194," ",H194,"-",L194," (",K194,")",IF(AM194&lt;&gt;"NÃO","-TURMA MINISTRADA EM INGLÊS",""),IF(H194="E"," - TURMA MINISTRADA EM ESPANHOL",""),IF(H194="P"," - TURMA COMPARTILHADA COM A PÓS-GRADUAÇÃO",""),IF(AQ194="SIM"," - Carga Horária Extensionista",""))</f>
        <v>FENÔMENOS MECÂNICOS A4-Noturno (SB)</v>
      </c>
      <c r="D194" s="28" t="s">
        <v>25</v>
      </c>
      <c r="E194" s="28" t="s">
        <v>1622</v>
      </c>
      <c r="F194" s="28" t="s">
        <v>4468</v>
      </c>
      <c r="G194" s="41" t="s">
        <v>1624</v>
      </c>
      <c r="H194" s="28" t="s">
        <v>27</v>
      </c>
      <c r="I194" s="28" t="s">
        <v>4469</v>
      </c>
      <c r="J194" s="28" t="s">
        <v>4470</v>
      </c>
      <c r="K194" s="28" t="s">
        <v>489</v>
      </c>
      <c r="L194" s="28" t="s">
        <v>439</v>
      </c>
      <c r="M194" s="28" t="s">
        <v>1626</v>
      </c>
      <c r="N194" s="28">
        <v>30</v>
      </c>
      <c r="O194" s="28">
        <v>20</v>
      </c>
      <c r="P194" s="28" t="s">
        <v>771</v>
      </c>
      <c r="Q194" s="36"/>
      <c r="R194" s="28">
        <v>48</v>
      </c>
      <c r="S194" s="28"/>
      <c r="T194" s="28"/>
      <c r="U194" s="28"/>
      <c r="V194" s="28"/>
      <c r="W194" s="28"/>
      <c r="X194" s="28"/>
      <c r="Y194" s="28" t="s">
        <v>4175</v>
      </c>
      <c r="Z194" s="28" t="s">
        <v>4176</v>
      </c>
      <c r="AA194" s="28">
        <v>12</v>
      </c>
      <c r="AB194" s="28"/>
      <c r="AC194" s="28"/>
      <c r="AD194" s="28"/>
      <c r="AE194" s="28"/>
      <c r="AF194" s="28"/>
      <c r="AG194" s="28"/>
      <c r="AH194" s="28"/>
      <c r="AI194" s="28">
        <v>20</v>
      </c>
      <c r="AJ194" s="28">
        <v>20</v>
      </c>
      <c r="AK194" s="28" t="s">
        <v>17</v>
      </c>
      <c r="AL194" s="43" t="s">
        <v>687</v>
      </c>
      <c r="AM194" s="28" t="s">
        <v>687</v>
      </c>
      <c r="AN194" s="47" t="s">
        <v>687</v>
      </c>
      <c r="AO194" s="49" t="s">
        <v>4861</v>
      </c>
      <c r="AP194" s="49" t="s">
        <v>4973</v>
      </c>
      <c r="AQ194" s="40" t="str">
        <f>IFERROR(VLOOKUP(G194,Extensionistas!$A$2:$D$50,4,FALSE),"NÃO")</f>
        <v>NÃO</v>
      </c>
      <c r="AR194" s="1" t="e">
        <f>VLOOKUP(G194,Extensionistas!$A$2:$C$50,3,FALSE)</f>
        <v>#N/A</v>
      </c>
    </row>
    <row r="195" spans="1:44" ht="12.75" customHeight="1">
      <c r="A195" s="34" t="str">
        <f>D195</f>
        <v>BACHARELADO EM CIÊNCIA E TECNOLOGIA</v>
      </c>
      <c r="B195" s="34" t="str">
        <f>F195</f>
        <v>DA5BCJ0204-15SA</v>
      </c>
      <c r="C195" s="15" t="str">
        <f>CONCATENATE(E195," ",H195,"-",L195," (",K195,")",IF(AM195&lt;&gt;"NÃO","-TURMA MINISTRADA EM INGLÊS",""),IF(H195="E"," - TURMA MINISTRADA EM ESPANHOL",""),IF(H195="P"," - TURMA COMPARTILHADA COM A PÓS-GRADUAÇÃO",""),IF(AQ195="SIM"," - Carga Horária Extensionista",""))</f>
        <v>FENÔMENOS MECÂNICOS A5-Matutino (SA)</v>
      </c>
      <c r="D195" s="28" t="s">
        <v>25</v>
      </c>
      <c r="E195" s="28" t="s">
        <v>1622</v>
      </c>
      <c r="F195" s="28" t="s">
        <v>3226</v>
      </c>
      <c r="G195" s="41" t="s">
        <v>1624</v>
      </c>
      <c r="H195" s="28" t="s">
        <v>58</v>
      </c>
      <c r="I195" s="28" t="s">
        <v>1217</v>
      </c>
      <c r="J195" s="28" t="s">
        <v>3227</v>
      </c>
      <c r="K195" s="28" t="s">
        <v>488</v>
      </c>
      <c r="L195" s="28" t="s">
        <v>327</v>
      </c>
      <c r="M195" s="28" t="s">
        <v>1626</v>
      </c>
      <c r="N195" s="28">
        <v>33</v>
      </c>
      <c r="O195" s="28">
        <v>30</v>
      </c>
      <c r="P195" s="28" t="s">
        <v>3211</v>
      </c>
      <c r="Q195" s="36" t="s">
        <v>3212</v>
      </c>
      <c r="R195" s="28">
        <v>48</v>
      </c>
      <c r="S195" s="28"/>
      <c r="T195" s="28"/>
      <c r="U195" s="28"/>
      <c r="V195" s="28"/>
      <c r="W195" s="28"/>
      <c r="X195" s="28"/>
      <c r="Y195" s="28" t="s">
        <v>3211</v>
      </c>
      <c r="Z195" s="28" t="s">
        <v>3212</v>
      </c>
      <c r="AA195" s="28">
        <v>12</v>
      </c>
      <c r="AB195" s="28"/>
      <c r="AC195" s="28"/>
      <c r="AD195" s="28"/>
      <c r="AE195" s="28"/>
      <c r="AF195" s="28"/>
      <c r="AG195" s="28"/>
      <c r="AH195" s="28"/>
      <c r="AI195" s="28">
        <v>20</v>
      </c>
      <c r="AJ195" s="28">
        <v>20</v>
      </c>
      <c r="AK195" s="28" t="s">
        <v>17</v>
      </c>
      <c r="AL195" s="43" t="s">
        <v>687</v>
      </c>
      <c r="AM195" s="28" t="s">
        <v>687</v>
      </c>
      <c r="AN195" s="47" t="s">
        <v>687</v>
      </c>
      <c r="AO195" s="49" t="s">
        <v>4748</v>
      </c>
      <c r="AP195" s="49" t="s">
        <v>4935</v>
      </c>
      <c r="AQ195" s="40" t="str">
        <f>IFERROR(VLOOKUP(G195,Extensionistas!$A$2:$D$50,4,FALSE),"NÃO")</f>
        <v>NÃO</v>
      </c>
      <c r="AR195" s="1" t="e">
        <f>VLOOKUP(G195,Extensionistas!$A$2:$C$50,3,FALSE)</f>
        <v>#N/A</v>
      </c>
    </row>
    <row r="196" spans="1:44" ht="12.75" customHeight="1">
      <c r="A196" s="34" t="str">
        <f>D196</f>
        <v>BACHARELADO EM CIÊNCIA E TECNOLOGIA</v>
      </c>
      <c r="B196" s="34" t="str">
        <f>F196</f>
        <v>DA5BCJ0204-15SB</v>
      </c>
      <c r="C196" s="15" t="str">
        <f>CONCATENATE(E196," ",H196,"-",L196," (",K196,")",IF(AM196&lt;&gt;"NÃO","-TURMA MINISTRADA EM INGLÊS",""),IF(H196="E"," - TURMA MINISTRADA EM ESPANHOL",""),IF(H196="P"," - TURMA COMPARTILHADA COM A PÓS-GRADUAÇÃO",""),IF(AQ196="SIM"," - Carga Horária Extensionista",""))</f>
        <v>FENÔMENOS MECÂNICOS A5-Matutino (SB)</v>
      </c>
      <c r="D196" s="28" t="s">
        <v>25</v>
      </c>
      <c r="E196" s="28" t="s">
        <v>1622</v>
      </c>
      <c r="F196" s="28" t="s">
        <v>3228</v>
      </c>
      <c r="G196" s="41" t="s">
        <v>1624</v>
      </c>
      <c r="H196" s="28" t="s">
        <v>58</v>
      </c>
      <c r="I196" s="28" t="s">
        <v>3214</v>
      </c>
      <c r="J196" s="28" t="s">
        <v>3229</v>
      </c>
      <c r="K196" s="28" t="s">
        <v>489</v>
      </c>
      <c r="L196" s="28" t="s">
        <v>327</v>
      </c>
      <c r="M196" s="28" t="s">
        <v>1626</v>
      </c>
      <c r="N196" s="28">
        <v>30</v>
      </c>
      <c r="O196" s="28">
        <v>20</v>
      </c>
      <c r="P196" s="28" t="s">
        <v>1311</v>
      </c>
      <c r="Q196" s="36" t="s">
        <v>1312</v>
      </c>
      <c r="R196" s="28">
        <v>48</v>
      </c>
      <c r="S196" s="28"/>
      <c r="T196" s="28"/>
      <c r="U196" s="28"/>
      <c r="V196" s="28"/>
      <c r="W196" s="28"/>
      <c r="X196" s="28"/>
      <c r="Y196" s="28" t="s">
        <v>55</v>
      </c>
      <c r="Z196" s="28" t="s">
        <v>429</v>
      </c>
      <c r="AA196" s="28">
        <v>12</v>
      </c>
      <c r="AB196" s="28"/>
      <c r="AC196" s="28"/>
      <c r="AD196" s="28"/>
      <c r="AE196" s="28"/>
      <c r="AF196" s="28"/>
      <c r="AG196" s="28"/>
      <c r="AH196" s="28" t="s">
        <v>1032</v>
      </c>
      <c r="AI196" s="28">
        <v>20</v>
      </c>
      <c r="AJ196" s="28">
        <v>20</v>
      </c>
      <c r="AK196" s="28" t="s">
        <v>17</v>
      </c>
      <c r="AL196" s="43" t="s">
        <v>687</v>
      </c>
      <c r="AM196" s="28" t="s">
        <v>687</v>
      </c>
      <c r="AN196" s="47" t="s">
        <v>687</v>
      </c>
      <c r="AO196" s="49" t="s">
        <v>4748</v>
      </c>
      <c r="AP196" s="49" t="s">
        <v>4935</v>
      </c>
      <c r="AQ196" s="40" t="str">
        <f>IFERROR(VLOOKUP(G196,Extensionistas!$A$2:$D$50,4,FALSE),"NÃO")</f>
        <v>NÃO</v>
      </c>
      <c r="AR196" s="1" t="e">
        <f>VLOOKUP(G196,Extensionistas!$A$2:$C$50,3,FALSE)</f>
        <v>#N/A</v>
      </c>
    </row>
    <row r="197" spans="1:44" ht="12.75" customHeight="1">
      <c r="A197" s="34" t="str">
        <f>D197</f>
        <v>BACHARELADO EM CIÊNCIA E TECNOLOGIA</v>
      </c>
      <c r="B197" s="34" t="str">
        <f>F197</f>
        <v>NA5BCJ0204-15SA</v>
      </c>
      <c r="C197" s="15" t="str">
        <f>CONCATENATE(E197," ",H197,"-",L197," (",K197,")",IF(AM197&lt;&gt;"NÃO","-TURMA MINISTRADA EM INGLÊS",""),IF(H197="E"," - TURMA MINISTRADA EM ESPANHOL",""),IF(H197="P"," - TURMA COMPARTILHADA COM A PÓS-GRADUAÇÃO",""),IF(AQ197="SIM"," - Carga Horária Extensionista",""))</f>
        <v>FENÔMENOS MECÂNICOS A5-Noturno (SA)</v>
      </c>
      <c r="D197" s="28" t="s">
        <v>25</v>
      </c>
      <c r="E197" s="28" t="s">
        <v>1622</v>
      </c>
      <c r="F197" s="28" t="s">
        <v>4478</v>
      </c>
      <c r="G197" s="41" t="s">
        <v>1624</v>
      </c>
      <c r="H197" s="28" t="s">
        <v>58</v>
      </c>
      <c r="I197" s="28" t="s">
        <v>4466</v>
      </c>
      <c r="J197" s="28" t="s">
        <v>4479</v>
      </c>
      <c r="K197" s="28" t="s">
        <v>488</v>
      </c>
      <c r="L197" s="28" t="s">
        <v>439</v>
      </c>
      <c r="M197" s="26" t="s">
        <v>1626</v>
      </c>
      <c r="N197" s="28">
        <v>33</v>
      </c>
      <c r="O197" s="28">
        <v>30</v>
      </c>
      <c r="P197" s="26" t="s">
        <v>1328</v>
      </c>
      <c r="Q197" s="36" t="s">
        <v>1329</v>
      </c>
      <c r="R197" s="28">
        <v>48</v>
      </c>
      <c r="S197" s="28"/>
      <c r="T197" s="28"/>
      <c r="U197" s="28"/>
      <c r="V197" s="28"/>
      <c r="W197" s="28"/>
      <c r="X197" s="28"/>
      <c r="Y197" s="28" t="s">
        <v>1328</v>
      </c>
      <c r="Z197" s="28" t="s">
        <v>1329</v>
      </c>
      <c r="AA197" s="28">
        <v>12</v>
      </c>
      <c r="AB197" s="28"/>
      <c r="AC197" s="28"/>
      <c r="AD197" s="28"/>
      <c r="AE197" s="28"/>
      <c r="AF197" s="28"/>
      <c r="AG197" s="28"/>
      <c r="AH197" s="28"/>
      <c r="AI197" s="28">
        <v>20</v>
      </c>
      <c r="AJ197" s="28">
        <v>20</v>
      </c>
      <c r="AK197" s="28" t="s">
        <v>17</v>
      </c>
      <c r="AL197" s="43" t="s">
        <v>687</v>
      </c>
      <c r="AM197" s="28" t="s">
        <v>687</v>
      </c>
      <c r="AN197" s="47" t="s">
        <v>687</v>
      </c>
      <c r="AO197" s="49" t="s">
        <v>4861</v>
      </c>
      <c r="AP197" s="49" t="s">
        <v>4972</v>
      </c>
      <c r="AQ197" s="40" t="str">
        <f>IFERROR(VLOOKUP(G197,Extensionistas!$A$2:$D$50,4,FALSE),"NÃO")</f>
        <v>NÃO</v>
      </c>
      <c r="AR197" s="1" t="e">
        <f>VLOOKUP(G197,Extensionistas!$A$2:$C$50,3,FALSE)</f>
        <v>#N/A</v>
      </c>
    </row>
    <row r="198" spans="1:44" ht="12.75" customHeight="1">
      <c r="A198" s="34" t="str">
        <f>D198</f>
        <v>BACHARELADO EM CIÊNCIA E TECNOLOGIA</v>
      </c>
      <c r="B198" s="34" t="str">
        <f>F198</f>
        <v>NA5BCJ0204-15SB</v>
      </c>
      <c r="C198" s="15" t="str">
        <f>CONCATENATE(E198," ",H198,"-",L198," (",K198,")",IF(AM198&lt;&gt;"NÃO","-TURMA MINISTRADA EM INGLÊS",""),IF(H198="E"," - TURMA MINISTRADA EM ESPANHOL",""),IF(H198="P"," - TURMA COMPARTILHADA COM A PÓS-GRADUAÇÃO",""),IF(AQ198="SIM"," - Carga Horária Extensionista",""))</f>
        <v>FENÔMENOS MECÂNICOS A5-Noturno (SB)</v>
      </c>
      <c r="D198" s="26" t="s">
        <v>25</v>
      </c>
      <c r="E198" s="26" t="s">
        <v>1622</v>
      </c>
      <c r="F198" s="26" t="s">
        <v>4480</v>
      </c>
      <c r="G198" s="38" t="s">
        <v>1624</v>
      </c>
      <c r="H198" s="30" t="s">
        <v>58</v>
      </c>
      <c r="I198" s="30" t="s">
        <v>4469</v>
      </c>
      <c r="J198" s="26" t="s">
        <v>4481</v>
      </c>
      <c r="K198" s="28" t="s">
        <v>489</v>
      </c>
      <c r="L198" s="26" t="s">
        <v>439</v>
      </c>
      <c r="M198" s="26" t="s">
        <v>1626</v>
      </c>
      <c r="N198" s="26">
        <v>30</v>
      </c>
      <c r="O198" s="26">
        <v>20</v>
      </c>
      <c r="P198" s="26" t="s">
        <v>771</v>
      </c>
      <c r="Q198" s="29"/>
      <c r="R198" s="26">
        <v>48</v>
      </c>
      <c r="S198" s="26"/>
      <c r="T198" s="29"/>
      <c r="U198" s="29"/>
      <c r="V198" s="29"/>
      <c r="W198" s="29"/>
      <c r="X198" s="29"/>
      <c r="Y198" s="29" t="s">
        <v>771</v>
      </c>
      <c r="Z198" s="29"/>
      <c r="AA198" s="29">
        <v>12</v>
      </c>
      <c r="AB198" s="29"/>
      <c r="AC198" s="29"/>
      <c r="AD198" s="29"/>
      <c r="AE198" s="29"/>
      <c r="AF198" s="29"/>
      <c r="AG198" s="29"/>
      <c r="AH198" s="29"/>
      <c r="AI198" s="26">
        <v>20</v>
      </c>
      <c r="AJ198" s="26">
        <v>20</v>
      </c>
      <c r="AK198" s="26" t="s">
        <v>17</v>
      </c>
      <c r="AL198" s="44" t="s">
        <v>687</v>
      </c>
      <c r="AM198" s="26" t="s">
        <v>687</v>
      </c>
      <c r="AN198" s="47" t="s">
        <v>687</v>
      </c>
      <c r="AO198" s="49" t="s">
        <v>4861</v>
      </c>
      <c r="AP198" s="49" t="s">
        <v>4972</v>
      </c>
      <c r="AQ198" s="40" t="str">
        <f>IFERROR(VLOOKUP(G198,Extensionistas!$A$2:$D$50,4,FALSE),"NÃO")</f>
        <v>NÃO</v>
      </c>
      <c r="AR198" s="1" t="e">
        <f>VLOOKUP(G198,Extensionistas!$A$2:$C$50,3,FALSE)</f>
        <v>#N/A</v>
      </c>
    </row>
    <row r="199" spans="1:44" ht="12.75" customHeight="1">
      <c r="A199" s="34" t="str">
        <f>D199</f>
        <v>BACHARELADO EM CIÊNCIA E TECNOLOGIA</v>
      </c>
      <c r="B199" s="34" t="str">
        <f>F199</f>
        <v>DA6BCJ0204-15SA</v>
      </c>
      <c r="C199" s="15" t="str">
        <f>CONCATENATE(E199," ",H199,"-",L199," (",K199,")",IF(AM199&lt;&gt;"NÃO","-TURMA MINISTRADA EM INGLÊS",""),IF(H199="E"," - TURMA MINISTRADA EM ESPANHOL",""),IF(H199="P"," - TURMA COMPARTILHADA COM A PÓS-GRADUAÇÃO",""),IF(AQ199="SIM"," - Carga Horária Extensionista",""))</f>
        <v>FENÔMENOS MECÂNICOS A6-Matutino (SA)</v>
      </c>
      <c r="D199" s="28" t="s">
        <v>25</v>
      </c>
      <c r="E199" s="28" t="s">
        <v>1622</v>
      </c>
      <c r="F199" s="28" t="s">
        <v>3235</v>
      </c>
      <c r="G199" s="41" t="s">
        <v>1624</v>
      </c>
      <c r="H199" s="28" t="s">
        <v>59</v>
      </c>
      <c r="I199" s="28" t="s">
        <v>1217</v>
      </c>
      <c r="J199" s="28" t="s">
        <v>3236</v>
      </c>
      <c r="K199" s="28" t="s">
        <v>488</v>
      </c>
      <c r="L199" s="28" t="s">
        <v>327</v>
      </c>
      <c r="M199" s="28" t="s">
        <v>1626</v>
      </c>
      <c r="N199" s="28">
        <v>33</v>
      </c>
      <c r="O199" s="28">
        <v>30</v>
      </c>
      <c r="P199" s="26" t="s">
        <v>3211</v>
      </c>
      <c r="Q199" s="36" t="s">
        <v>3212</v>
      </c>
      <c r="R199" s="28">
        <v>48</v>
      </c>
      <c r="S199" s="28"/>
      <c r="T199" s="28"/>
      <c r="U199" s="28"/>
      <c r="V199" s="28"/>
      <c r="W199" s="28"/>
      <c r="X199" s="28"/>
      <c r="Y199" s="28" t="s">
        <v>3182</v>
      </c>
      <c r="Z199" s="28" t="s">
        <v>3183</v>
      </c>
      <c r="AA199" s="28">
        <v>12</v>
      </c>
      <c r="AB199" s="28"/>
      <c r="AC199" s="28"/>
      <c r="AD199" s="28"/>
      <c r="AE199" s="28"/>
      <c r="AF199" s="28"/>
      <c r="AG199" s="28"/>
      <c r="AH199" s="28"/>
      <c r="AI199" s="28">
        <v>20</v>
      </c>
      <c r="AJ199" s="28">
        <v>20</v>
      </c>
      <c r="AK199" s="28" t="s">
        <v>17</v>
      </c>
      <c r="AL199" s="43" t="s">
        <v>687</v>
      </c>
      <c r="AM199" s="28" t="s">
        <v>687</v>
      </c>
      <c r="AN199" s="47" t="s">
        <v>687</v>
      </c>
      <c r="AO199" s="49" t="s">
        <v>4748</v>
      </c>
      <c r="AP199" s="49" t="s">
        <v>4936</v>
      </c>
      <c r="AQ199" s="40" t="str">
        <f>IFERROR(VLOOKUP(G199,Extensionistas!$A$2:$D$50,4,FALSE),"NÃO")</f>
        <v>NÃO</v>
      </c>
      <c r="AR199" s="1" t="e">
        <f>VLOOKUP(G199,Extensionistas!$A$2:$C$50,3,FALSE)</f>
        <v>#N/A</v>
      </c>
    </row>
    <row r="200" spans="1:44" ht="12.75" customHeight="1">
      <c r="A200" s="34" t="str">
        <f>D200</f>
        <v>BACHARELADO EM CIÊNCIA E TECNOLOGIA</v>
      </c>
      <c r="B200" s="34" t="str">
        <f>F200</f>
        <v>NA6BCJ0204-15SA</v>
      </c>
      <c r="C200" s="15" t="str">
        <f>CONCATENATE(E200," ",H200,"-",L200," (",K200,")",IF(AM200&lt;&gt;"NÃO","-TURMA MINISTRADA EM INGLÊS",""),IF(H200="E"," - TURMA MINISTRADA EM ESPANHOL",""),IF(H200="P"," - TURMA COMPARTILHADA COM A PÓS-GRADUAÇÃO",""),IF(AQ200="SIM"," - Carga Horária Extensionista",""))</f>
        <v>FENÔMENOS MECÂNICOS A6-Noturno (SA)</v>
      </c>
      <c r="D200" s="28" t="s">
        <v>25</v>
      </c>
      <c r="E200" s="28" t="s">
        <v>1622</v>
      </c>
      <c r="F200" s="28" t="s">
        <v>4484</v>
      </c>
      <c r="G200" s="41" t="s">
        <v>1624</v>
      </c>
      <c r="H200" s="28" t="s">
        <v>59</v>
      </c>
      <c r="I200" s="28" t="s">
        <v>4466</v>
      </c>
      <c r="J200" s="28" t="s">
        <v>4485</v>
      </c>
      <c r="K200" s="28" t="s">
        <v>488</v>
      </c>
      <c r="L200" s="28" t="s">
        <v>439</v>
      </c>
      <c r="M200" s="28" t="s">
        <v>1626</v>
      </c>
      <c r="N200" s="28">
        <v>33</v>
      </c>
      <c r="O200" s="28">
        <v>30</v>
      </c>
      <c r="P200" s="28" t="s">
        <v>1328</v>
      </c>
      <c r="Q200" s="36" t="s">
        <v>1329</v>
      </c>
      <c r="R200" s="28">
        <v>48</v>
      </c>
      <c r="S200" s="28"/>
      <c r="T200" s="28"/>
      <c r="U200" s="28"/>
      <c r="V200" s="28"/>
      <c r="W200" s="28"/>
      <c r="X200" s="28"/>
      <c r="Y200" s="28" t="s">
        <v>3494</v>
      </c>
      <c r="Z200" s="28" t="s">
        <v>3495</v>
      </c>
      <c r="AA200" s="28">
        <v>12</v>
      </c>
      <c r="AB200" s="28"/>
      <c r="AC200" s="28"/>
      <c r="AD200" s="28"/>
      <c r="AE200" s="28"/>
      <c r="AF200" s="28"/>
      <c r="AG200" s="28"/>
      <c r="AH200" s="28"/>
      <c r="AI200" s="28">
        <v>20</v>
      </c>
      <c r="AJ200" s="28">
        <v>20</v>
      </c>
      <c r="AK200" s="28" t="s">
        <v>17</v>
      </c>
      <c r="AL200" s="43" t="s">
        <v>687</v>
      </c>
      <c r="AM200" s="28" t="s">
        <v>687</v>
      </c>
      <c r="AN200" s="47" t="s">
        <v>687</v>
      </c>
      <c r="AO200" s="49" t="s">
        <v>4861</v>
      </c>
      <c r="AP200" s="49" t="s">
        <v>4973</v>
      </c>
      <c r="AQ200" s="40" t="str">
        <f>IFERROR(VLOOKUP(G200,Extensionistas!$A$2:$D$50,4,FALSE),"NÃO")</f>
        <v>NÃO</v>
      </c>
      <c r="AR200" s="1" t="e">
        <f>VLOOKUP(G200,Extensionistas!$A$2:$C$50,3,FALSE)</f>
        <v>#N/A</v>
      </c>
    </row>
    <row r="201" spans="1:44" ht="12.75" customHeight="1">
      <c r="A201" s="34" t="str">
        <f>D201</f>
        <v>BACHARELADO EM CIÊNCIA E TECNOLOGIA</v>
      </c>
      <c r="B201" s="34" t="str">
        <f>F201</f>
        <v>DA7BCJ0204-15SA</v>
      </c>
      <c r="C201" s="15" t="str">
        <f>CONCATENATE(E201," ",H201,"-",L201," (",K201,")",IF(AM201&lt;&gt;"NÃO","-TURMA MINISTRADA EM INGLÊS",""),IF(H201="E"," - TURMA MINISTRADA EM ESPANHOL",""),IF(H201="P"," - TURMA COMPARTILHADA COM A PÓS-GRADUAÇÃO",""),IF(AQ201="SIM"," - Carga Horária Extensionista",""))</f>
        <v>FENÔMENOS MECÂNICOS A7-Matutino (SA)</v>
      </c>
      <c r="D201" s="28" t="s">
        <v>25</v>
      </c>
      <c r="E201" s="28" t="s">
        <v>1622</v>
      </c>
      <c r="F201" s="28" t="s">
        <v>3239</v>
      </c>
      <c r="G201" s="41" t="s">
        <v>1624</v>
      </c>
      <c r="H201" s="28" t="s">
        <v>60</v>
      </c>
      <c r="I201" s="28" t="s">
        <v>3240</v>
      </c>
      <c r="J201" s="28" t="s">
        <v>3241</v>
      </c>
      <c r="K201" s="28" t="s">
        <v>488</v>
      </c>
      <c r="L201" s="28" t="s">
        <v>327</v>
      </c>
      <c r="M201" s="28" t="s">
        <v>1626</v>
      </c>
      <c r="N201" s="28">
        <v>33</v>
      </c>
      <c r="O201" s="28">
        <v>30</v>
      </c>
      <c r="P201" s="28" t="s">
        <v>1292</v>
      </c>
      <c r="Q201" s="36" t="s">
        <v>1293</v>
      </c>
      <c r="R201" s="28">
        <v>48</v>
      </c>
      <c r="S201" s="28"/>
      <c r="T201" s="28"/>
      <c r="U201" s="28"/>
      <c r="V201" s="28"/>
      <c r="W201" s="28"/>
      <c r="X201" s="28"/>
      <c r="Y201" s="28" t="s">
        <v>759</v>
      </c>
      <c r="Z201" s="28" t="s">
        <v>760</v>
      </c>
      <c r="AA201" s="28">
        <v>12</v>
      </c>
      <c r="AB201" s="28"/>
      <c r="AC201" s="28"/>
      <c r="AD201" s="28"/>
      <c r="AE201" s="28"/>
      <c r="AF201" s="28"/>
      <c r="AG201" s="28"/>
      <c r="AH201" s="28"/>
      <c r="AI201" s="28">
        <v>20</v>
      </c>
      <c r="AJ201" s="28">
        <v>20</v>
      </c>
      <c r="AK201" s="28" t="s">
        <v>17</v>
      </c>
      <c r="AL201" s="43" t="s">
        <v>687</v>
      </c>
      <c r="AM201" s="28" t="s">
        <v>687</v>
      </c>
      <c r="AN201" s="47" t="s">
        <v>687</v>
      </c>
      <c r="AO201" s="49" t="s">
        <v>4748</v>
      </c>
      <c r="AP201" s="49" t="s">
        <v>4935</v>
      </c>
      <c r="AQ201" s="40" t="str">
        <f>IFERROR(VLOOKUP(G201,Extensionistas!$A$2:$D$50,4,FALSE),"NÃO")</f>
        <v>NÃO</v>
      </c>
      <c r="AR201" s="1" t="e">
        <f>VLOOKUP(G201,Extensionistas!$A$2:$C$50,3,FALSE)</f>
        <v>#N/A</v>
      </c>
    </row>
    <row r="202" spans="1:44" ht="12.75" customHeight="1">
      <c r="A202" s="34" t="str">
        <f>D202</f>
        <v>BACHARELADO EM CIÊNCIA E TECNOLOGIA</v>
      </c>
      <c r="B202" s="34" t="str">
        <f>F202</f>
        <v>NA7BCJ0204-15SA</v>
      </c>
      <c r="C202" s="15" t="str">
        <f>CONCATENATE(E202," ",H202,"-",L202," (",K202,")",IF(AM202&lt;&gt;"NÃO","-TURMA MINISTRADA EM INGLÊS",""),IF(H202="E"," - TURMA MINISTRADA EM ESPANHOL",""),IF(H202="P"," - TURMA COMPARTILHADA COM A PÓS-GRADUAÇÃO",""),IF(AQ202="SIM"," - Carga Horária Extensionista",""))</f>
        <v>FENÔMENOS MECÂNICOS A7-Noturno (SA)</v>
      </c>
      <c r="D202" s="28" t="s">
        <v>25</v>
      </c>
      <c r="E202" s="28" t="s">
        <v>1622</v>
      </c>
      <c r="F202" s="28" t="s">
        <v>4489</v>
      </c>
      <c r="G202" s="41" t="s">
        <v>1624</v>
      </c>
      <c r="H202" s="28" t="s">
        <v>60</v>
      </c>
      <c r="I202" s="28" t="s">
        <v>4490</v>
      </c>
      <c r="J202" s="28" t="s">
        <v>4491</v>
      </c>
      <c r="K202" s="28" t="s">
        <v>488</v>
      </c>
      <c r="L202" s="28" t="s">
        <v>439</v>
      </c>
      <c r="M202" s="28" t="s">
        <v>1626</v>
      </c>
      <c r="N202" s="28">
        <v>33</v>
      </c>
      <c r="O202" s="28">
        <v>30</v>
      </c>
      <c r="P202" s="28" t="s">
        <v>95</v>
      </c>
      <c r="Q202" s="36" t="s">
        <v>431</v>
      </c>
      <c r="R202" s="28">
        <v>48</v>
      </c>
      <c r="S202" s="28"/>
      <c r="T202" s="28"/>
      <c r="U202" s="28"/>
      <c r="V202" s="28"/>
      <c r="W202" s="28"/>
      <c r="X202" s="28"/>
      <c r="Y202" s="28" t="s">
        <v>95</v>
      </c>
      <c r="Z202" s="28" t="s">
        <v>431</v>
      </c>
      <c r="AA202" s="28">
        <v>12</v>
      </c>
      <c r="AB202" s="28"/>
      <c r="AC202" s="28"/>
      <c r="AD202" s="28"/>
      <c r="AE202" s="28"/>
      <c r="AF202" s="28"/>
      <c r="AG202" s="28"/>
      <c r="AH202" s="28"/>
      <c r="AI202" s="28">
        <v>20</v>
      </c>
      <c r="AJ202" s="28">
        <v>20</v>
      </c>
      <c r="AK202" s="28" t="s">
        <v>17</v>
      </c>
      <c r="AL202" s="43" t="s">
        <v>687</v>
      </c>
      <c r="AM202" s="28" t="s">
        <v>687</v>
      </c>
      <c r="AN202" s="47" t="s">
        <v>687</v>
      </c>
      <c r="AO202" s="49" t="s">
        <v>4861</v>
      </c>
      <c r="AP202" s="49" t="s">
        <v>4972</v>
      </c>
      <c r="AQ202" s="40" t="str">
        <f>IFERROR(VLOOKUP(G202,Extensionistas!$A$2:$D$50,4,FALSE),"NÃO")</f>
        <v>NÃO</v>
      </c>
      <c r="AR202" s="1" t="e">
        <f>VLOOKUP(G202,Extensionistas!$A$2:$C$50,3,FALSE)</f>
        <v>#N/A</v>
      </c>
    </row>
    <row r="203" spans="1:44" ht="12.75" customHeight="1">
      <c r="A203" s="34" t="str">
        <f>D203</f>
        <v>BACHARELADO EM CIÊNCIA E TECNOLOGIA</v>
      </c>
      <c r="B203" s="34" t="str">
        <f>F203</f>
        <v>DA8BCJ0204-15SA</v>
      </c>
      <c r="C203" s="15" t="str">
        <f>CONCATENATE(E203," ",H203,"-",L203," (",K203,")",IF(AM203&lt;&gt;"NÃO","-TURMA MINISTRADA EM INGLÊS",""),IF(H203="E"," - TURMA MINISTRADA EM ESPANHOL",""),IF(H203="P"," - TURMA COMPARTILHADA COM A PÓS-GRADUAÇÃO",""),IF(AQ203="SIM"," - Carga Horária Extensionista",""))</f>
        <v>FENÔMENOS MECÂNICOS A8-Matutino (SA)</v>
      </c>
      <c r="D203" s="28" t="s">
        <v>25</v>
      </c>
      <c r="E203" s="28" t="s">
        <v>1622</v>
      </c>
      <c r="F203" s="28" t="s">
        <v>3242</v>
      </c>
      <c r="G203" s="41" t="s">
        <v>1624</v>
      </c>
      <c r="H203" s="28" t="s">
        <v>554</v>
      </c>
      <c r="I203" s="28" t="s">
        <v>3240</v>
      </c>
      <c r="J203" s="28" t="s">
        <v>3243</v>
      </c>
      <c r="K203" s="28" t="s">
        <v>488</v>
      </c>
      <c r="L203" s="28" t="s">
        <v>327</v>
      </c>
      <c r="M203" s="28" t="s">
        <v>1626</v>
      </c>
      <c r="N203" s="28">
        <v>33</v>
      </c>
      <c r="O203" s="28">
        <v>30</v>
      </c>
      <c r="P203" s="28" t="s">
        <v>1292</v>
      </c>
      <c r="Q203" s="36" t="s">
        <v>1293</v>
      </c>
      <c r="R203" s="28">
        <v>48</v>
      </c>
      <c r="S203" s="28"/>
      <c r="T203" s="28"/>
      <c r="U203" s="28"/>
      <c r="V203" s="28"/>
      <c r="W203" s="28"/>
      <c r="X203" s="28"/>
      <c r="Y203" s="28" t="s">
        <v>603</v>
      </c>
      <c r="Z203" s="28" t="s">
        <v>604</v>
      </c>
      <c r="AA203" s="28">
        <v>12</v>
      </c>
      <c r="AB203" s="28"/>
      <c r="AC203" s="28"/>
      <c r="AD203" s="28"/>
      <c r="AE203" s="28"/>
      <c r="AF203" s="28"/>
      <c r="AG203" s="28"/>
      <c r="AH203" s="28"/>
      <c r="AI203" s="28">
        <v>20</v>
      </c>
      <c r="AJ203" s="28">
        <v>20</v>
      </c>
      <c r="AK203" s="28" t="s">
        <v>17</v>
      </c>
      <c r="AL203" s="43" t="s">
        <v>687</v>
      </c>
      <c r="AM203" s="28" t="s">
        <v>687</v>
      </c>
      <c r="AN203" s="47" t="s">
        <v>687</v>
      </c>
      <c r="AO203" s="49" t="s">
        <v>4748</v>
      </c>
      <c r="AP203" s="49" t="s">
        <v>4936</v>
      </c>
      <c r="AQ203" s="40" t="str">
        <f>IFERROR(VLOOKUP(G203,Extensionistas!$A$2:$D$50,4,FALSE),"NÃO")</f>
        <v>NÃO</v>
      </c>
      <c r="AR203" s="1" t="e">
        <f>VLOOKUP(G203,Extensionistas!$A$2:$C$50,3,FALSE)</f>
        <v>#N/A</v>
      </c>
    </row>
    <row r="204" spans="1:44" ht="12.75" customHeight="1">
      <c r="A204" s="34" t="str">
        <f>D204</f>
        <v>BACHARELADO EM CIÊNCIA E TECNOLOGIA</v>
      </c>
      <c r="B204" s="34" t="str">
        <f>F204</f>
        <v>NA8BCJ0204-15SA</v>
      </c>
      <c r="C204" s="15" t="str">
        <f>CONCATENATE(E204," ",H204,"-",L204," (",K204,")",IF(AM204&lt;&gt;"NÃO","-TURMA MINISTRADA EM INGLÊS",""),IF(H204="E"," - TURMA MINISTRADA EM ESPANHOL",""),IF(H204="P"," - TURMA COMPARTILHADA COM A PÓS-GRADUAÇÃO",""),IF(AQ204="SIM"," - Carga Horária Extensionista",""))</f>
        <v>FENÔMENOS MECÂNICOS A8-Noturno (SA)</v>
      </c>
      <c r="D204" s="28" t="s">
        <v>25</v>
      </c>
      <c r="E204" s="28" t="s">
        <v>1622</v>
      </c>
      <c r="F204" s="28" t="s">
        <v>4492</v>
      </c>
      <c r="G204" s="41" t="s">
        <v>1624</v>
      </c>
      <c r="H204" s="28" t="s">
        <v>554</v>
      </c>
      <c r="I204" s="28" t="s">
        <v>4490</v>
      </c>
      <c r="J204" s="28" t="s">
        <v>4493</v>
      </c>
      <c r="K204" s="28" t="s">
        <v>488</v>
      </c>
      <c r="L204" s="28" t="s">
        <v>439</v>
      </c>
      <c r="M204" s="28" t="s">
        <v>1626</v>
      </c>
      <c r="N204" s="28">
        <v>33</v>
      </c>
      <c r="O204" s="28">
        <v>30</v>
      </c>
      <c r="P204" s="28" t="s">
        <v>95</v>
      </c>
      <c r="Q204" s="36" t="s">
        <v>431</v>
      </c>
      <c r="R204" s="28">
        <v>48</v>
      </c>
      <c r="S204" s="28"/>
      <c r="T204" s="28"/>
      <c r="U204" s="28"/>
      <c r="V204" s="28"/>
      <c r="W204" s="28"/>
      <c r="X204" s="28"/>
      <c r="Y204" s="28" t="s">
        <v>95</v>
      </c>
      <c r="Z204" s="28" t="s">
        <v>431</v>
      </c>
      <c r="AA204" s="28">
        <v>12</v>
      </c>
      <c r="AB204" s="28"/>
      <c r="AC204" s="28"/>
      <c r="AD204" s="28"/>
      <c r="AE204" s="28"/>
      <c r="AF204" s="28"/>
      <c r="AG204" s="28"/>
      <c r="AH204" s="28"/>
      <c r="AI204" s="28">
        <v>20</v>
      </c>
      <c r="AJ204" s="28">
        <v>20</v>
      </c>
      <c r="AK204" s="28" t="s">
        <v>17</v>
      </c>
      <c r="AL204" s="43" t="s">
        <v>687</v>
      </c>
      <c r="AM204" s="28" t="s">
        <v>687</v>
      </c>
      <c r="AN204" s="47" t="s">
        <v>687</v>
      </c>
      <c r="AO204" s="49" t="s">
        <v>4861</v>
      </c>
      <c r="AP204" s="49" t="s">
        <v>4973</v>
      </c>
      <c r="AQ204" s="40" t="str">
        <f>IFERROR(VLOOKUP(G204,Extensionistas!$A$2:$D$50,4,FALSE),"NÃO")</f>
        <v>NÃO</v>
      </c>
      <c r="AR204" s="1" t="e">
        <f>VLOOKUP(G204,Extensionistas!$A$2:$C$50,3,FALSE)</f>
        <v>#N/A</v>
      </c>
    </row>
    <row r="205" spans="1:44" ht="12.75" customHeight="1">
      <c r="A205" s="34" t="str">
        <f>D205</f>
        <v>BACHARELADO EM CIÊNCIA E TECNOLOGIA</v>
      </c>
      <c r="B205" s="34" t="str">
        <f>F205</f>
        <v>DA9BCJ0204-15SA</v>
      </c>
      <c r="C205" s="15" t="str">
        <f>CONCATENATE(E205," ",H205,"-",L205," (",K205,")",IF(AM205&lt;&gt;"NÃO","-TURMA MINISTRADA EM INGLÊS",""),IF(H205="E"," - TURMA MINISTRADA EM ESPANHOL",""),IF(H205="P"," - TURMA COMPARTILHADA COM A PÓS-GRADUAÇÃO",""),IF(AQ205="SIM"," - Carga Horária Extensionista",""))</f>
        <v>FENÔMENOS MECÂNICOS A9-Matutino (SA)</v>
      </c>
      <c r="D205" s="28" t="s">
        <v>25</v>
      </c>
      <c r="E205" s="28" t="s">
        <v>1622</v>
      </c>
      <c r="F205" s="28" t="s">
        <v>3244</v>
      </c>
      <c r="G205" s="41" t="s">
        <v>1624</v>
      </c>
      <c r="H205" s="28" t="s">
        <v>1303</v>
      </c>
      <c r="I205" s="28" t="s">
        <v>3240</v>
      </c>
      <c r="J205" s="28" t="s">
        <v>3245</v>
      </c>
      <c r="K205" s="28" t="s">
        <v>488</v>
      </c>
      <c r="L205" s="28" t="s">
        <v>327</v>
      </c>
      <c r="M205" s="28" t="s">
        <v>1626</v>
      </c>
      <c r="N205" s="28">
        <v>33</v>
      </c>
      <c r="O205" s="28">
        <v>24</v>
      </c>
      <c r="P205" s="28" t="s">
        <v>1292</v>
      </c>
      <c r="Q205" s="36" t="s">
        <v>1293</v>
      </c>
      <c r="R205" s="28">
        <v>48</v>
      </c>
      <c r="S205" s="28"/>
      <c r="T205" s="28"/>
      <c r="U205" s="28"/>
      <c r="V205" s="28"/>
      <c r="W205" s="28"/>
      <c r="X205" s="28"/>
      <c r="Y205" s="28" t="s">
        <v>1574</v>
      </c>
      <c r="Z205" s="28" t="s">
        <v>1575</v>
      </c>
      <c r="AA205" s="28">
        <v>12</v>
      </c>
      <c r="AB205" s="28"/>
      <c r="AC205" s="28"/>
      <c r="AD205" s="28"/>
      <c r="AE205" s="28"/>
      <c r="AF205" s="28"/>
      <c r="AG205" s="28"/>
      <c r="AH205" s="28"/>
      <c r="AI205" s="28">
        <v>20</v>
      </c>
      <c r="AJ205" s="28">
        <v>20</v>
      </c>
      <c r="AK205" s="28" t="s">
        <v>17</v>
      </c>
      <c r="AL205" s="43" t="s">
        <v>687</v>
      </c>
      <c r="AM205" s="28" t="s">
        <v>687</v>
      </c>
      <c r="AN205" s="47" t="s">
        <v>687</v>
      </c>
      <c r="AO205" s="49" t="s">
        <v>4748</v>
      </c>
      <c r="AP205" s="49" t="s">
        <v>4935</v>
      </c>
      <c r="AQ205" s="40" t="str">
        <f>IFERROR(VLOOKUP(G205,Extensionistas!$A$2:$D$50,4,FALSE),"NÃO")</f>
        <v>NÃO</v>
      </c>
      <c r="AR205" s="1" t="e">
        <f>VLOOKUP(G205,Extensionistas!$A$2:$C$50,3,FALSE)</f>
        <v>#N/A</v>
      </c>
    </row>
    <row r="206" spans="1:44" ht="12.75" customHeight="1">
      <c r="A206" s="34" t="str">
        <f>D206</f>
        <v>BACHARELADO EM CIÊNCIA E TECNOLOGIA</v>
      </c>
      <c r="B206" s="34" t="str">
        <f>F206</f>
        <v>NA9BCJ0204-15SA</v>
      </c>
      <c r="C206" s="15" t="str">
        <f>CONCATENATE(E206," ",H206,"-",L206," (",K206,")",IF(AM206&lt;&gt;"NÃO","-TURMA MINISTRADA EM INGLÊS",""),IF(H206="E"," - TURMA MINISTRADA EM ESPANHOL",""),IF(H206="P"," - TURMA COMPARTILHADA COM A PÓS-GRADUAÇÃO",""),IF(AQ206="SIM"," - Carga Horária Extensionista",""))</f>
        <v>FENÔMENOS MECÂNICOS A9-Noturno (SA)</v>
      </c>
      <c r="D206" s="28" t="s">
        <v>25</v>
      </c>
      <c r="E206" s="28" t="s">
        <v>1622</v>
      </c>
      <c r="F206" s="28" t="s">
        <v>4494</v>
      </c>
      <c r="G206" s="41" t="s">
        <v>1624</v>
      </c>
      <c r="H206" s="28" t="s">
        <v>1303</v>
      </c>
      <c r="I206" s="28" t="s">
        <v>4490</v>
      </c>
      <c r="J206" s="28" t="s">
        <v>4495</v>
      </c>
      <c r="K206" s="28" t="s">
        <v>488</v>
      </c>
      <c r="L206" s="28" t="s">
        <v>439</v>
      </c>
      <c r="M206" s="28" t="s">
        <v>1626</v>
      </c>
      <c r="N206" s="28">
        <v>33</v>
      </c>
      <c r="O206" s="28">
        <v>27</v>
      </c>
      <c r="P206" s="28" t="s">
        <v>95</v>
      </c>
      <c r="Q206" s="36" t="s">
        <v>431</v>
      </c>
      <c r="R206" s="28">
        <v>48</v>
      </c>
      <c r="S206" s="28"/>
      <c r="T206" s="28"/>
      <c r="U206" s="28"/>
      <c r="V206" s="28"/>
      <c r="W206" s="28"/>
      <c r="X206" s="28"/>
      <c r="Y206" s="28" t="s">
        <v>771</v>
      </c>
      <c r="Z206" s="28"/>
      <c r="AA206" s="28">
        <v>12</v>
      </c>
      <c r="AB206" s="28"/>
      <c r="AC206" s="28"/>
      <c r="AD206" s="28"/>
      <c r="AE206" s="28"/>
      <c r="AF206" s="28"/>
      <c r="AG206" s="28"/>
      <c r="AH206" s="28"/>
      <c r="AI206" s="28">
        <v>20</v>
      </c>
      <c r="AJ206" s="28">
        <v>20</v>
      </c>
      <c r="AK206" s="28" t="s">
        <v>17</v>
      </c>
      <c r="AL206" s="43" t="s">
        <v>687</v>
      </c>
      <c r="AM206" s="28" t="s">
        <v>687</v>
      </c>
      <c r="AN206" s="47" t="s">
        <v>687</v>
      </c>
      <c r="AO206" s="49" t="s">
        <v>4861</v>
      </c>
      <c r="AP206" s="49" t="s">
        <v>4972</v>
      </c>
      <c r="AQ206" s="40" t="str">
        <f>IFERROR(VLOOKUP(G206,Extensionistas!$A$2:$D$50,4,FALSE),"NÃO")</f>
        <v>NÃO</v>
      </c>
      <c r="AR206" s="1" t="e">
        <f>VLOOKUP(G206,Extensionistas!$A$2:$C$50,3,FALSE)</f>
        <v>#N/A</v>
      </c>
    </row>
    <row r="207" spans="1:44" ht="12.75" customHeight="1">
      <c r="A207" s="34" t="str">
        <f>D207</f>
        <v>BACHARELADO EM CIÊNCIA E TECNOLOGIA</v>
      </c>
      <c r="B207" s="34" t="str">
        <f>F207</f>
        <v>DB1BCJ0204-15SA</v>
      </c>
      <c r="C207" s="15" t="str">
        <f>CONCATENATE(E207," ",H207,"-",L207," (",K207,")",IF(AM207&lt;&gt;"NÃO","-TURMA MINISTRADA EM INGLÊS",""),IF(H207="E"," - TURMA MINISTRADA EM ESPANHOL",""),IF(H207="P"," - TURMA COMPARTILHADA COM A PÓS-GRADUAÇÃO",""),IF(AQ207="SIM"," - Carga Horária Extensionista",""))</f>
        <v>FENÔMENOS MECÂNICOS B1-Matutino (SA)</v>
      </c>
      <c r="D207" s="28" t="s">
        <v>25</v>
      </c>
      <c r="E207" s="28" t="s">
        <v>1622</v>
      </c>
      <c r="F207" s="28" t="s">
        <v>3246</v>
      </c>
      <c r="G207" s="41" t="s">
        <v>1624</v>
      </c>
      <c r="H207" s="28" t="s">
        <v>28</v>
      </c>
      <c r="I207" s="28" t="s">
        <v>3247</v>
      </c>
      <c r="J207" s="28" t="s">
        <v>3248</v>
      </c>
      <c r="K207" s="28" t="s">
        <v>488</v>
      </c>
      <c r="L207" s="28" t="s">
        <v>327</v>
      </c>
      <c r="M207" s="28" t="s">
        <v>1626</v>
      </c>
      <c r="N207" s="28">
        <v>33</v>
      </c>
      <c r="O207" s="28">
        <v>30</v>
      </c>
      <c r="P207" s="28" t="s">
        <v>3249</v>
      </c>
      <c r="Q207" s="36" t="s">
        <v>3250</v>
      </c>
      <c r="R207" s="28">
        <v>48</v>
      </c>
      <c r="S207" s="28"/>
      <c r="T207" s="28"/>
      <c r="U207" s="28"/>
      <c r="V207" s="28"/>
      <c r="W207" s="28"/>
      <c r="X207" s="28"/>
      <c r="Y207" s="28" t="s">
        <v>3249</v>
      </c>
      <c r="Z207" s="28" t="s">
        <v>3250</v>
      </c>
      <c r="AA207" s="28">
        <v>12</v>
      </c>
      <c r="AB207" s="28"/>
      <c r="AC207" s="28"/>
      <c r="AD207" s="28"/>
      <c r="AE207" s="28"/>
      <c r="AF207" s="28"/>
      <c r="AG207" s="28"/>
      <c r="AH207" s="28"/>
      <c r="AI207" s="28">
        <v>20</v>
      </c>
      <c r="AJ207" s="28">
        <v>20</v>
      </c>
      <c r="AK207" s="28" t="s">
        <v>17</v>
      </c>
      <c r="AL207" s="43" t="s">
        <v>687</v>
      </c>
      <c r="AM207" s="28" t="s">
        <v>687</v>
      </c>
      <c r="AN207" s="47" t="s">
        <v>687</v>
      </c>
      <c r="AO207" s="49" t="s">
        <v>4813</v>
      </c>
      <c r="AP207" s="49" t="s">
        <v>4956</v>
      </c>
      <c r="AQ207" s="40" t="str">
        <f>IFERROR(VLOOKUP(G207,Extensionistas!$A$2:$D$50,4,FALSE),"NÃO")</f>
        <v>NÃO</v>
      </c>
      <c r="AR207" s="1" t="e">
        <f>VLOOKUP(G207,Extensionistas!$A$2:$C$50,3,FALSE)</f>
        <v>#N/A</v>
      </c>
    </row>
    <row r="208" spans="1:44" ht="12.75" customHeight="1">
      <c r="A208" s="34" t="str">
        <f>D208</f>
        <v>BACHARELADO EM CIÊNCIA E TECNOLOGIA</v>
      </c>
      <c r="B208" s="34" t="str">
        <f>F208</f>
        <v>DB1BCJ0204-15SB</v>
      </c>
      <c r="C208" s="15" t="str">
        <f>CONCATENATE(E208," ",H208,"-",L208," (",K208,")",IF(AM208&lt;&gt;"NÃO","-TURMA MINISTRADA EM INGLÊS",""),IF(H208="E"," - TURMA MINISTRADA EM ESPANHOL",""),IF(H208="P"," - TURMA COMPARTILHADA COM A PÓS-GRADUAÇÃO",""),IF(AQ208="SIM"," - Carga Horária Extensionista",""))</f>
        <v>FENÔMENOS MECÂNICOS B1-Matutino (SB)</v>
      </c>
      <c r="D208" s="26" t="s">
        <v>25</v>
      </c>
      <c r="E208" s="26" t="s">
        <v>1622</v>
      </c>
      <c r="F208" s="26" t="s">
        <v>3251</v>
      </c>
      <c r="G208" s="38" t="s">
        <v>1624</v>
      </c>
      <c r="H208" s="30" t="s">
        <v>28</v>
      </c>
      <c r="I208" s="30" t="s">
        <v>3252</v>
      </c>
      <c r="J208" s="26" t="s">
        <v>3253</v>
      </c>
      <c r="K208" s="26" t="s">
        <v>489</v>
      </c>
      <c r="L208" s="26" t="s">
        <v>327</v>
      </c>
      <c r="M208" s="26" t="s">
        <v>1626</v>
      </c>
      <c r="N208" s="26">
        <v>30</v>
      </c>
      <c r="O208" s="26">
        <v>30</v>
      </c>
      <c r="P208" s="26" t="s">
        <v>1311</v>
      </c>
      <c r="Q208" s="29" t="s">
        <v>1312</v>
      </c>
      <c r="R208" s="26">
        <v>48</v>
      </c>
      <c r="S208" s="26"/>
      <c r="T208" s="29"/>
      <c r="U208" s="29"/>
      <c r="V208" s="29"/>
      <c r="W208" s="29"/>
      <c r="X208" s="29"/>
      <c r="Y208" s="29" t="s">
        <v>56</v>
      </c>
      <c r="Z208" s="29" t="s">
        <v>328</v>
      </c>
      <c r="AA208" s="29">
        <v>12</v>
      </c>
      <c r="AB208" s="29"/>
      <c r="AC208" s="29"/>
      <c r="AD208" s="29"/>
      <c r="AE208" s="29"/>
      <c r="AF208" s="29"/>
      <c r="AG208" s="29"/>
      <c r="AH208" s="29" t="s">
        <v>1032</v>
      </c>
      <c r="AI208" s="26">
        <v>20</v>
      </c>
      <c r="AJ208" s="26">
        <v>20</v>
      </c>
      <c r="AK208" s="26" t="s">
        <v>17</v>
      </c>
      <c r="AL208" s="44" t="s">
        <v>687</v>
      </c>
      <c r="AM208" s="26" t="s">
        <v>687</v>
      </c>
      <c r="AN208" s="47" t="s">
        <v>687</v>
      </c>
      <c r="AO208" s="49" t="s">
        <v>4813</v>
      </c>
      <c r="AP208" s="49" t="s">
        <v>4956</v>
      </c>
      <c r="AQ208" s="40" t="str">
        <f>IFERROR(VLOOKUP(G208,Extensionistas!$A$2:$D$50,4,FALSE),"NÃO")</f>
        <v>NÃO</v>
      </c>
      <c r="AR208" s="1" t="e">
        <f>VLOOKUP(G208,Extensionistas!$A$2:$C$50,3,FALSE)</f>
        <v>#N/A</v>
      </c>
    </row>
    <row r="209" spans="1:44" ht="12.75" customHeight="1">
      <c r="A209" s="34" t="str">
        <f>D209</f>
        <v>BACHARELADO EM CIÊNCIA E TECNOLOGIA</v>
      </c>
      <c r="B209" s="34" t="str">
        <f>F209</f>
        <v>NB1BCJ0204-15SA</v>
      </c>
      <c r="C209" s="15" t="str">
        <f>CONCATENATE(E209," ",H209,"-",L209," (",K209,")",IF(AM209&lt;&gt;"NÃO","-TURMA MINISTRADA EM INGLÊS",""),IF(H209="E"," - TURMA MINISTRADA EM ESPANHOL",""),IF(H209="P"," - TURMA COMPARTILHADA COM A PÓS-GRADUAÇÃO",""),IF(AQ209="SIM"," - Carga Horária Extensionista",""))</f>
        <v>FENÔMENOS MECÂNICOS B1-Noturno (SA)</v>
      </c>
      <c r="D209" s="26" t="s">
        <v>25</v>
      </c>
      <c r="E209" s="26" t="s">
        <v>1622</v>
      </c>
      <c r="F209" s="26" t="s">
        <v>4500</v>
      </c>
      <c r="G209" s="38" t="s">
        <v>1624</v>
      </c>
      <c r="H209" s="30" t="s">
        <v>28</v>
      </c>
      <c r="I209" s="30" t="s">
        <v>4501</v>
      </c>
      <c r="J209" s="26" t="s">
        <v>4502</v>
      </c>
      <c r="K209" s="28" t="s">
        <v>488</v>
      </c>
      <c r="L209" s="26" t="s">
        <v>439</v>
      </c>
      <c r="M209" s="26" t="s">
        <v>1626</v>
      </c>
      <c r="N209" s="26">
        <v>33</v>
      </c>
      <c r="O209" s="26">
        <v>30</v>
      </c>
      <c r="P209" s="26" t="s">
        <v>3030</v>
      </c>
      <c r="Q209" s="29" t="s">
        <v>3031</v>
      </c>
      <c r="R209" s="26">
        <v>48</v>
      </c>
      <c r="S209" s="26"/>
      <c r="T209" s="28"/>
      <c r="U209" s="28"/>
      <c r="V209" s="28"/>
      <c r="W209" s="28"/>
      <c r="X209" s="28"/>
      <c r="Y209" s="28" t="s">
        <v>3182</v>
      </c>
      <c r="Z209" s="28" t="s">
        <v>3183</v>
      </c>
      <c r="AA209" s="28">
        <v>12</v>
      </c>
      <c r="AB209" s="28"/>
      <c r="AC209" s="28"/>
      <c r="AD209" s="28"/>
      <c r="AE209" s="28"/>
      <c r="AF209" s="28"/>
      <c r="AG209" s="28"/>
      <c r="AH209" s="28"/>
      <c r="AI209" s="28">
        <v>20</v>
      </c>
      <c r="AJ209" s="28">
        <v>20</v>
      </c>
      <c r="AK209" s="28" t="s">
        <v>17</v>
      </c>
      <c r="AL209" s="43" t="s">
        <v>687</v>
      </c>
      <c r="AM209" s="28" t="s">
        <v>687</v>
      </c>
      <c r="AN209" s="47" t="s">
        <v>687</v>
      </c>
      <c r="AO209" s="49" t="s">
        <v>4919</v>
      </c>
      <c r="AP209" s="49" t="s">
        <v>4998</v>
      </c>
      <c r="AQ209" s="40" t="str">
        <f>IFERROR(VLOOKUP(G209,Extensionistas!$A$2:$D$50,4,FALSE),"NÃO")</f>
        <v>NÃO</v>
      </c>
      <c r="AR209" s="1" t="e">
        <f>VLOOKUP(G209,Extensionistas!$A$2:$C$50,3,FALSE)</f>
        <v>#N/A</v>
      </c>
    </row>
    <row r="210" spans="1:44" ht="12.75" customHeight="1">
      <c r="A210" s="34" t="str">
        <f>D210</f>
        <v>BACHARELADO EM CIÊNCIA E TECNOLOGIA</v>
      </c>
      <c r="B210" s="34" t="str">
        <f>F210</f>
        <v>NB1BCJ0204-15SB</v>
      </c>
      <c r="C210" s="15" t="str">
        <f>CONCATENATE(E210," ",H210,"-",L210," (",K210,")",IF(AM210&lt;&gt;"NÃO","-TURMA MINISTRADA EM INGLÊS",""),IF(H210="E"," - TURMA MINISTRADA EM ESPANHOL",""),IF(H210="P"," - TURMA COMPARTILHADA COM A PÓS-GRADUAÇÃO",""),IF(AQ210="SIM"," - Carga Horária Extensionista",""))</f>
        <v>FENÔMENOS MECÂNICOS B1-Noturno (SB)</v>
      </c>
      <c r="D210" s="26" t="s">
        <v>25</v>
      </c>
      <c r="E210" s="26" t="s">
        <v>1622</v>
      </c>
      <c r="F210" s="26" t="s">
        <v>4503</v>
      </c>
      <c r="G210" s="38" t="s">
        <v>1624</v>
      </c>
      <c r="H210" s="30" t="s">
        <v>28</v>
      </c>
      <c r="I210" s="30" t="s">
        <v>1584</v>
      </c>
      <c r="J210" s="26" t="s">
        <v>4504</v>
      </c>
      <c r="K210" s="26" t="s">
        <v>489</v>
      </c>
      <c r="L210" s="26" t="s">
        <v>439</v>
      </c>
      <c r="M210" s="28" t="s">
        <v>1626</v>
      </c>
      <c r="N210" s="26">
        <v>30</v>
      </c>
      <c r="O210" s="26">
        <v>30</v>
      </c>
      <c r="P210" s="26" t="s">
        <v>4505</v>
      </c>
      <c r="Q210" s="29" t="s">
        <v>4506</v>
      </c>
      <c r="R210" s="26">
        <v>48</v>
      </c>
      <c r="S210" s="26"/>
      <c r="T210" s="29"/>
      <c r="U210" s="29"/>
      <c r="V210" s="29"/>
      <c r="W210" s="29"/>
      <c r="X210" s="29"/>
      <c r="Y210" s="29" t="s">
        <v>4505</v>
      </c>
      <c r="Z210" s="29" t="s">
        <v>4506</v>
      </c>
      <c r="AA210" s="29">
        <v>12</v>
      </c>
      <c r="AB210" s="29"/>
      <c r="AC210" s="29"/>
      <c r="AD210" s="29"/>
      <c r="AE210" s="29"/>
      <c r="AF210" s="29"/>
      <c r="AG210" s="29"/>
      <c r="AH210" s="29"/>
      <c r="AI210" s="26">
        <v>20</v>
      </c>
      <c r="AJ210" s="26">
        <v>20</v>
      </c>
      <c r="AK210" s="26" t="s">
        <v>17</v>
      </c>
      <c r="AL210" s="44" t="s">
        <v>687</v>
      </c>
      <c r="AM210" s="26" t="s">
        <v>687</v>
      </c>
      <c r="AN210" s="47" t="s">
        <v>687</v>
      </c>
      <c r="AO210" s="49" t="s">
        <v>4919</v>
      </c>
      <c r="AP210" s="49" t="s">
        <v>4998</v>
      </c>
      <c r="AQ210" s="40" t="str">
        <f>IFERROR(VLOOKUP(G210,Extensionistas!$A$2:$D$50,4,FALSE),"NÃO")</f>
        <v>NÃO</v>
      </c>
      <c r="AR210" s="1" t="e">
        <f>VLOOKUP(G210,Extensionistas!$A$2:$C$50,3,FALSE)</f>
        <v>#N/A</v>
      </c>
    </row>
    <row r="211" spans="1:44" ht="12.75" customHeight="1">
      <c r="A211" s="34" t="str">
        <f>D211</f>
        <v>BACHARELADO EM CIÊNCIA E TECNOLOGIA</v>
      </c>
      <c r="B211" s="34" t="str">
        <f>F211</f>
        <v>DB2BCJ0204-15SA</v>
      </c>
      <c r="C211" s="15" t="str">
        <f>CONCATENATE(E211," ",H211,"-",L211," (",K211,")",IF(AM211&lt;&gt;"NÃO","-TURMA MINISTRADA EM INGLÊS",""),IF(H211="E"," - TURMA MINISTRADA EM ESPANHOL",""),IF(H211="P"," - TURMA COMPARTILHADA COM A PÓS-GRADUAÇÃO",""),IF(AQ211="SIM"," - Carga Horária Extensionista",""))</f>
        <v>FENÔMENOS MECÂNICOS B2-Matutino (SA)</v>
      </c>
      <c r="D211" s="28" t="s">
        <v>25</v>
      </c>
      <c r="E211" s="28" t="s">
        <v>1622</v>
      </c>
      <c r="F211" s="28" t="s">
        <v>3352</v>
      </c>
      <c r="G211" s="41" t="s">
        <v>1624</v>
      </c>
      <c r="H211" s="28" t="s">
        <v>29</v>
      </c>
      <c r="I211" s="28" t="s">
        <v>3247</v>
      </c>
      <c r="J211" s="28" t="s">
        <v>3353</v>
      </c>
      <c r="K211" s="28" t="s">
        <v>488</v>
      </c>
      <c r="L211" s="28" t="s">
        <v>327</v>
      </c>
      <c r="M211" s="28" t="s">
        <v>1626</v>
      </c>
      <c r="N211" s="28">
        <v>33</v>
      </c>
      <c r="O211" s="28">
        <v>30</v>
      </c>
      <c r="P211" s="28" t="s">
        <v>3249</v>
      </c>
      <c r="Q211" s="36" t="s">
        <v>3250</v>
      </c>
      <c r="R211" s="28">
        <v>48</v>
      </c>
      <c r="S211" s="28"/>
      <c r="T211" s="28"/>
      <c r="U211" s="28"/>
      <c r="V211" s="28"/>
      <c r="W211" s="28"/>
      <c r="X211" s="28"/>
      <c r="Y211" s="28" t="s">
        <v>3249</v>
      </c>
      <c r="Z211" s="28" t="s">
        <v>3250</v>
      </c>
      <c r="AA211" s="28">
        <v>12</v>
      </c>
      <c r="AB211" s="28"/>
      <c r="AC211" s="28"/>
      <c r="AD211" s="28"/>
      <c r="AE211" s="28"/>
      <c r="AF211" s="28"/>
      <c r="AG211" s="28"/>
      <c r="AH211" s="28"/>
      <c r="AI211" s="28">
        <v>20</v>
      </c>
      <c r="AJ211" s="28">
        <v>20</v>
      </c>
      <c r="AK211" s="28" t="s">
        <v>17</v>
      </c>
      <c r="AL211" s="43" t="s">
        <v>687</v>
      </c>
      <c r="AM211" s="28" t="s">
        <v>687</v>
      </c>
      <c r="AN211" s="47" t="s">
        <v>687</v>
      </c>
      <c r="AO211" s="49" t="s">
        <v>4813</v>
      </c>
      <c r="AP211" s="49" t="s">
        <v>4944</v>
      </c>
      <c r="AQ211" s="40" t="str">
        <f>IFERROR(VLOOKUP(G211,Extensionistas!$A$2:$D$50,4,FALSE),"NÃO")</f>
        <v>NÃO</v>
      </c>
      <c r="AR211" s="1" t="e">
        <f>VLOOKUP(G211,Extensionistas!$A$2:$C$50,3,FALSE)</f>
        <v>#N/A</v>
      </c>
    </row>
    <row r="212" spans="1:44" ht="12.75" customHeight="1">
      <c r="A212" s="34" t="str">
        <f>D212</f>
        <v>BACHARELADO EM CIÊNCIA E TECNOLOGIA</v>
      </c>
      <c r="B212" s="34" t="str">
        <f>F212</f>
        <v>DB2BCJ0204-15SB</v>
      </c>
      <c r="C212" s="15" t="str">
        <f>CONCATENATE(E212," ",H212,"-",L212," (",K212,")",IF(AM212&lt;&gt;"NÃO","-TURMA MINISTRADA EM INGLÊS",""),IF(H212="E"," - TURMA MINISTRADA EM ESPANHOL",""),IF(H212="P"," - TURMA COMPARTILHADA COM A PÓS-GRADUAÇÃO",""),IF(AQ212="SIM"," - Carga Horária Extensionista",""))</f>
        <v>FENÔMENOS MECÂNICOS B2-Matutino (SB)</v>
      </c>
      <c r="D212" s="28" t="s">
        <v>25</v>
      </c>
      <c r="E212" s="28" t="s">
        <v>1622</v>
      </c>
      <c r="F212" s="28" t="s">
        <v>3354</v>
      </c>
      <c r="G212" s="41" t="s">
        <v>1624</v>
      </c>
      <c r="H212" s="28" t="s">
        <v>29</v>
      </c>
      <c r="I212" s="28" t="s">
        <v>3252</v>
      </c>
      <c r="J212" s="28" t="s">
        <v>3355</v>
      </c>
      <c r="K212" s="28" t="s">
        <v>489</v>
      </c>
      <c r="L212" s="28" t="s">
        <v>327</v>
      </c>
      <c r="M212" s="28" t="s">
        <v>1626</v>
      </c>
      <c r="N212" s="28">
        <v>30</v>
      </c>
      <c r="O212" s="28">
        <v>30</v>
      </c>
      <c r="P212" s="28" t="s">
        <v>1311</v>
      </c>
      <c r="Q212" s="36" t="s">
        <v>1312</v>
      </c>
      <c r="R212" s="28">
        <v>48</v>
      </c>
      <c r="S212" s="28"/>
      <c r="T212" s="28"/>
      <c r="U212" s="28"/>
      <c r="V212" s="28"/>
      <c r="W212" s="28"/>
      <c r="X212" s="28"/>
      <c r="Y212" s="28" t="s">
        <v>1636</v>
      </c>
      <c r="Z212" s="28" t="s">
        <v>1637</v>
      </c>
      <c r="AA212" s="28">
        <v>12</v>
      </c>
      <c r="AB212" s="28"/>
      <c r="AC212" s="28"/>
      <c r="AD212" s="28"/>
      <c r="AE212" s="28"/>
      <c r="AF212" s="28"/>
      <c r="AG212" s="28"/>
      <c r="AH212" s="28" t="s">
        <v>1032</v>
      </c>
      <c r="AI212" s="28">
        <v>20</v>
      </c>
      <c r="AJ212" s="28">
        <v>20</v>
      </c>
      <c r="AK212" s="28" t="s">
        <v>17</v>
      </c>
      <c r="AL212" s="43" t="s">
        <v>687</v>
      </c>
      <c r="AM212" s="28" t="s">
        <v>687</v>
      </c>
      <c r="AN212" s="47" t="s">
        <v>687</v>
      </c>
      <c r="AO212" s="49" t="s">
        <v>4813</v>
      </c>
      <c r="AP212" s="49" t="s">
        <v>4944</v>
      </c>
      <c r="AQ212" s="40" t="str">
        <f>IFERROR(VLOOKUP(G212,Extensionistas!$A$2:$D$50,4,FALSE),"NÃO")</f>
        <v>NÃO</v>
      </c>
      <c r="AR212" s="1" t="e">
        <f>VLOOKUP(G212,Extensionistas!$A$2:$C$50,3,FALSE)</f>
        <v>#N/A</v>
      </c>
    </row>
    <row r="213" spans="1:44" ht="12.75" customHeight="1">
      <c r="A213" s="34" t="str">
        <f>D213</f>
        <v>BACHARELADO EM CIÊNCIA E TECNOLOGIA</v>
      </c>
      <c r="B213" s="34" t="str">
        <f>F213</f>
        <v>NB2BCJ0204-15SA</v>
      </c>
      <c r="C213" s="15" t="str">
        <f>CONCATENATE(E213," ",H213,"-",L213," (",K213,")",IF(AM213&lt;&gt;"NÃO","-TURMA MINISTRADA EM INGLÊS",""),IF(H213="E"," - TURMA MINISTRADA EM ESPANHOL",""),IF(H213="P"," - TURMA COMPARTILHADA COM A PÓS-GRADUAÇÃO",""),IF(AQ213="SIM"," - Carga Horária Extensionista",""))</f>
        <v>FENÔMENOS MECÂNICOS B2-Noturno (SA)</v>
      </c>
      <c r="D213" s="28" t="s">
        <v>25</v>
      </c>
      <c r="E213" s="28" t="s">
        <v>1622</v>
      </c>
      <c r="F213" s="28" t="s">
        <v>4600</v>
      </c>
      <c r="G213" s="41" t="s">
        <v>1624</v>
      </c>
      <c r="H213" s="28" t="s">
        <v>29</v>
      </c>
      <c r="I213" s="28" t="s">
        <v>4501</v>
      </c>
      <c r="J213" s="28" t="s">
        <v>4601</v>
      </c>
      <c r="K213" s="28" t="s">
        <v>488</v>
      </c>
      <c r="L213" s="28" t="s">
        <v>439</v>
      </c>
      <c r="M213" s="28" t="s">
        <v>1626</v>
      </c>
      <c r="N213" s="28">
        <v>33</v>
      </c>
      <c r="O213" s="28">
        <v>30</v>
      </c>
      <c r="P213" s="28" t="s">
        <v>3030</v>
      </c>
      <c r="Q213" s="36" t="s">
        <v>3031</v>
      </c>
      <c r="R213" s="28">
        <v>48</v>
      </c>
      <c r="S213" s="28"/>
      <c r="T213" s="28"/>
      <c r="U213" s="28"/>
      <c r="V213" s="28"/>
      <c r="W213" s="28"/>
      <c r="X213" s="28"/>
      <c r="Y213" s="28" t="s">
        <v>3182</v>
      </c>
      <c r="Z213" s="28" t="s">
        <v>3183</v>
      </c>
      <c r="AA213" s="28">
        <v>12</v>
      </c>
      <c r="AB213" s="28"/>
      <c r="AC213" s="28"/>
      <c r="AD213" s="28"/>
      <c r="AE213" s="28"/>
      <c r="AF213" s="28"/>
      <c r="AG213" s="28"/>
      <c r="AH213" s="28"/>
      <c r="AI213" s="28">
        <v>20</v>
      </c>
      <c r="AJ213" s="28">
        <v>20</v>
      </c>
      <c r="AK213" s="28" t="s">
        <v>17</v>
      </c>
      <c r="AL213" s="43" t="s">
        <v>687</v>
      </c>
      <c r="AM213" s="28" t="s">
        <v>687</v>
      </c>
      <c r="AN213" s="47" t="s">
        <v>687</v>
      </c>
      <c r="AO213" s="49" t="s">
        <v>4919</v>
      </c>
      <c r="AP213" s="49" t="s">
        <v>4985</v>
      </c>
      <c r="AQ213" s="40" t="str">
        <f>IFERROR(VLOOKUP(G213,Extensionistas!$A$2:$D$50,4,FALSE),"NÃO")</f>
        <v>NÃO</v>
      </c>
      <c r="AR213" s="1" t="e">
        <f>VLOOKUP(G213,Extensionistas!$A$2:$C$50,3,FALSE)</f>
        <v>#N/A</v>
      </c>
    </row>
    <row r="214" spans="1:44" ht="12.75" customHeight="1">
      <c r="A214" s="34" t="str">
        <f>D214</f>
        <v>BACHARELADO EM CIÊNCIA E TECNOLOGIA</v>
      </c>
      <c r="B214" s="34" t="str">
        <f>F214</f>
        <v>NB2BCJ0204-15SB</v>
      </c>
      <c r="C214" s="15" t="str">
        <f>CONCATENATE(E214," ",H214,"-",L214," (",K214,")",IF(AM214&lt;&gt;"NÃO","-TURMA MINISTRADA EM INGLÊS",""),IF(H214="E"," - TURMA MINISTRADA EM ESPANHOL",""),IF(H214="P"," - TURMA COMPARTILHADA COM A PÓS-GRADUAÇÃO",""),IF(AQ214="SIM"," - Carga Horária Extensionista",""))</f>
        <v>FENÔMENOS MECÂNICOS B2-Noturno (SB)</v>
      </c>
      <c r="D214" s="28" t="s">
        <v>25</v>
      </c>
      <c r="E214" s="28" t="s">
        <v>1622</v>
      </c>
      <c r="F214" s="28" t="s">
        <v>4602</v>
      </c>
      <c r="G214" s="41" t="s">
        <v>1624</v>
      </c>
      <c r="H214" s="28" t="s">
        <v>29</v>
      </c>
      <c r="I214" s="28" t="s">
        <v>1584</v>
      </c>
      <c r="J214" s="28" t="s">
        <v>4603</v>
      </c>
      <c r="K214" s="28" t="s">
        <v>489</v>
      </c>
      <c r="L214" s="28" t="s">
        <v>439</v>
      </c>
      <c r="M214" s="28" t="s">
        <v>1626</v>
      </c>
      <c r="N214" s="28">
        <v>30</v>
      </c>
      <c r="O214" s="28">
        <v>30</v>
      </c>
      <c r="P214" s="28" t="s">
        <v>4505</v>
      </c>
      <c r="Q214" s="36" t="s">
        <v>4506</v>
      </c>
      <c r="R214" s="28">
        <v>48</v>
      </c>
      <c r="S214" s="28"/>
      <c r="T214" s="28"/>
      <c r="U214" s="28"/>
      <c r="V214" s="28"/>
      <c r="W214" s="28"/>
      <c r="X214" s="28"/>
      <c r="Y214" s="28" t="s">
        <v>4505</v>
      </c>
      <c r="Z214" s="28" t="s">
        <v>4506</v>
      </c>
      <c r="AA214" s="28">
        <v>12</v>
      </c>
      <c r="AB214" s="28"/>
      <c r="AC214" s="28"/>
      <c r="AD214" s="28"/>
      <c r="AE214" s="28"/>
      <c r="AF214" s="28"/>
      <c r="AG214" s="28"/>
      <c r="AH214" s="28"/>
      <c r="AI214" s="28">
        <v>20</v>
      </c>
      <c r="AJ214" s="28">
        <v>20</v>
      </c>
      <c r="AK214" s="28" t="s">
        <v>17</v>
      </c>
      <c r="AL214" s="43" t="s">
        <v>687</v>
      </c>
      <c r="AM214" s="28" t="s">
        <v>687</v>
      </c>
      <c r="AN214" s="47" t="s">
        <v>687</v>
      </c>
      <c r="AO214" s="49" t="s">
        <v>4919</v>
      </c>
      <c r="AP214" s="49" t="s">
        <v>4985</v>
      </c>
      <c r="AQ214" s="40" t="str">
        <f>IFERROR(VLOOKUP(G214,Extensionistas!$A$2:$D$50,4,FALSE),"NÃO")</f>
        <v>NÃO</v>
      </c>
      <c r="AR214" s="1" t="e">
        <f>VLOOKUP(G214,Extensionistas!$A$2:$C$50,3,FALSE)</f>
        <v>#N/A</v>
      </c>
    </row>
    <row r="215" spans="1:44" ht="12.75" customHeight="1">
      <c r="A215" s="34" t="str">
        <f>D215</f>
        <v>BACHARELADO EM CIÊNCIA E TECNOLOGIA</v>
      </c>
      <c r="B215" s="34" t="str">
        <f>F215</f>
        <v>DB3BCJ0204-15SA</v>
      </c>
      <c r="C215" s="15" t="str">
        <f>CONCATENATE(E215," ",H215,"-",L215," (",K215,")",IF(AM215&lt;&gt;"NÃO","-TURMA MINISTRADA EM INGLÊS",""),IF(H215="E"," - TURMA MINISTRADA EM ESPANHOL",""),IF(H215="P"," - TURMA COMPARTILHADA COM A PÓS-GRADUAÇÃO",""),IF(AQ215="SIM"," - Carga Horária Extensionista",""))</f>
        <v>FENÔMENOS MECÂNICOS B3-Matutino (SA)</v>
      </c>
      <c r="D215" s="28" t="s">
        <v>25</v>
      </c>
      <c r="E215" s="28" t="s">
        <v>1622</v>
      </c>
      <c r="F215" s="28" t="s">
        <v>3385</v>
      </c>
      <c r="G215" s="41" t="s">
        <v>1624</v>
      </c>
      <c r="H215" s="28" t="s">
        <v>30</v>
      </c>
      <c r="I215" s="28" t="s">
        <v>3247</v>
      </c>
      <c r="J215" s="28" t="s">
        <v>3386</v>
      </c>
      <c r="K215" s="28" t="s">
        <v>488</v>
      </c>
      <c r="L215" s="28" t="s">
        <v>327</v>
      </c>
      <c r="M215" s="28" t="s">
        <v>1626</v>
      </c>
      <c r="N215" s="28">
        <v>33</v>
      </c>
      <c r="O215" s="28">
        <v>30</v>
      </c>
      <c r="P215" s="28" t="s">
        <v>3249</v>
      </c>
      <c r="Q215" s="36" t="s">
        <v>3250</v>
      </c>
      <c r="R215" s="28">
        <v>48</v>
      </c>
      <c r="S215" s="28"/>
      <c r="T215" s="28"/>
      <c r="U215" s="28"/>
      <c r="V215" s="28"/>
      <c r="W215" s="28"/>
      <c r="X215" s="28"/>
      <c r="Y215" s="28" t="s">
        <v>3182</v>
      </c>
      <c r="Z215" s="28" t="s">
        <v>3183</v>
      </c>
      <c r="AA215" s="28">
        <v>12</v>
      </c>
      <c r="AB215" s="28"/>
      <c r="AC215" s="28"/>
      <c r="AD215" s="28"/>
      <c r="AE215" s="28"/>
      <c r="AF215" s="28"/>
      <c r="AG215" s="28"/>
      <c r="AH215" s="28"/>
      <c r="AI215" s="28">
        <v>20</v>
      </c>
      <c r="AJ215" s="28">
        <v>20</v>
      </c>
      <c r="AK215" s="28" t="s">
        <v>17</v>
      </c>
      <c r="AL215" s="43" t="s">
        <v>687</v>
      </c>
      <c r="AM215" s="28" t="s">
        <v>687</v>
      </c>
      <c r="AN215" s="47" t="s">
        <v>687</v>
      </c>
      <c r="AO215" s="49" t="s">
        <v>4813</v>
      </c>
      <c r="AP215" s="49" t="s">
        <v>4956</v>
      </c>
      <c r="AQ215" s="40" t="str">
        <f>IFERROR(VLOOKUP(G215,Extensionistas!$A$2:$D$50,4,FALSE),"NÃO")</f>
        <v>NÃO</v>
      </c>
      <c r="AR215" s="1" t="e">
        <f>VLOOKUP(G215,Extensionistas!$A$2:$C$50,3,FALSE)</f>
        <v>#N/A</v>
      </c>
    </row>
    <row r="216" spans="1:44" ht="12.75" customHeight="1">
      <c r="A216" s="34" t="str">
        <f>D216</f>
        <v>BACHARELADO EM CIÊNCIA E TECNOLOGIA</v>
      </c>
      <c r="B216" s="34" t="str">
        <f>F216</f>
        <v>DB3BCJ0204-15SB</v>
      </c>
      <c r="C216" s="15" t="str">
        <f>CONCATENATE(E216," ",H216,"-",L216," (",K216,")",IF(AM216&lt;&gt;"NÃO","-TURMA MINISTRADA EM INGLÊS",""),IF(H216="E"," - TURMA MINISTRADA EM ESPANHOL",""),IF(H216="P"," - TURMA COMPARTILHADA COM A PÓS-GRADUAÇÃO",""),IF(AQ216="SIM"," - Carga Horária Extensionista",""))</f>
        <v>FENÔMENOS MECÂNICOS B3-Matutino (SB)</v>
      </c>
      <c r="D216" s="28" t="s">
        <v>25</v>
      </c>
      <c r="E216" s="28" t="s">
        <v>1622</v>
      </c>
      <c r="F216" s="28" t="s">
        <v>3387</v>
      </c>
      <c r="G216" s="41" t="s">
        <v>1624</v>
      </c>
      <c r="H216" s="28" t="s">
        <v>30</v>
      </c>
      <c r="I216" s="28" t="s">
        <v>3252</v>
      </c>
      <c r="J216" s="28" t="s">
        <v>3388</v>
      </c>
      <c r="K216" s="28" t="s">
        <v>489</v>
      </c>
      <c r="L216" s="28" t="s">
        <v>327</v>
      </c>
      <c r="M216" s="28" t="s">
        <v>1626</v>
      </c>
      <c r="N216" s="28">
        <v>30</v>
      </c>
      <c r="O216" s="28">
        <v>30</v>
      </c>
      <c r="P216" s="28" t="s">
        <v>1311</v>
      </c>
      <c r="Q216" s="36" t="s">
        <v>1312</v>
      </c>
      <c r="R216" s="28">
        <v>48</v>
      </c>
      <c r="S216" s="28"/>
      <c r="T216" s="28"/>
      <c r="U216" s="28"/>
      <c r="V216" s="28"/>
      <c r="W216" s="28"/>
      <c r="X216" s="28"/>
      <c r="Y216" s="28" t="s">
        <v>1636</v>
      </c>
      <c r="Z216" s="28" t="s">
        <v>1637</v>
      </c>
      <c r="AA216" s="28">
        <v>12</v>
      </c>
      <c r="AB216" s="28"/>
      <c r="AC216" s="28"/>
      <c r="AD216" s="28"/>
      <c r="AE216" s="28"/>
      <c r="AF216" s="28"/>
      <c r="AG216" s="28"/>
      <c r="AH216" s="28" t="s">
        <v>1032</v>
      </c>
      <c r="AI216" s="28">
        <v>20</v>
      </c>
      <c r="AJ216" s="28">
        <v>20</v>
      </c>
      <c r="AK216" s="28" t="s">
        <v>17</v>
      </c>
      <c r="AL216" s="43" t="s">
        <v>687</v>
      </c>
      <c r="AM216" s="28" t="s">
        <v>687</v>
      </c>
      <c r="AN216" s="47" t="s">
        <v>687</v>
      </c>
      <c r="AO216" s="49" t="s">
        <v>4813</v>
      </c>
      <c r="AP216" s="49" t="s">
        <v>4956</v>
      </c>
      <c r="AQ216" s="40" t="str">
        <f>IFERROR(VLOOKUP(G216,Extensionistas!$A$2:$D$50,4,FALSE),"NÃO")</f>
        <v>NÃO</v>
      </c>
      <c r="AR216" s="1" t="e">
        <f>VLOOKUP(G216,Extensionistas!$A$2:$C$50,3,FALSE)</f>
        <v>#N/A</v>
      </c>
    </row>
    <row r="217" spans="1:44" ht="12.75" customHeight="1">
      <c r="A217" s="34" t="str">
        <f>D217</f>
        <v>BACHARELADO EM CIÊNCIA E TECNOLOGIA</v>
      </c>
      <c r="B217" s="34" t="str">
        <f>F217</f>
        <v>NB3BCJ0204-15SA</v>
      </c>
      <c r="C217" s="15" t="str">
        <f>CONCATENATE(E217," ",H217,"-",L217," (",K217,")",IF(AM217&lt;&gt;"NÃO","-TURMA MINISTRADA EM INGLÊS",""),IF(H217="E"," - TURMA MINISTRADA EM ESPANHOL",""),IF(H217="P"," - TURMA COMPARTILHADA COM A PÓS-GRADUAÇÃO",""),IF(AQ217="SIM"," - Carga Horária Extensionista",""))</f>
        <v>FENÔMENOS MECÂNICOS B3-Noturno (SA)</v>
      </c>
      <c r="D217" s="28" t="s">
        <v>25</v>
      </c>
      <c r="E217" s="28" t="s">
        <v>1622</v>
      </c>
      <c r="F217" s="28" t="s">
        <v>4633</v>
      </c>
      <c r="G217" s="41" t="s">
        <v>1624</v>
      </c>
      <c r="H217" s="28" t="s">
        <v>30</v>
      </c>
      <c r="I217" s="28" t="s">
        <v>4501</v>
      </c>
      <c r="J217" s="28" t="s">
        <v>4634</v>
      </c>
      <c r="K217" s="28" t="s">
        <v>488</v>
      </c>
      <c r="L217" s="28" t="s">
        <v>439</v>
      </c>
      <c r="M217" s="28" t="s">
        <v>1626</v>
      </c>
      <c r="N217" s="28">
        <v>33</v>
      </c>
      <c r="O217" s="28">
        <v>30</v>
      </c>
      <c r="P217" s="28" t="s">
        <v>3030</v>
      </c>
      <c r="Q217" s="36" t="s">
        <v>3031</v>
      </c>
      <c r="R217" s="28">
        <v>48</v>
      </c>
      <c r="S217" s="28"/>
      <c r="T217" s="28"/>
      <c r="U217" s="28"/>
      <c r="V217" s="28"/>
      <c r="W217" s="28"/>
      <c r="X217" s="28"/>
      <c r="Y217" s="28" t="s">
        <v>3030</v>
      </c>
      <c r="Z217" s="28" t="s">
        <v>3031</v>
      </c>
      <c r="AA217" s="28">
        <v>12</v>
      </c>
      <c r="AB217" s="28"/>
      <c r="AC217" s="28"/>
      <c r="AD217" s="28"/>
      <c r="AE217" s="28"/>
      <c r="AF217" s="28"/>
      <c r="AG217" s="28"/>
      <c r="AH217" s="28"/>
      <c r="AI217" s="28">
        <v>20</v>
      </c>
      <c r="AJ217" s="28">
        <v>20</v>
      </c>
      <c r="AK217" s="28" t="s">
        <v>17</v>
      </c>
      <c r="AL217" s="43" t="s">
        <v>687</v>
      </c>
      <c r="AM217" s="28" t="s">
        <v>687</v>
      </c>
      <c r="AN217" s="47" t="s">
        <v>687</v>
      </c>
      <c r="AO217" s="49" t="s">
        <v>4919</v>
      </c>
      <c r="AP217" s="49" t="s">
        <v>4998</v>
      </c>
      <c r="AQ217" s="40" t="str">
        <f>IFERROR(VLOOKUP(G217,Extensionistas!$A$2:$D$50,4,FALSE),"NÃO")</f>
        <v>NÃO</v>
      </c>
      <c r="AR217" s="1" t="e">
        <f>VLOOKUP(G217,Extensionistas!$A$2:$C$50,3,FALSE)</f>
        <v>#N/A</v>
      </c>
    </row>
    <row r="218" spans="1:44" ht="12.75" customHeight="1">
      <c r="A218" s="34" t="str">
        <f>D218</f>
        <v>BACHARELADO EM CIÊNCIA E TECNOLOGIA</v>
      </c>
      <c r="B218" s="34" t="str">
        <f>F218</f>
        <v>NB3BCJ0204-15SB</v>
      </c>
      <c r="C218" s="15" t="str">
        <f>CONCATENATE(E218," ",H218,"-",L218," (",K218,")",IF(AM218&lt;&gt;"NÃO","-TURMA MINISTRADA EM INGLÊS",""),IF(H218="E"," - TURMA MINISTRADA EM ESPANHOL",""),IF(H218="P"," - TURMA COMPARTILHADA COM A PÓS-GRADUAÇÃO",""),IF(AQ218="SIM"," - Carga Horária Extensionista",""))</f>
        <v>FENÔMENOS MECÂNICOS B3-Noturno (SB)</v>
      </c>
      <c r="D218" s="26" t="s">
        <v>25</v>
      </c>
      <c r="E218" s="26" t="s">
        <v>1622</v>
      </c>
      <c r="F218" s="26" t="s">
        <v>4635</v>
      </c>
      <c r="G218" s="38" t="s">
        <v>1624</v>
      </c>
      <c r="H218" s="30" t="s">
        <v>30</v>
      </c>
      <c r="I218" s="30" t="s">
        <v>1584</v>
      </c>
      <c r="J218" s="26" t="s">
        <v>4636</v>
      </c>
      <c r="K218" s="26" t="s">
        <v>489</v>
      </c>
      <c r="L218" s="26" t="s">
        <v>439</v>
      </c>
      <c r="M218" s="26" t="s">
        <v>1626</v>
      </c>
      <c r="N218" s="26">
        <v>30</v>
      </c>
      <c r="O218" s="26">
        <v>30</v>
      </c>
      <c r="P218" s="26" t="s">
        <v>4505</v>
      </c>
      <c r="Q218" s="29" t="s">
        <v>4506</v>
      </c>
      <c r="R218" s="26">
        <v>48</v>
      </c>
      <c r="S218" s="26"/>
      <c r="T218" s="29"/>
      <c r="U218" s="29"/>
      <c r="V218" s="29"/>
      <c r="W218" s="29"/>
      <c r="X218" s="29"/>
      <c r="Y218" s="29" t="s">
        <v>771</v>
      </c>
      <c r="Z218" s="29"/>
      <c r="AA218" s="29">
        <v>12</v>
      </c>
      <c r="AB218" s="29"/>
      <c r="AC218" s="29"/>
      <c r="AD218" s="29"/>
      <c r="AE218" s="29"/>
      <c r="AF218" s="29"/>
      <c r="AG218" s="29"/>
      <c r="AH218" s="29"/>
      <c r="AI218" s="26">
        <v>20</v>
      </c>
      <c r="AJ218" s="26">
        <v>20</v>
      </c>
      <c r="AK218" s="26" t="s">
        <v>17</v>
      </c>
      <c r="AL218" s="44" t="s">
        <v>687</v>
      </c>
      <c r="AM218" s="26" t="s">
        <v>687</v>
      </c>
      <c r="AN218" s="47" t="s">
        <v>687</v>
      </c>
      <c r="AO218" s="49" t="s">
        <v>4919</v>
      </c>
      <c r="AP218" s="49" t="s">
        <v>4998</v>
      </c>
      <c r="AQ218" s="40" t="str">
        <f>IFERROR(VLOOKUP(G218,Extensionistas!$A$2:$D$50,4,FALSE),"NÃO")</f>
        <v>NÃO</v>
      </c>
      <c r="AR218" s="1" t="e">
        <f>VLOOKUP(G218,Extensionistas!$A$2:$C$50,3,FALSE)</f>
        <v>#N/A</v>
      </c>
    </row>
    <row r="219" spans="1:44" ht="12.75" customHeight="1">
      <c r="A219" s="34" t="str">
        <f>D219</f>
        <v>BACHARELADO EM CIÊNCIA E TECNOLOGIA</v>
      </c>
      <c r="B219" s="34" t="str">
        <f>F219</f>
        <v>DB4BCJ0204-15SA</v>
      </c>
      <c r="C219" s="15" t="str">
        <f>CONCATENATE(E219," ",H219,"-",L219," (",K219,")",IF(AM219&lt;&gt;"NÃO","-TURMA MINISTRADA EM INGLÊS",""),IF(H219="E"," - TURMA MINISTRADA EM ESPANHOL",""),IF(H219="P"," - TURMA COMPARTILHADA COM A PÓS-GRADUAÇÃO",""),IF(AQ219="SIM"," - Carga Horária Extensionista",""))</f>
        <v>FENÔMENOS MECÂNICOS B4-Matutino (SA)</v>
      </c>
      <c r="D219" s="28" t="s">
        <v>25</v>
      </c>
      <c r="E219" s="28" t="s">
        <v>1622</v>
      </c>
      <c r="F219" s="28" t="s">
        <v>3406</v>
      </c>
      <c r="G219" s="41" t="s">
        <v>1624</v>
      </c>
      <c r="H219" s="28" t="s">
        <v>31</v>
      </c>
      <c r="I219" s="28" t="s">
        <v>3407</v>
      </c>
      <c r="J219" s="28" t="s">
        <v>3408</v>
      </c>
      <c r="K219" s="28" t="s">
        <v>488</v>
      </c>
      <c r="L219" s="28" t="s">
        <v>327</v>
      </c>
      <c r="M219" s="28" t="s">
        <v>1626</v>
      </c>
      <c r="N219" s="28">
        <v>33</v>
      </c>
      <c r="O219" s="28">
        <v>30</v>
      </c>
      <c r="P219" s="28" t="s">
        <v>3409</v>
      </c>
      <c r="Q219" s="36" t="s">
        <v>3410</v>
      </c>
      <c r="R219" s="28">
        <v>48</v>
      </c>
      <c r="S219" s="28"/>
      <c r="T219" s="28"/>
      <c r="U219" s="28"/>
      <c r="V219" s="28"/>
      <c r="W219" s="28"/>
      <c r="X219" s="28"/>
      <c r="Y219" s="28" t="s">
        <v>3182</v>
      </c>
      <c r="Z219" s="28" t="s">
        <v>3183</v>
      </c>
      <c r="AA219" s="28">
        <v>12</v>
      </c>
      <c r="AB219" s="28"/>
      <c r="AC219" s="28"/>
      <c r="AD219" s="28"/>
      <c r="AE219" s="28"/>
      <c r="AF219" s="28"/>
      <c r="AG219" s="28"/>
      <c r="AH219" s="28"/>
      <c r="AI219" s="28">
        <v>20</v>
      </c>
      <c r="AJ219" s="28">
        <v>20</v>
      </c>
      <c r="AK219" s="28" t="s">
        <v>17</v>
      </c>
      <c r="AL219" s="43" t="s">
        <v>687</v>
      </c>
      <c r="AM219" s="28" t="s">
        <v>687</v>
      </c>
      <c r="AN219" s="47" t="s">
        <v>687</v>
      </c>
      <c r="AO219" s="49" t="s">
        <v>4813</v>
      </c>
      <c r="AP219" s="49" t="s">
        <v>4944</v>
      </c>
      <c r="AQ219" s="40" t="str">
        <f>IFERROR(VLOOKUP(G219,Extensionistas!$A$2:$D$50,4,FALSE),"NÃO")</f>
        <v>NÃO</v>
      </c>
      <c r="AR219" s="1" t="e">
        <f>VLOOKUP(G219,Extensionistas!$A$2:$C$50,3,FALSE)</f>
        <v>#N/A</v>
      </c>
    </row>
    <row r="220" spans="1:44" ht="12.75" customHeight="1">
      <c r="A220" s="34" t="str">
        <f>D220</f>
        <v>BACHARELADO EM CIÊNCIA E TECNOLOGIA</v>
      </c>
      <c r="B220" s="34" t="str">
        <f>F220</f>
        <v>NB4BCJ0204-15SA</v>
      </c>
      <c r="C220" s="15" t="str">
        <f>CONCATENATE(E220," ",H220,"-",L220," (",K220,")",IF(AM220&lt;&gt;"NÃO","-TURMA MINISTRADA EM INGLÊS",""),IF(H220="E"," - TURMA MINISTRADA EM ESPANHOL",""),IF(H220="P"," - TURMA COMPARTILHADA COM A PÓS-GRADUAÇÃO",""),IF(AQ220="SIM"," - Carga Horária Extensionista",""))</f>
        <v>FENÔMENOS MECÂNICOS B4-Noturno (SA)</v>
      </c>
      <c r="D220" s="28" t="s">
        <v>25</v>
      </c>
      <c r="E220" s="28" t="s">
        <v>1622</v>
      </c>
      <c r="F220" s="28" t="s">
        <v>4654</v>
      </c>
      <c r="G220" s="41" t="s">
        <v>1624</v>
      </c>
      <c r="H220" s="28" t="s">
        <v>31</v>
      </c>
      <c r="I220" s="28" t="s">
        <v>1583</v>
      </c>
      <c r="J220" s="28" t="s">
        <v>4655</v>
      </c>
      <c r="K220" s="28" t="s">
        <v>488</v>
      </c>
      <c r="L220" s="28" t="s">
        <v>439</v>
      </c>
      <c r="M220" s="28" t="s">
        <v>1626</v>
      </c>
      <c r="N220" s="28">
        <v>33</v>
      </c>
      <c r="O220" s="28">
        <v>30</v>
      </c>
      <c r="P220" s="28" t="s">
        <v>599</v>
      </c>
      <c r="Q220" s="36" t="s">
        <v>600</v>
      </c>
      <c r="R220" s="28">
        <v>48</v>
      </c>
      <c r="S220" s="28"/>
      <c r="T220" s="28"/>
      <c r="U220" s="28"/>
      <c r="V220" s="28"/>
      <c r="W220" s="28"/>
      <c r="X220" s="28"/>
      <c r="Y220" s="28" t="s">
        <v>599</v>
      </c>
      <c r="Z220" s="28" t="s">
        <v>600</v>
      </c>
      <c r="AA220" s="28">
        <v>12</v>
      </c>
      <c r="AB220" s="28"/>
      <c r="AC220" s="28"/>
      <c r="AD220" s="28"/>
      <c r="AE220" s="28"/>
      <c r="AF220" s="28"/>
      <c r="AG220" s="28"/>
      <c r="AH220" s="28"/>
      <c r="AI220" s="28">
        <v>20</v>
      </c>
      <c r="AJ220" s="28">
        <v>20</v>
      </c>
      <c r="AK220" s="28" t="s">
        <v>17</v>
      </c>
      <c r="AL220" s="43" t="s">
        <v>687</v>
      </c>
      <c r="AM220" s="28" t="s">
        <v>687</v>
      </c>
      <c r="AN220" s="47" t="s">
        <v>687</v>
      </c>
      <c r="AO220" s="49" t="s">
        <v>4919</v>
      </c>
      <c r="AP220" s="49" t="s">
        <v>4985</v>
      </c>
      <c r="AQ220" s="40" t="str">
        <f>IFERROR(VLOOKUP(G220,Extensionistas!$A$2:$D$50,4,FALSE),"NÃO")</f>
        <v>NÃO</v>
      </c>
      <c r="AR220" s="1" t="e">
        <f>VLOOKUP(G220,Extensionistas!$A$2:$C$50,3,FALSE)</f>
        <v>#N/A</v>
      </c>
    </row>
    <row r="221" spans="1:44" ht="12.75" customHeight="1">
      <c r="A221" s="34" t="str">
        <f>D221</f>
        <v>BACHARELADO EM CIÊNCIA E TECNOLOGIA</v>
      </c>
      <c r="B221" s="34" t="str">
        <f>F221</f>
        <v>DB5BCJ0204-15SA</v>
      </c>
      <c r="C221" s="15" t="str">
        <f>CONCATENATE(E221," ",H221,"-",L221," (",K221,")",IF(AM221&lt;&gt;"NÃO","-TURMA MINISTRADA EM INGLÊS",""),IF(H221="E"," - TURMA MINISTRADA EM ESPANHOL",""),IF(H221="P"," - TURMA COMPARTILHADA COM A PÓS-GRADUAÇÃO",""),IF(AQ221="SIM"," - Carga Horária Extensionista",""))</f>
        <v>FENÔMENOS MECÂNICOS B5-Matutino (SA)</v>
      </c>
      <c r="D221" s="28" t="s">
        <v>25</v>
      </c>
      <c r="E221" s="28" t="s">
        <v>1622</v>
      </c>
      <c r="F221" s="28" t="s">
        <v>3418</v>
      </c>
      <c r="G221" s="41" t="s">
        <v>1624</v>
      </c>
      <c r="H221" s="28" t="s">
        <v>61</v>
      </c>
      <c r="I221" s="28" t="s">
        <v>3407</v>
      </c>
      <c r="J221" s="28" t="s">
        <v>3419</v>
      </c>
      <c r="K221" s="28" t="s">
        <v>488</v>
      </c>
      <c r="L221" s="28" t="s">
        <v>327</v>
      </c>
      <c r="M221" s="28" t="s">
        <v>1626</v>
      </c>
      <c r="N221" s="28">
        <v>33</v>
      </c>
      <c r="O221" s="28">
        <v>30</v>
      </c>
      <c r="P221" s="28" t="s">
        <v>3409</v>
      </c>
      <c r="Q221" s="36" t="s">
        <v>3410</v>
      </c>
      <c r="R221" s="28">
        <v>48</v>
      </c>
      <c r="S221" s="28"/>
      <c r="T221" s="28"/>
      <c r="U221" s="28"/>
      <c r="V221" s="28"/>
      <c r="W221" s="28"/>
      <c r="X221" s="28"/>
      <c r="Y221" s="28" t="s">
        <v>1574</v>
      </c>
      <c r="Z221" s="28" t="s">
        <v>1575</v>
      </c>
      <c r="AA221" s="28">
        <v>12</v>
      </c>
      <c r="AB221" s="28"/>
      <c r="AC221" s="28"/>
      <c r="AD221" s="28"/>
      <c r="AE221" s="28"/>
      <c r="AF221" s="28"/>
      <c r="AG221" s="28"/>
      <c r="AH221" s="28"/>
      <c r="AI221" s="28">
        <v>20</v>
      </c>
      <c r="AJ221" s="28">
        <v>20</v>
      </c>
      <c r="AK221" s="28" t="s">
        <v>17</v>
      </c>
      <c r="AL221" s="43" t="s">
        <v>687</v>
      </c>
      <c r="AM221" s="28" t="s">
        <v>687</v>
      </c>
      <c r="AN221" s="47" t="s">
        <v>687</v>
      </c>
      <c r="AO221" s="49" t="s">
        <v>4813</v>
      </c>
      <c r="AP221" s="49" t="s">
        <v>4956</v>
      </c>
      <c r="AQ221" s="40" t="str">
        <f>IFERROR(VLOOKUP(G221,Extensionistas!$A$2:$D$50,4,FALSE),"NÃO")</f>
        <v>NÃO</v>
      </c>
      <c r="AR221" s="1" t="e">
        <f>VLOOKUP(G221,Extensionistas!$A$2:$C$50,3,FALSE)</f>
        <v>#N/A</v>
      </c>
    </row>
    <row r="222" spans="1:44" ht="12.75" customHeight="1">
      <c r="A222" s="34" t="str">
        <f>D222</f>
        <v>BACHARELADO EM CIÊNCIA E TECNOLOGIA</v>
      </c>
      <c r="B222" s="34" t="str">
        <f>F222</f>
        <v>NB5BCJ0204-15SA</v>
      </c>
      <c r="C222" s="15" t="str">
        <f>CONCATENATE(E222," ",H222,"-",L222," (",K222,")",IF(AM222&lt;&gt;"NÃO","-TURMA MINISTRADA EM INGLÊS",""),IF(H222="E"," - TURMA MINISTRADA EM ESPANHOL",""),IF(H222="P"," - TURMA COMPARTILHADA COM A PÓS-GRADUAÇÃO",""),IF(AQ222="SIM"," - Carga Horária Extensionista",""))</f>
        <v>FENÔMENOS MECÂNICOS B5-Noturno (SA)</v>
      </c>
      <c r="D222" s="28" t="s">
        <v>25</v>
      </c>
      <c r="E222" s="28" t="s">
        <v>1622</v>
      </c>
      <c r="F222" s="28" t="s">
        <v>4661</v>
      </c>
      <c r="G222" s="41" t="s">
        <v>1624</v>
      </c>
      <c r="H222" s="28" t="s">
        <v>61</v>
      </c>
      <c r="I222" s="28" t="s">
        <v>1583</v>
      </c>
      <c r="J222" s="28" t="s">
        <v>4662</v>
      </c>
      <c r="K222" s="28" t="s">
        <v>488</v>
      </c>
      <c r="L222" s="28" t="s">
        <v>439</v>
      </c>
      <c r="M222" s="28" t="s">
        <v>1626</v>
      </c>
      <c r="N222" s="28">
        <v>33</v>
      </c>
      <c r="O222" s="28">
        <v>30</v>
      </c>
      <c r="P222" s="28" t="s">
        <v>599</v>
      </c>
      <c r="Q222" s="36" t="s">
        <v>600</v>
      </c>
      <c r="R222" s="28">
        <v>48</v>
      </c>
      <c r="S222" s="28"/>
      <c r="T222" s="28"/>
      <c r="U222" s="28"/>
      <c r="V222" s="28"/>
      <c r="W222" s="28"/>
      <c r="X222" s="28"/>
      <c r="Y222" s="28" t="s">
        <v>599</v>
      </c>
      <c r="Z222" s="28" t="s">
        <v>600</v>
      </c>
      <c r="AA222" s="28">
        <v>12</v>
      </c>
      <c r="AB222" s="28"/>
      <c r="AC222" s="28"/>
      <c r="AD222" s="28"/>
      <c r="AE222" s="28"/>
      <c r="AF222" s="28"/>
      <c r="AG222" s="28"/>
      <c r="AH222" s="28"/>
      <c r="AI222" s="28">
        <v>20</v>
      </c>
      <c r="AJ222" s="28">
        <v>20</v>
      </c>
      <c r="AK222" s="28" t="s">
        <v>17</v>
      </c>
      <c r="AL222" s="43" t="s">
        <v>687</v>
      </c>
      <c r="AM222" s="28" t="s">
        <v>687</v>
      </c>
      <c r="AN222" s="47" t="s">
        <v>687</v>
      </c>
      <c r="AO222" s="49" t="s">
        <v>4919</v>
      </c>
      <c r="AP222" s="49" t="s">
        <v>4998</v>
      </c>
      <c r="AQ222" s="40" t="str">
        <f>IFERROR(VLOOKUP(G222,Extensionistas!$A$2:$D$50,4,FALSE),"NÃO")</f>
        <v>NÃO</v>
      </c>
      <c r="AR222" s="1" t="e">
        <f>VLOOKUP(G222,Extensionistas!$A$2:$C$50,3,FALSE)</f>
        <v>#N/A</v>
      </c>
    </row>
    <row r="223" spans="1:44" ht="12.75" customHeight="1">
      <c r="A223" s="34" t="str">
        <f>D223</f>
        <v>BACHARELADO EM CIÊNCIA E TECNOLOGIA</v>
      </c>
      <c r="B223" s="34" t="str">
        <f>F223</f>
        <v>DB6BCJ0204-15SA</v>
      </c>
      <c r="C223" s="15" t="str">
        <f>CONCATENATE(E223," ",H223,"-",L223," (",K223,")",IF(AM223&lt;&gt;"NÃO","-TURMA MINISTRADA EM INGLÊS",""),IF(H223="E"," - TURMA MINISTRADA EM ESPANHOL",""),IF(H223="P"," - TURMA COMPARTILHADA COM A PÓS-GRADUAÇÃO",""),IF(AQ223="SIM"," - Carga Horária Extensionista",""))</f>
        <v>FENÔMENOS MECÂNICOS B6-Matutino (SA)</v>
      </c>
      <c r="D223" s="26" t="s">
        <v>25</v>
      </c>
      <c r="E223" s="26" t="s">
        <v>1622</v>
      </c>
      <c r="F223" s="26" t="s">
        <v>3422</v>
      </c>
      <c r="G223" s="38" t="s">
        <v>1624</v>
      </c>
      <c r="H223" s="30" t="s">
        <v>62</v>
      </c>
      <c r="I223" s="30" t="s">
        <v>3407</v>
      </c>
      <c r="J223" s="26" t="s">
        <v>3423</v>
      </c>
      <c r="K223" s="26" t="s">
        <v>488</v>
      </c>
      <c r="L223" s="26" t="s">
        <v>327</v>
      </c>
      <c r="M223" s="28" t="s">
        <v>1626</v>
      </c>
      <c r="N223" s="26">
        <v>33</v>
      </c>
      <c r="O223" s="26">
        <v>30</v>
      </c>
      <c r="P223" s="26" t="s">
        <v>3409</v>
      </c>
      <c r="Q223" s="29" t="s">
        <v>3410</v>
      </c>
      <c r="R223" s="26">
        <v>48</v>
      </c>
      <c r="S223" s="26"/>
      <c r="T223" s="29"/>
      <c r="U223" s="29"/>
      <c r="V223" s="29"/>
      <c r="W223" s="29"/>
      <c r="X223" s="29"/>
      <c r="Y223" s="29" t="s">
        <v>1574</v>
      </c>
      <c r="Z223" s="29" t="s">
        <v>1575</v>
      </c>
      <c r="AA223" s="29">
        <v>12</v>
      </c>
      <c r="AB223" s="29"/>
      <c r="AC223" s="29"/>
      <c r="AD223" s="29"/>
      <c r="AE223" s="29"/>
      <c r="AF223" s="29"/>
      <c r="AG223" s="29"/>
      <c r="AH223" s="29"/>
      <c r="AI223" s="26">
        <v>20</v>
      </c>
      <c r="AJ223" s="26">
        <v>20</v>
      </c>
      <c r="AK223" s="26" t="s">
        <v>17</v>
      </c>
      <c r="AL223" s="44" t="s">
        <v>687</v>
      </c>
      <c r="AM223" s="26" t="s">
        <v>687</v>
      </c>
      <c r="AN223" s="47" t="s">
        <v>687</v>
      </c>
      <c r="AO223" s="49" t="s">
        <v>4813</v>
      </c>
      <c r="AP223" s="49" t="s">
        <v>4944</v>
      </c>
      <c r="AQ223" s="40" t="str">
        <f>IFERROR(VLOOKUP(G223,Extensionistas!$A$2:$D$50,4,FALSE),"NÃO")</f>
        <v>NÃO</v>
      </c>
      <c r="AR223" s="1" t="e">
        <f>VLOOKUP(G223,Extensionistas!$A$2:$C$50,3,FALSE)</f>
        <v>#N/A</v>
      </c>
    </row>
    <row r="224" spans="1:44" ht="12.75" customHeight="1">
      <c r="A224" s="34" t="str">
        <f>D224</f>
        <v>BACHARELADO EM CIÊNCIA E TECNOLOGIA</v>
      </c>
      <c r="B224" s="34" t="str">
        <f>F224</f>
        <v>NB6BCJ0204-15SA</v>
      </c>
      <c r="C224" s="15" t="str">
        <f>CONCATENATE(E224," ",H224,"-",L224," (",K224,")",IF(AM224&lt;&gt;"NÃO","-TURMA MINISTRADA EM INGLÊS",""),IF(H224="E"," - TURMA MINISTRADA EM ESPANHOL",""),IF(H224="P"," - TURMA COMPARTILHADA COM A PÓS-GRADUAÇÃO",""),IF(AQ224="SIM"," - Carga Horária Extensionista",""))</f>
        <v>FENÔMENOS MECÂNICOS B6-Noturno (SA)</v>
      </c>
      <c r="D224" s="28" t="s">
        <v>25</v>
      </c>
      <c r="E224" s="28" t="s">
        <v>1622</v>
      </c>
      <c r="F224" s="28" t="s">
        <v>4666</v>
      </c>
      <c r="G224" s="41" t="s">
        <v>1624</v>
      </c>
      <c r="H224" s="28" t="s">
        <v>62</v>
      </c>
      <c r="I224" s="28" t="s">
        <v>1583</v>
      </c>
      <c r="J224" s="28" t="s">
        <v>4667</v>
      </c>
      <c r="K224" s="28" t="s">
        <v>488</v>
      </c>
      <c r="L224" s="28" t="s">
        <v>439</v>
      </c>
      <c r="M224" s="28" t="s">
        <v>1626</v>
      </c>
      <c r="N224" s="28">
        <v>33</v>
      </c>
      <c r="O224" s="28">
        <v>30</v>
      </c>
      <c r="P224" s="28" t="s">
        <v>599</v>
      </c>
      <c r="Q224" s="36" t="s">
        <v>600</v>
      </c>
      <c r="R224" s="28">
        <v>48</v>
      </c>
      <c r="S224" s="28"/>
      <c r="T224" s="28"/>
      <c r="U224" s="28"/>
      <c r="V224" s="28"/>
      <c r="W224" s="28"/>
      <c r="X224" s="28"/>
      <c r="Y224" s="28" t="s">
        <v>3030</v>
      </c>
      <c r="Z224" s="28" t="s">
        <v>3031</v>
      </c>
      <c r="AA224" s="28">
        <v>12</v>
      </c>
      <c r="AB224" s="28"/>
      <c r="AC224" s="28"/>
      <c r="AD224" s="28"/>
      <c r="AE224" s="28"/>
      <c r="AF224" s="28"/>
      <c r="AG224" s="28"/>
      <c r="AH224" s="28"/>
      <c r="AI224" s="28">
        <v>20</v>
      </c>
      <c r="AJ224" s="28">
        <v>20</v>
      </c>
      <c r="AK224" s="28" t="s">
        <v>17</v>
      </c>
      <c r="AL224" s="43" t="s">
        <v>687</v>
      </c>
      <c r="AM224" s="28" t="s">
        <v>687</v>
      </c>
      <c r="AN224" s="47" t="s">
        <v>687</v>
      </c>
      <c r="AO224" s="49" t="s">
        <v>4919</v>
      </c>
      <c r="AP224" s="49" t="s">
        <v>4985</v>
      </c>
      <c r="AQ224" s="40" t="str">
        <f>IFERROR(VLOOKUP(G224,Extensionistas!$A$2:$D$50,4,FALSE),"NÃO")</f>
        <v>NÃO</v>
      </c>
      <c r="AR224" s="1" t="e">
        <f>VLOOKUP(G224,Extensionistas!$A$2:$C$50,3,FALSE)</f>
        <v>#N/A</v>
      </c>
    </row>
    <row r="225" spans="1:44" ht="12.75" customHeight="1">
      <c r="A225" s="34" t="str">
        <f>D225</f>
        <v>BACHARELADO EM CIÊNCIA E TECNOLOGIA</v>
      </c>
      <c r="B225" s="34" t="str">
        <f>F225</f>
        <v>DB7BCJ0204-15SA</v>
      </c>
      <c r="C225" s="15" t="str">
        <f>CONCATENATE(E225," ",H225,"-",L225," (",K225,")",IF(AM225&lt;&gt;"NÃO","-TURMA MINISTRADA EM INGLÊS",""),IF(H225="E"," - TURMA MINISTRADA EM ESPANHOL",""),IF(H225="P"," - TURMA COMPARTILHADA COM A PÓS-GRADUAÇÃO",""),IF(AQ225="SIM"," - Carga Horária Extensionista",""))</f>
        <v>FENÔMENOS MECÂNICOS B7-Matutino (SA)</v>
      </c>
      <c r="D225" s="28" t="s">
        <v>25</v>
      </c>
      <c r="E225" s="28" t="s">
        <v>1622</v>
      </c>
      <c r="F225" s="28" t="s">
        <v>3426</v>
      </c>
      <c r="G225" s="41" t="s">
        <v>1624</v>
      </c>
      <c r="H225" s="28" t="s">
        <v>63</v>
      </c>
      <c r="I225" s="28" t="s">
        <v>3427</v>
      </c>
      <c r="J225" s="28" t="s">
        <v>3428</v>
      </c>
      <c r="K225" s="28" t="s">
        <v>488</v>
      </c>
      <c r="L225" s="28" t="s">
        <v>327</v>
      </c>
      <c r="M225" s="28" t="s">
        <v>1626</v>
      </c>
      <c r="N225" s="28">
        <v>33</v>
      </c>
      <c r="O225" s="28">
        <v>30</v>
      </c>
      <c r="P225" s="28" t="s">
        <v>2950</v>
      </c>
      <c r="Q225" s="36" t="s">
        <v>2951</v>
      </c>
      <c r="R225" s="28">
        <v>48</v>
      </c>
      <c r="S225" s="28"/>
      <c r="T225" s="28"/>
      <c r="U225" s="28"/>
      <c r="V225" s="28"/>
      <c r="W225" s="28"/>
      <c r="X225" s="28"/>
      <c r="Y225" s="28" t="s">
        <v>645</v>
      </c>
      <c r="Z225" s="28" t="s">
        <v>646</v>
      </c>
      <c r="AA225" s="28">
        <v>12</v>
      </c>
      <c r="AB225" s="28"/>
      <c r="AC225" s="28"/>
      <c r="AD225" s="28"/>
      <c r="AE225" s="28"/>
      <c r="AF225" s="28"/>
      <c r="AG225" s="28"/>
      <c r="AH225" s="28"/>
      <c r="AI225" s="28">
        <v>20</v>
      </c>
      <c r="AJ225" s="28">
        <v>20</v>
      </c>
      <c r="AK225" s="28" t="s">
        <v>17</v>
      </c>
      <c r="AL225" s="43" t="s">
        <v>687</v>
      </c>
      <c r="AM225" s="28" t="s">
        <v>687</v>
      </c>
      <c r="AN225" s="48" t="s">
        <v>687</v>
      </c>
      <c r="AO225" s="49" t="s">
        <v>4813</v>
      </c>
      <c r="AP225" s="50" t="s">
        <v>4956</v>
      </c>
      <c r="AQ225" s="40" t="str">
        <f>IFERROR(VLOOKUP(G225,Extensionistas!$A$2:$D$50,4,FALSE),"NÃO")</f>
        <v>NÃO</v>
      </c>
      <c r="AR225" s="1" t="e">
        <f>VLOOKUP(G225,Extensionistas!$A$2:$C$50,3,FALSE)</f>
        <v>#N/A</v>
      </c>
    </row>
    <row r="226" spans="1:44" ht="12.75" customHeight="1">
      <c r="A226" s="34" t="str">
        <f>D226</f>
        <v>BACHARELADO EM CIÊNCIA E TECNOLOGIA</v>
      </c>
      <c r="B226" s="34" t="str">
        <f>F226</f>
        <v>NB7BCJ0204-15SA</v>
      </c>
      <c r="C226" s="15" t="str">
        <f>CONCATENATE(E226," ",H226,"-",L226," (",K226,")",IF(AM226&lt;&gt;"NÃO","-TURMA MINISTRADA EM INGLÊS",""),IF(H226="E"," - TURMA MINISTRADA EM ESPANHOL",""),IF(H226="P"," - TURMA COMPARTILHADA COM A PÓS-GRADUAÇÃO",""),IF(AQ226="SIM"," - Carga Horária Extensionista",""))</f>
        <v>FENÔMENOS MECÂNICOS B7-Noturno (SA)</v>
      </c>
      <c r="D226" s="28" t="s">
        <v>25</v>
      </c>
      <c r="E226" s="28" t="s">
        <v>1622</v>
      </c>
      <c r="F226" s="28" t="s">
        <v>4670</v>
      </c>
      <c r="G226" s="41" t="s">
        <v>1624</v>
      </c>
      <c r="H226" s="28" t="s">
        <v>63</v>
      </c>
      <c r="I226" s="28" t="s">
        <v>4671</v>
      </c>
      <c r="J226" s="28" t="s">
        <v>4672</v>
      </c>
      <c r="K226" s="28" t="s">
        <v>488</v>
      </c>
      <c r="L226" s="28" t="s">
        <v>439</v>
      </c>
      <c r="M226" s="26" t="s">
        <v>1626</v>
      </c>
      <c r="N226" s="28">
        <v>33</v>
      </c>
      <c r="O226" s="28">
        <v>30</v>
      </c>
      <c r="P226" s="28" t="s">
        <v>885</v>
      </c>
      <c r="Q226" s="36" t="s">
        <v>886</v>
      </c>
      <c r="R226" s="28">
        <v>48</v>
      </c>
      <c r="S226" s="28"/>
      <c r="T226" s="28"/>
      <c r="U226" s="28"/>
      <c r="V226" s="28"/>
      <c r="W226" s="28"/>
      <c r="X226" s="28"/>
      <c r="Y226" s="28" t="s">
        <v>3037</v>
      </c>
      <c r="Z226" s="28" t="s">
        <v>3038</v>
      </c>
      <c r="AA226" s="28">
        <v>12</v>
      </c>
      <c r="AB226" s="28"/>
      <c r="AC226" s="28"/>
      <c r="AD226" s="28"/>
      <c r="AE226" s="28"/>
      <c r="AF226" s="28"/>
      <c r="AG226" s="28"/>
      <c r="AH226" s="28"/>
      <c r="AI226" s="28">
        <v>20</v>
      </c>
      <c r="AJ226" s="28">
        <v>20</v>
      </c>
      <c r="AK226" s="28" t="s">
        <v>17</v>
      </c>
      <c r="AL226" s="43" t="s">
        <v>687</v>
      </c>
      <c r="AM226" s="28" t="s">
        <v>687</v>
      </c>
      <c r="AN226" s="47" t="s">
        <v>687</v>
      </c>
      <c r="AO226" s="49" t="s">
        <v>4919</v>
      </c>
      <c r="AP226" s="49" t="s">
        <v>4998</v>
      </c>
      <c r="AQ226" s="40" t="str">
        <f>IFERROR(VLOOKUP(G226,Extensionistas!$A$2:$D$50,4,FALSE),"NÃO")</f>
        <v>NÃO</v>
      </c>
      <c r="AR226" s="1" t="e">
        <f>VLOOKUP(G226,Extensionistas!$A$2:$C$50,3,FALSE)</f>
        <v>#N/A</v>
      </c>
    </row>
    <row r="227" spans="1:44" ht="12.75" customHeight="1">
      <c r="A227" s="34" t="str">
        <f>D227</f>
        <v>BACHARELADO EM CIÊNCIA E TECNOLOGIA</v>
      </c>
      <c r="B227" s="34" t="str">
        <f>F227</f>
        <v>DB8BCJ0204-15SA</v>
      </c>
      <c r="C227" s="15" t="str">
        <f>CONCATENATE(E227," ",H227,"-",L227," (",K227,")",IF(AM227&lt;&gt;"NÃO","-TURMA MINISTRADA EM INGLÊS",""),IF(H227="E"," - TURMA MINISTRADA EM ESPANHOL",""),IF(H227="P"," - TURMA COMPARTILHADA COM A PÓS-GRADUAÇÃO",""),IF(AQ227="SIM"," - Carga Horária Extensionista",""))</f>
        <v>FENÔMENOS MECÂNICOS B8-Matutino (SA)</v>
      </c>
      <c r="D227" s="28" t="s">
        <v>25</v>
      </c>
      <c r="E227" s="28" t="s">
        <v>1622</v>
      </c>
      <c r="F227" s="28" t="s">
        <v>3429</v>
      </c>
      <c r="G227" s="41" t="s">
        <v>1624</v>
      </c>
      <c r="H227" s="28" t="s">
        <v>1353</v>
      </c>
      <c r="I227" s="28" t="s">
        <v>3427</v>
      </c>
      <c r="J227" s="28" t="s">
        <v>3430</v>
      </c>
      <c r="K227" s="28" t="s">
        <v>488</v>
      </c>
      <c r="L227" s="28" t="s">
        <v>327</v>
      </c>
      <c r="M227" s="28" t="s">
        <v>1626</v>
      </c>
      <c r="N227" s="28">
        <v>33</v>
      </c>
      <c r="O227" s="28">
        <v>30</v>
      </c>
      <c r="P227" s="28" t="s">
        <v>2950</v>
      </c>
      <c r="Q227" s="36" t="s">
        <v>2951</v>
      </c>
      <c r="R227" s="28">
        <v>48</v>
      </c>
      <c r="S227" s="28"/>
      <c r="T227" s="28"/>
      <c r="U227" s="28"/>
      <c r="V227" s="28"/>
      <c r="W227" s="28"/>
      <c r="X227" s="28"/>
      <c r="Y227" s="28" t="s">
        <v>645</v>
      </c>
      <c r="Z227" s="28" t="s">
        <v>646</v>
      </c>
      <c r="AA227" s="28">
        <v>12</v>
      </c>
      <c r="AB227" s="28"/>
      <c r="AC227" s="28"/>
      <c r="AD227" s="28"/>
      <c r="AE227" s="28"/>
      <c r="AF227" s="28"/>
      <c r="AG227" s="28"/>
      <c r="AH227" s="28"/>
      <c r="AI227" s="28">
        <v>20</v>
      </c>
      <c r="AJ227" s="28">
        <v>20</v>
      </c>
      <c r="AK227" s="28" t="s">
        <v>17</v>
      </c>
      <c r="AL227" s="43" t="s">
        <v>687</v>
      </c>
      <c r="AM227" s="28" t="s">
        <v>687</v>
      </c>
      <c r="AN227" s="47" t="s">
        <v>687</v>
      </c>
      <c r="AO227" s="49" t="s">
        <v>4813</v>
      </c>
      <c r="AP227" s="49" t="s">
        <v>4944</v>
      </c>
      <c r="AQ227" s="40" t="str">
        <f>IFERROR(VLOOKUP(G227,Extensionistas!$A$2:$D$50,4,FALSE),"NÃO")</f>
        <v>NÃO</v>
      </c>
      <c r="AR227" s="1" t="e">
        <f>VLOOKUP(G227,Extensionistas!$A$2:$C$50,3,FALSE)</f>
        <v>#N/A</v>
      </c>
    </row>
    <row r="228" spans="1:44" ht="12.75" customHeight="1">
      <c r="A228" s="34" t="str">
        <f>D228</f>
        <v>BACHARELADO EM CIÊNCIA E TECNOLOGIA</v>
      </c>
      <c r="B228" s="34" t="str">
        <f>F228</f>
        <v>NB8BCJ0204-15SA</v>
      </c>
      <c r="C228" s="15" t="str">
        <f>CONCATENATE(E228," ",H228,"-",L228," (",K228,")",IF(AM228&lt;&gt;"NÃO","-TURMA MINISTRADA EM INGLÊS",""),IF(H228="E"," - TURMA MINISTRADA EM ESPANHOL",""),IF(H228="P"," - TURMA COMPARTILHADA COM A PÓS-GRADUAÇÃO",""),IF(AQ228="SIM"," - Carga Horária Extensionista",""))</f>
        <v>FENÔMENOS MECÂNICOS B8-Noturno (SA)</v>
      </c>
      <c r="D228" s="28" t="s">
        <v>25</v>
      </c>
      <c r="E228" s="28" t="s">
        <v>1622</v>
      </c>
      <c r="F228" s="28" t="s">
        <v>4673</v>
      </c>
      <c r="G228" s="41" t="s">
        <v>1624</v>
      </c>
      <c r="H228" s="28" t="s">
        <v>1353</v>
      </c>
      <c r="I228" s="28" t="s">
        <v>4671</v>
      </c>
      <c r="J228" s="28" t="s">
        <v>4674</v>
      </c>
      <c r="K228" s="28" t="s">
        <v>488</v>
      </c>
      <c r="L228" s="28" t="s">
        <v>439</v>
      </c>
      <c r="M228" s="28" t="s">
        <v>1626</v>
      </c>
      <c r="N228" s="28">
        <v>33</v>
      </c>
      <c r="O228" s="28">
        <v>30</v>
      </c>
      <c r="P228" s="28" t="s">
        <v>885</v>
      </c>
      <c r="Q228" s="36" t="s">
        <v>886</v>
      </c>
      <c r="R228" s="28">
        <v>48</v>
      </c>
      <c r="S228" s="28"/>
      <c r="T228" s="28"/>
      <c r="U228" s="28"/>
      <c r="V228" s="28"/>
      <c r="W228" s="28"/>
      <c r="X228" s="28"/>
      <c r="Y228" s="28" t="s">
        <v>885</v>
      </c>
      <c r="Z228" s="28" t="s">
        <v>886</v>
      </c>
      <c r="AA228" s="28">
        <v>12</v>
      </c>
      <c r="AB228" s="28"/>
      <c r="AC228" s="28"/>
      <c r="AD228" s="28"/>
      <c r="AE228" s="28"/>
      <c r="AF228" s="28"/>
      <c r="AG228" s="28"/>
      <c r="AH228" s="28"/>
      <c r="AI228" s="28">
        <v>20</v>
      </c>
      <c r="AJ228" s="28">
        <v>20</v>
      </c>
      <c r="AK228" s="28" t="s">
        <v>17</v>
      </c>
      <c r="AL228" s="43" t="s">
        <v>687</v>
      </c>
      <c r="AM228" s="28" t="s">
        <v>687</v>
      </c>
      <c r="AN228" s="47" t="s">
        <v>687</v>
      </c>
      <c r="AO228" s="49" t="s">
        <v>4919</v>
      </c>
      <c r="AP228" s="49" t="s">
        <v>4985</v>
      </c>
      <c r="AQ228" s="40" t="str">
        <f>IFERROR(VLOOKUP(G228,Extensionistas!$A$2:$D$50,4,FALSE),"NÃO")</f>
        <v>NÃO</v>
      </c>
      <c r="AR228" s="1" t="e">
        <f>VLOOKUP(G228,Extensionistas!$A$2:$C$50,3,FALSE)</f>
        <v>#N/A</v>
      </c>
    </row>
    <row r="229" spans="1:44" ht="12.75" customHeight="1">
      <c r="A229" s="34" t="str">
        <f>D229</f>
        <v>BACHARELADO EM CIÊNCIA E TECNOLOGIA</v>
      </c>
      <c r="B229" s="34" t="str">
        <f>F229</f>
        <v>DB9BCJ0204-15SA</v>
      </c>
      <c r="C229" s="15" t="str">
        <f>CONCATENATE(E229," ",H229,"-",L229," (",K229,")",IF(AM229&lt;&gt;"NÃO","-TURMA MINISTRADA EM INGLÊS",""),IF(H229="E"," - TURMA MINISTRADA EM ESPANHOL",""),IF(H229="P"," - TURMA COMPARTILHADA COM A PÓS-GRADUAÇÃO",""),IF(AQ229="SIM"," - Carga Horária Extensionista",""))</f>
        <v>FENÔMENOS MECÂNICOS B9-Matutino (SA)</v>
      </c>
      <c r="D229" s="28" t="s">
        <v>25</v>
      </c>
      <c r="E229" s="28" t="s">
        <v>1622</v>
      </c>
      <c r="F229" s="28" t="s">
        <v>3431</v>
      </c>
      <c r="G229" s="41" t="s">
        <v>1624</v>
      </c>
      <c r="H229" s="28" t="s">
        <v>1606</v>
      </c>
      <c r="I229" s="28" t="s">
        <v>3427</v>
      </c>
      <c r="J229" s="28" t="s">
        <v>3432</v>
      </c>
      <c r="K229" s="28" t="s">
        <v>488</v>
      </c>
      <c r="L229" s="28" t="s">
        <v>327</v>
      </c>
      <c r="M229" s="28" t="s">
        <v>1626</v>
      </c>
      <c r="N229" s="28">
        <v>33</v>
      </c>
      <c r="O229" s="28">
        <v>24</v>
      </c>
      <c r="P229" s="28" t="s">
        <v>2950</v>
      </c>
      <c r="Q229" s="36" t="s">
        <v>2951</v>
      </c>
      <c r="R229" s="28">
        <v>48</v>
      </c>
      <c r="S229" s="28"/>
      <c r="T229" s="28"/>
      <c r="U229" s="28"/>
      <c r="V229" s="28"/>
      <c r="W229" s="28"/>
      <c r="X229" s="28"/>
      <c r="Y229" s="28" t="s">
        <v>2950</v>
      </c>
      <c r="Z229" s="28" t="s">
        <v>2951</v>
      </c>
      <c r="AA229" s="28">
        <v>12</v>
      </c>
      <c r="AB229" s="28"/>
      <c r="AC229" s="28"/>
      <c r="AD229" s="28"/>
      <c r="AE229" s="28"/>
      <c r="AF229" s="28"/>
      <c r="AG229" s="28"/>
      <c r="AH229" s="28"/>
      <c r="AI229" s="28">
        <v>20</v>
      </c>
      <c r="AJ229" s="28">
        <v>20</v>
      </c>
      <c r="AK229" s="28" t="s">
        <v>17</v>
      </c>
      <c r="AL229" s="43" t="s">
        <v>687</v>
      </c>
      <c r="AM229" s="28" t="s">
        <v>687</v>
      </c>
      <c r="AN229" s="47" t="s">
        <v>687</v>
      </c>
      <c r="AO229" s="49" t="s">
        <v>4813</v>
      </c>
      <c r="AP229" s="49" t="s">
        <v>4956</v>
      </c>
      <c r="AQ229" s="40" t="str">
        <f>IFERROR(VLOOKUP(G229,Extensionistas!$A$2:$D$50,4,FALSE),"NÃO")</f>
        <v>NÃO</v>
      </c>
      <c r="AR229" s="1" t="e">
        <f>VLOOKUP(G229,Extensionistas!$A$2:$C$50,3,FALSE)</f>
        <v>#N/A</v>
      </c>
    </row>
    <row r="230" spans="1:44" ht="12.75" customHeight="1">
      <c r="A230" s="34" t="str">
        <f>D230</f>
        <v>BACHARELADO EM CIÊNCIA E TECNOLOGIA</v>
      </c>
      <c r="B230" s="34" t="str">
        <f>F230</f>
        <v>NB9BCJ0204-15SA</v>
      </c>
      <c r="C230" s="15" t="str">
        <f>CONCATENATE(E230," ",H230,"-",L230," (",K230,")",IF(AM230&lt;&gt;"NÃO","-TURMA MINISTRADA EM INGLÊS",""),IF(H230="E"," - TURMA MINISTRADA EM ESPANHOL",""),IF(H230="P"," - TURMA COMPARTILHADA COM A PÓS-GRADUAÇÃO",""),IF(AQ230="SIM"," - Carga Horária Extensionista",""))</f>
        <v>FENÔMENOS MECÂNICOS B9-Noturno (SA)</v>
      </c>
      <c r="D230" s="28" t="s">
        <v>25</v>
      </c>
      <c r="E230" s="28" t="s">
        <v>1622</v>
      </c>
      <c r="F230" s="28" t="s">
        <v>4675</v>
      </c>
      <c r="G230" s="41" t="s">
        <v>1624</v>
      </c>
      <c r="H230" s="28" t="s">
        <v>1606</v>
      </c>
      <c r="I230" s="28" t="s">
        <v>4671</v>
      </c>
      <c r="J230" s="28" t="s">
        <v>4676</v>
      </c>
      <c r="K230" s="28" t="s">
        <v>488</v>
      </c>
      <c r="L230" s="28" t="s">
        <v>439</v>
      </c>
      <c r="M230" s="28" t="s">
        <v>1626</v>
      </c>
      <c r="N230" s="28">
        <v>33</v>
      </c>
      <c r="O230" s="28">
        <v>26</v>
      </c>
      <c r="P230" s="28" t="s">
        <v>885</v>
      </c>
      <c r="Q230" s="36" t="s">
        <v>886</v>
      </c>
      <c r="R230" s="28">
        <v>48</v>
      </c>
      <c r="S230" s="28"/>
      <c r="T230" s="28"/>
      <c r="U230" s="28"/>
      <c r="V230" s="28"/>
      <c r="W230" s="28"/>
      <c r="X230" s="28"/>
      <c r="Y230" s="28" t="s">
        <v>885</v>
      </c>
      <c r="Z230" s="28" t="s">
        <v>886</v>
      </c>
      <c r="AA230" s="28">
        <v>12</v>
      </c>
      <c r="AB230" s="28"/>
      <c r="AC230" s="28"/>
      <c r="AD230" s="28"/>
      <c r="AE230" s="28"/>
      <c r="AF230" s="28"/>
      <c r="AG230" s="28"/>
      <c r="AH230" s="28"/>
      <c r="AI230" s="28">
        <v>20</v>
      </c>
      <c r="AJ230" s="28">
        <v>20</v>
      </c>
      <c r="AK230" s="28" t="s">
        <v>17</v>
      </c>
      <c r="AL230" s="43" t="s">
        <v>687</v>
      </c>
      <c r="AM230" s="28" t="s">
        <v>687</v>
      </c>
      <c r="AN230" s="47" t="s">
        <v>687</v>
      </c>
      <c r="AO230" s="49" t="s">
        <v>4919</v>
      </c>
      <c r="AP230" s="49" t="s">
        <v>4998</v>
      </c>
      <c r="AQ230" s="40" t="str">
        <f>IFERROR(VLOOKUP(G230,Extensionistas!$A$2:$D$50,4,FALSE),"NÃO")</f>
        <v>NÃO</v>
      </c>
      <c r="AR230" s="1" t="e">
        <f>VLOOKUP(G230,Extensionistas!$A$2:$C$50,3,FALSE)</f>
        <v>#N/A</v>
      </c>
    </row>
    <row r="231" spans="1:44" ht="12.75" customHeight="1">
      <c r="A231" s="34" t="str">
        <f>D231</f>
        <v>BACHARELADO EM CIÊNCIA E TECNOLOGIA</v>
      </c>
      <c r="B231" s="34" t="str">
        <f>F231</f>
        <v>DA1BCK0103-15SA</v>
      </c>
      <c r="C231" s="15" t="str">
        <f>CONCATENATE(E231," ",H231,"-",L231," (",K231,")",IF(AM231&lt;&gt;"NÃO","-TURMA MINISTRADA EM INGLÊS",""),IF(H231="E"," - TURMA MINISTRADA EM ESPANHOL",""),IF(H231="P"," - TURMA COMPARTILHADA COM A PÓS-GRADUAÇÃO",""),IF(AQ231="SIM"," - Carga Horária Extensionista",""))</f>
        <v>FÍSICA QUÂNTICA A1-Matutino (SA)</v>
      </c>
      <c r="D231" s="28" t="s">
        <v>25</v>
      </c>
      <c r="E231" s="28" t="s">
        <v>1644</v>
      </c>
      <c r="F231" s="28" t="s">
        <v>1645</v>
      </c>
      <c r="G231" s="41" t="s">
        <v>1646</v>
      </c>
      <c r="H231" s="28" t="s">
        <v>19</v>
      </c>
      <c r="I231" s="28" t="s">
        <v>1647</v>
      </c>
      <c r="J231" s="28"/>
      <c r="K231" s="28" t="s">
        <v>488</v>
      </c>
      <c r="L231" s="28" t="s">
        <v>327</v>
      </c>
      <c r="M231" s="28" t="s">
        <v>1648</v>
      </c>
      <c r="N231" s="28">
        <v>90</v>
      </c>
      <c r="O231" s="28"/>
      <c r="P231" s="28" t="s">
        <v>1649</v>
      </c>
      <c r="Q231" s="36" t="s">
        <v>1650</v>
      </c>
      <c r="R231" s="28">
        <v>36</v>
      </c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>
        <v>12</v>
      </c>
      <c r="AJ231" s="28">
        <v>12</v>
      </c>
      <c r="AK231" s="28" t="s">
        <v>17</v>
      </c>
      <c r="AL231" s="43" t="s">
        <v>687</v>
      </c>
      <c r="AM231" s="28" t="s">
        <v>687</v>
      </c>
      <c r="AN231" s="47" t="s">
        <v>687</v>
      </c>
      <c r="AO231" s="49" t="s">
        <v>4751</v>
      </c>
      <c r="AP231" s="49" t="s">
        <v>18</v>
      </c>
      <c r="AQ231" s="40" t="str">
        <f>IFERROR(VLOOKUP(G231,Extensionistas!$A$2:$D$50,4,FALSE),"NÃO")</f>
        <v>NÃO</v>
      </c>
      <c r="AR231" s="1" t="e">
        <f>VLOOKUP(G231,Extensionistas!$A$2:$C$50,3,FALSE)</f>
        <v>#N/A</v>
      </c>
    </row>
    <row r="232" spans="1:44" ht="12.75" customHeight="1">
      <c r="A232" s="34" t="str">
        <f>D232</f>
        <v>BACHARELADO EM CIÊNCIA E TECNOLOGIA</v>
      </c>
      <c r="B232" s="34" t="str">
        <f>F232</f>
        <v>DA1BCK0103-15SB</v>
      </c>
      <c r="C232" s="15" t="str">
        <f>CONCATENATE(E232," ",H232,"-",L232," (",K232,")",IF(AM232&lt;&gt;"NÃO","-TURMA MINISTRADA EM INGLÊS",""),IF(H232="E"," - TURMA MINISTRADA EM ESPANHOL",""),IF(H232="P"," - TURMA COMPARTILHADA COM A PÓS-GRADUAÇÃO",""),IF(AQ232="SIM"," - Carga Horária Extensionista",""))</f>
        <v>FÍSICA QUÂNTICA A1-Matutino (SB)</v>
      </c>
      <c r="D232" s="28" t="s">
        <v>25</v>
      </c>
      <c r="E232" s="28" t="s">
        <v>1644</v>
      </c>
      <c r="F232" s="28" t="s">
        <v>1651</v>
      </c>
      <c r="G232" s="41" t="s">
        <v>1646</v>
      </c>
      <c r="H232" s="28" t="s">
        <v>19</v>
      </c>
      <c r="I232" s="28" t="s">
        <v>1652</v>
      </c>
      <c r="J232" s="28"/>
      <c r="K232" s="28" t="s">
        <v>489</v>
      </c>
      <c r="L232" s="28" t="s">
        <v>327</v>
      </c>
      <c r="M232" s="28" t="s">
        <v>1648</v>
      </c>
      <c r="N232" s="28">
        <v>90</v>
      </c>
      <c r="O232" s="28"/>
      <c r="P232" s="28" t="s">
        <v>771</v>
      </c>
      <c r="Q232" s="36"/>
      <c r="R232" s="28">
        <v>36</v>
      </c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>
        <v>12</v>
      </c>
      <c r="AJ232" s="28">
        <v>12</v>
      </c>
      <c r="AK232" s="28" t="s">
        <v>17</v>
      </c>
      <c r="AL232" s="43" t="s">
        <v>687</v>
      </c>
      <c r="AM232" s="28" t="s">
        <v>687</v>
      </c>
      <c r="AN232" s="47" t="s">
        <v>687</v>
      </c>
      <c r="AO232" s="49" t="s">
        <v>4751</v>
      </c>
      <c r="AP232" s="49" t="s">
        <v>18</v>
      </c>
      <c r="AQ232" s="40" t="str">
        <f>IFERROR(VLOOKUP(G232,Extensionistas!$A$2:$D$50,4,FALSE),"NÃO")</f>
        <v>NÃO</v>
      </c>
      <c r="AR232" s="1" t="e">
        <f>VLOOKUP(G232,Extensionistas!$A$2:$C$50,3,FALSE)</f>
        <v>#N/A</v>
      </c>
    </row>
    <row r="233" spans="1:44" ht="12.75" customHeight="1">
      <c r="A233" s="34" t="str">
        <f>D233</f>
        <v>BACHARELADO EM CIÊNCIA E TECNOLOGIA</v>
      </c>
      <c r="B233" s="34" t="str">
        <f>F233</f>
        <v>NA1BCK0103-15SA</v>
      </c>
      <c r="C233" s="15" t="str">
        <f>CONCATENATE(E233," ",H233,"-",L233," (",K233,")",IF(AM233&lt;&gt;"NÃO","-TURMA MINISTRADA EM INGLÊS",""),IF(H233="E"," - TURMA MINISTRADA EM ESPANHOL",""),IF(H233="P"," - TURMA COMPARTILHADA COM A PÓS-GRADUAÇÃO",""),IF(AQ233="SIM"," - Carga Horária Extensionista",""))</f>
        <v>FÍSICA QUÂNTICA A1-Noturno (SA)</v>
      </c>
      <c r="D233" s="28" t="s">
        <v>25</v>
      </c>
      <c r="E233" s="28" t="s">
        <v>1644</v>
      </c>
      <c r="F233" s="28" t="s">
        <v>3500</v>
      </c>
      <c r="G233" s="41" t="s">
        <v>1646</v>
      </c>
      <c r="H233" s="28" t="s">
        <v>19</v>
      </c>
      <c r="I233" s="28" t="s">
        <v>3501</v>
      </c>
      <c r="J233" s="28"/>
      <c r="K233" s="28" t="s">
        <v>488</v>
      </c>
      <c r="L233" s="28" t="s">
        <v>439</v>
      </c>
      <c r="M233" s="28" t="s">
        <v>1648</v>
      </c>
      <c r="N233" s="28">
        <v>90</v>
      </c>
      <c r="O233" s="28"/>
      <c r="P233" s="28" t="s">
        <v>1561</v>
      </c>
      <c r="Q233" s="36" t="s">
        <v>1562</v>
      </c>
      <c r="R233" s="28">
        <v>36</v>
      </c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>
        <v>12</v>
      </c>
      <c r="AJ233" s="28">
        <v>12</v>
      </c>
      <c r="AK233" s="28" t="s">
        <v>17</v>
      </c>
      <c r="AL233" s="43" t="s">
        <v>687</v>
      </c>
      <c r="AM233" s="28" t="s">
        <v>687</v>
      </c>
      <c r="AN233" s="47" t="s">
        <v>687</v>
      </c>
      <c r="AO233" s="49" t="s">
        <v>4862</v>
      </c>
      <c r="AP233" s="49" t="s">
        <v>18</v>
      </c>
      <c r="AQ233" s="40" t="str">
        <f>IFERROR(VLOOKUP(G233,Extensionistas!$A$2:$D$50,4,FALSE),"NÃO")</f>
        <v>NÃO</v>
      </c>
      <c r="AR233" s="1" t="e">
        <f>VLOOKUP(G233,Extensionistas!$A$2:$C$50,3,FALSE)</f>
        <v>#N/A</v>
      </c>
    </row>
    <row r="234" spans="1:44" ht="12.75" customHeight="1">
      <c r="A234" s="34" t="str">
        <f>D234</f>
        <v>BACHARELADO EM CIÊNCIA E TECNOLOGIA</v>
      </c>
      <c r="B234" s="34" t="str">
        <f>F234</f>
        <v>NA1BCK0103-15SB</v>
      </c>
      <c r="C234" s="15" t="str">
        <f>CONCATENATE(E234," ",H234,"-",L234," (",K234,")",IF(AM234&lt;&gt;"NÃO","-TURMA MINISTRADA EM INGLÊS",""),IF(H234="E"," - TURMA MINISTRADA EM ESPANHOL",""),IF(H234="P"," - TURMA COMPARTILHADA COM A PÓS-GRADUAÇÃO",""),IF(AQ234="SIM"," - Carga Horária Extensionista",""))</f>
        <v>FÍSICA QUÂNTICA A1-Noturno (SB)</v>
      </c>
      <c r="D234" s="28" t="s">
        <v>25</v>
      </c>
      <c r="E234" s="28" t="s">
        <v>1644</v>
      </c>
      <c r="F234" s="28" t="s">
        <v>3502</v>
      </c>
      <c r="G234" s="41" t="s">
        <v>1646</v>
      </c>
      <c r="H234" s="28" t="s">
        <v>19</v>
      </c>
      <c r="I234" s="28" t="s">
        <v>3503</v>
      </c>
      <c r="J234" s="28"/>
      <c r="K234" s="28" t="s">
        <v>489</v>
      </c>
      <c r="L234" s="28" t="s">
        <v>439</v>
      </c>
      <c r="M234" s="28" t="s">
        <v>1648</v>
      </c>
      <c r="N234" s="28">
        <v>90</v>
      </c>
      <c r="O234" s="28"/>
      <c r="P234" s="28" t="s">
        <v>771</v>
      </c>
      <c r="Q234" s="36"/>
      <c r="R234" s="28">
        <v>36</v>
      </c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>
        <v>12</v>
      </c>
      <c r="AJ234" s="28">
        <v>12</v>
      </c>
      <c r="AK234" s="28" t="s">
        <v>17</v>
      </c>
      <c r="AL234" s="43" t="s">
        <v>687</v>
      </c>
      <c r="AM234" s="28" t="s">
        <v>687</v>
      </c>
      <c r="AN234" s="47" t="s">
        <v>687</v>
      </c>
      <c r="AO234" s="49" t="s">
        <v>4862</v>
      </c>
      <c r="AP234" s="49" t="s">
        <v>18</v>
      </c>
      <c r="AQ234" s="40" t="str">
        <f>IFERROR(VLOOKUP(G234,Extensionistas!$A$2:$D$50,4,FALSE),"NÃO")</f>
        <v>NÃO</v>
      </c>
      <c r="AR234" s="1" t="e">
        <f>VLOOKUP(G234,Extensionistas!$A$2:$C$50,3,FALSE)</f>
        <v>#N/A</v>
      </c>
    </row>
    <row r="235" spans="1:44" ht="12.75" customHeight="1">
      <c r="A235" s="34" t="str">
        <f>D235</f>
        <v>BACHARELADO EM CIÊNCIA E TECNOLOGIA</v>
      </c>
      <c r="B235" s="34" t="str">
        <f>F235</f>
        <v>DA2BCK0103-15SA</v>
      </c>
      <c r="C235" s="15" t="str">
        <f>CONCATENATE(E235," ",H235,"-",L235," (",K235,")",IF(AM235&lt;&gt;"NÃO","-TURMA MINISTRADA EM INGLÊS",""),IF(H235="E"," - TURMA MINISTRADA EM ESPANHOL",""),IF(H235="P"," - TURMA COMPARTILHADA COM A PÓS-GRADUAÇÃO",""),IF(AQ235="SIM"," - Carga Horária Extensionista",""))</f>
        <v>FÍSICA QUÂNTICA A2-Matutino (SA)</v>
      </c>
      <c r="D235" s="28" t="s">
        <v>25</v>
      </c>
      <c r="E235" s="28" t="s">
        <v>1644</v>
      </c>
      <c r="F235" s="28" t="s">
        <v>3088</v>
      </c>
      <c r="G235" s="41" t="s">
        <v>1646</v>
      </c>
      <c r="H235" s="28" t="s">
        <v>24</v>
      </c>
      <c r="I235" s="28" t="s">
        <v>3089</v>
      </c>
      <c r="J235" s="28"/>
      <c r="K235" s="28" t="s">
        <v>488</v>
      </c>
      <c r="L235" s="28" t="s">
        <v>327</v>
      </c>
      <c r="M235" s="28" t="s">
        <v>1648</v>
      </c>
      <c r="N235" s="28">
        <v>90</v>
      </c>
      <c r="O235" s="28"/>
      <c r="P235" s="28" t="s">
        <v>55</v>
      </c>
      <c r="Q235" s="36" t="s">
        <v>429</v>
      </c>
      <c r="R235" s="28">
        <v>36</v>
      </c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>
        <v>12</v>
      </c>
      <c r="AJ235" s="28">
        <v>12</v>
      </c>
      <c r="AK235" s="28" t="s">
        <v>17</v>
      </c>
      <c r="AL235" s="43" t="s">
        <v>687</v>
      </c>
      <c r="AM235" s="28" t="s">
        <v>687</v>
      </c>
      <c r="AN235" s="47" t="s">
        <v>687</v>
      </c>
      <c r="AO235" s="49" t="s">
        <v>4751</v>
      </c>
      <c r="AP235" s="49" t="s">
        <v>18</v>
      </c>
      <c r="AQ235" s="40" t="str">
        <f>IFERROR(VLOOKUP(G235,Extensionistas!$A$2:$D$50,4,FALSE),"NÃO")</f>
        <v>NÃO</v>
      </c>
      <c r="AR235" s="1" t="e">
        <f>VLOOKUP(G235,Extensionistas!$A$2:$C$50,3,FALSE)</f>
        <v>#N/A</v>
      </c>
    </row>
    <row r="236" spans="1:44" ht="12.75" customHeight="1">
      <c r="A236" s="34" t="str">
        <f>D236</f>
        <v>BACHARELADO EM CIÊNCIA E TECNOLOGIA</v>
      </c>
      <c r="B236" s="34" t="str">
        <f>F236</f>
        <v>NA2BCK0103-15SA</v>
      </c>
      <c r="C236" s="15" t="str">
        <f>CONCATENATE(E236," ",H236,"-",L236," (",K236,")",IF(AM236&lt;&gt;"NÃO","-TURMA MINISTRADA EM INGLÊS",""),IF(H236="E"," - TURMA MINISTRADA EM ESPANHOL",""),IF(H236="P"," - TURMA COMPARTILHADA COM A PÓS-GRADUAÇÃO",""),IF(AQ236="SIM"," - Carga Horária Extensionista",""))</f>
        <v>FÍSICA QUÂNTICA A2-Noturno (SA)</v>
      </c>
      <c r="D236" s="28" t="s">
        <v>25</v>
      </c>
      <c r="E236" s="28" t="s">
        <v>1644</v>
      </c>
      <c r="F236" s="28" t="s">
        <v>4337</v>
      </c>
      <c r="G236" s="41" t="s">
        <v>1646</v>
      </c>
      <c r="H236" s="28" t="s">
        <v>24</v>
      </c>
      <c r="I236" s="28" t="s">
        <v>4338</v>
      </c>
      <c r="J236" s="28"/>
      <c r="K236" s="28" t="s">
        <v>488</v>
      </c>
      <c r="L236" s="28" t="s">
        <v>439</v>
      </c>
      <c r="M236" s="26" t="s">
        <v>1648</v>
      </c>
      <c r="N236" s="28">
        <v>90</v>
      </c>
      <c r="O236" s="28"/>
      <c r="P236" s="28" t="s">
        <v>1349</v>
      </c>
      <c r="Q236" s="36" t="s">
        <v>1350</v>
      </c>
      <c r="R236" s="28">
        <v>36</v>
      </c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>
        <v>12</v>
      </c>
      <c r="AJ236" s="28">
        <v>12</v>
      </c>
      <c r="AK236" s="28" t="s">
        <v>17</v>
      </c>
      <c r="AL236" s="43" t="s">
        <v>687</v>
      </c>
      <c r="AM236" s="28" t="s">
        <v>687</v>
      </c>
      <c r="AN236" s="47" t="s">
        <v>687</v>
      </c>
      <c r="AO236" s="49" t="s">
        <v>4862</v>
      </c>
      <c r="AP236" s="49" t="s">
        <v>18</v>
      </c>
      <c r="AQ236" s="40" t="str">
        <f>IFERROR(VLOOKUP(G236,Extensionistas!$A$2:$D$50,4,FALSE),"NÃO")</f>
        <v>NÃO</v>
      </c>
      <c r="AR236" s="1" t="e">
        <f>VLOOKUP(G236,Extensionistas!$A$2:$C$50,3,FALSE)</f>
        <v>#N/A</v>
      </c>
    </row>
    <row r="237" spans="1:44" ht="12.75" customHeight="1">
      <c r="A237" s="34" t="str">
        <f>D237</f>
        <v>BACHARELADO EM CIÊNCIA E TECNOLOGIA</v>
      </c>
      <c r="B237" s="34" t="str">
        <f>F237</f>
        <v>NA3BCK0103-15SA</v>
      </c>
      <c r="C237" s="15" t="str">
        <f>CONCATENATE(E237," ",H237,"-",L237," (",K237,")",IF(AM237&lt;&gt;"NÃO","-TURMA MINISTRADA EM INGLÊS",""),IF(H237="E"," - TURMA MINISTRADA EM ESPANHOL",""),IF(H237="P"," - TURMA COMPARTILHADA COM A PÓS-GRADUAÇÃO",""),IF(AQ237="SIM"," - Carga Horária Extensionista",""))</f>
        <v>FÍSICA QUÂNTICA A3-Noturno (SA)</v>
      </c>
      <c r="D237" s="28" t="s">
        <v>25</v>
      </c>
      <c r="E237" s="28" t="s">
        <v>1644</v>
      </c>
      <c r="F237" s="28" t="s">
        <v>4443</v>
      </c>
      <c r="G237" s="41" t="s">
        <v>1646</v>
      </c>
      <c r="H237" s="28" t="s">
        <v>26</v>
      </c>
      <c r="I237" s="28" t="s">
        <v>4444</v>
      </c>
      <c r="J237" s="28"/>
      <c r="K237" s="28" t="s">
        <v>488</v>
      </c>
      <c r="L237" s="28" t="s">
        <v>439</v>
      </c>
      <c r="M237" s="28" t="s">
        <v>1648</v>
      </c>
      <c r="N237" s="28">
        <v>90</v>
      </c>
      <c r="O237" s="28"/>
      <c r="P237" s="28" t="s">
        <v>882</v>
      </c>
      <c r="Q237" s="36" t="s">
        <v>883</v>
      </c>
      <c r="R237" s="28">
        <v>36</v>
      </c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>
        <v>12</v>
      </c>
      <c r="AJ237" s="28">
        <v>12</v>
      </c>
      <c r="AK237" s="28" t="s">
        <v>17</v>
      </c>
      <c r="AL237" s="43" t="s">
        <v>687</v>
      </c>
      <c r="AM237" s="28" t="s">
        <v>687</v>
      </c>
      <c r="AN237" s="47" t="s">
        <v>687</v>
      </c>
      <c r="AO237" s="49" t="s">
        <v>4862</v>
      </c>
      <c r="AP237" s="49" t="s">
        <v>18</v>
      </c>
      <c r="AQ237" s="40" t="str">
        <f>IFERROR(VLOOKUP(G237,Extensionistas!$A$2:$D$50,4,FALSE),"NÃO")</f>
        <v>NÃO</v>
      </c>
      <c r="AR237" s="1" t="e">
        <f>VLOOKUP(G237,Extensionistas!$A$2:$C$50,3,FALSE)</f>
        <v>#N/A</v>
      </c>
    </row>
    <row r="238" spans="1:44" ht="12.75" customHeight="1">
      <c r="A238" s="34" t="str">
        <f>D238</f>
        <v>BACHARELADO EM CIÊNCIA E TECNOLOGIA</v>
      </c>
      <c r="B238" s="34" t="str">
        <f>F238</f>
        <v>DB1BCK0103-15SA</v>
      </c>
      <c r="C238" s="15" t="str">
        <f>CONCATENATE(E238," ",H238,"-",L238," (",K238,")",IF(AM238&lt;&gt;"NÃO","-TURMA MINISTRADA EM INGLÊS",""),IF(H238="E"," - TURMA MINISTRADA EM ESPANHOL",""),IF(H238="P"," - TURMA COMPARTILHADA COM A PÓS-GRADUAÇÃO",""),IF(AQ238="SIM"," - Carga Horária Extensionista",""))</f>
        <v>FÍSICA QUÂNTICA B1-Matutino (SA)</v>
      </c>
      <c r="D238" s="28" t="s">
        <v>25</v>
      </c>
      <c r="E238" s="28" t="s">
        <v>1644</v>
      </c>
      <c r="F238" s="28" t="s">
        <v>3254</v>
      </c>
      <c r="G238" s="41" t="s">
        <v>1646</v>
      </c>
      <c r="H238" s="28" t="s">
        <v>28</v>
      </c>
      <c r="I238" s="28" t="s">
        <v>3255</v>
      </c>
      <c r="J238" s="28"/>
      <c r="K238" s="28" t="s">
        <v>488</v>
      </c>
      <c r="L238" s="28" t="s">
        <v>327</v>
      </c>
      <c r="M238" s="28" t="s">
        <v>1648</v>
      </c>
      <c r="N238" s="28">
        <v>90</v>
      </c>
      <c r="O238" s="28"/>
      <c r="P238" s="28" t="s">
        <v>1649</v>
      </c>
      <c r="Q238" s="36" t="s">
        <v>1650</v>
      </c>
      <c r="R238" s="28">
        <v>36</v>
      </c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>
        <v>12</v>
      </c>
      <c r="AJ238" s="28">
        <v>12</v>
      </c>
      <c r="AK238" s="28" t="s">
        <v>17</v>
      </c>
      <c r="AL238" s="43" t="s">
        <v>687</v>
      </c>
      <c r="AM238" s="28" t="s">
        <v>687</v>
      </c>
      <c r="AN238" s="47" t="s">
        <v>687</v>
      </c>
      <c r="AO238" s="49" t="s">
        <v>4846</v>
      </c>
      <c r="AP238" s="49" t="s">
        <v>18</v>
      </c>
      <c r="AQ238" s="40" t="str">
        <f>IFERROR(VLOOKUP(G238,Extensionistas!$A$2:$D$50,4,FALSE),"NÃO")</f>
        <v>NÃO</v>
      </c>
      <c r="AR238" s="1" t="e">
        <f>VLOOKUP(G238,Extensionistas!$A$2:$C$50,3,FALSE)</f>
        <v>#N/A</v>
      </c>
    </row>
    <row r="239" spans="1:44" ht="12.75" customHeight="1">
      <c r="A239" s="34" t="str">
        <f>D239</f>
        <v>BACHARELADO EM CIÊNCIA E TECNOLOGIA</v>
      </c>
      <c r="B239" s="34" t="str">
        <f>F239</f>
        <v>DB1BCK0103-15SB</v>
      </c>
      <c r="C239" s="15" t="str">
        <f>CONCATENATE(E239," ",H239,"-",L239," (",K239,")",IF(AM239&lt;&gt;"NÃO","-TURMA MINISTRADA EM INGLÊS",""),IF(H239="E"," - TURMA MINISTRADA EM ESPANHOL",""),IF(H239="P"," - TURMA COMPARTILHADA COM A PÓS-GRADUAÇÃO",""),IF(AQ239="SIM"," - Carga Horária Extensionista",""))</f>
        <v>FÍSICA QUÂNTICA B1-Matutino (SB)</v>
      </c>
      <c r="D239" s="28" t="s">
        <v>25</v>
      </c>
      <c r="E239" s="28" t="s">
        <v>1644</v>
      </c>
      <c r="F239" s="28" t="s">
        <v>3256</v>
      </c>
      <c r="G239" s="41" t="s">
        <v>1646</v>
      </c>
      <c r="H239" s="28" t="s">
        <v>28</v>
      </c>
      <c r="I239" s="28" t="s">
        <v>3257</v>
      </c>
      <c r="J239" s="28"/>
      <c r="K239" s="28" t="s">
        <v>489</v>
      </c>
      <c r="L239" s="28" t="s">
        <v>327</v>
      </c>
      <c r="M239" s="28" t="s">
        <v>1648</v>
      </c>
      <c r="N239" s="28">
        <v>90</v>
      </c>
      <c r="O239" s="28"/>
      <c r="P239" s="28" t="s">
        <v>771</v>
      </c>
      <c r="Q239" s="36"/>
      <c r="R239" s="28">
        <v>36</v>
      </c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>
        <v>12</v>
      </c>
      <c r="AJ239" s="28">
        <v>12</v>
      </c>
      <c r="AK239" s="28" t="s">
        <v>17</v>
      </c>
      <c r="AL239" s="43" t="s">
        <v>687</v>
      </c>
      <c r="AM239" s="28" t="s">
        <v>687</v>
      </c>
      <c r="AN239" s="47" t="s">
        <v>687</v>
      </c>
      <c r="AO239" s="49" t="s">
        <v>4846</v>
      </c>
      <c r="AP239" s="49" t="s">
        <v>18</v>
      </c>
      <c r="AQ239" s="40" t="str">
        <f>IFERROR(VLOOKUP(G239,Extensionistas!$A$2:$D$50,4,FALSE),"NÃO")</f>
        <v>NÃO</v>
      </c>
      <c r="AR239" s="1" t="e">
        <f>VLOOKUP(G239,Extensionistas!$A$2:$C$50,3,FALSE)</f>
        <v>#N/A</v>
      </c>
    </row>
    <row r="240" spans="1:44" ht="12.75" customHeight="1">
      <c r="A240" s="34" t="str">
        <f>D240</f>
        <v>BACHARELADO EM CIÊNCIA E TECNOLOGIA</v>
      </c>
      <c r="B240" s="34" t="str">
        <f>F240</f>
        <v>NB1BCK0103-15SA</v>
      </c>
      <c r="C240" s="15" t="str">
        <f>CONCATENATE(E240," ",H240,"-",L240," (",K240,")",IF(AM240&lt;&gt;"NÃO","-TURMA MINISTRADA EM INGLÊS",""),IF(H240="E"," - TURMA MINISTRADA EM ESPANHOL",""),IF(H240="P"," - TURMA COMPARTILHADA COM A PÓS-GRADUAÇÃO",""),IF(AQ240="SIM"," - Carga Horária Extensionista",""))</f>
        <v>FÍSICA QUÂNTICA B1-Noturno (SA)</v>
      </c>
      <c r="D240" s="26" t="s">
        <v>25</v>
      </c>
      <c r="E240" s="26" t="s">
        <v>1644</v>
      </c>
      <c r="F240" s="26" t="s">
        <v>4507</v>
      </c>
      <c r="G240" s="38" t="s">
        <v>1646</v>
      </c>
      <c r="H240" s="30" t="s">
        <v>28</v>
      </c>
      <c r="I240" s="30" t="s">
        <v>4508</v>
      </c>
      <c r="J240" s="26"/>
      <c r="K240" s="26" t="s">
        <v>488</v>
      </c>
      <c r="L240" s="26" t="s">
        <v>439</v>
      </c>
      <c r="M240" s="28" t="s">
        <v>1648</v>
      </c>
      <c r="N240" s="26">
        <v>90</v>
      </c>
      <c r="O240" s="26"/>
      <c r="P240" s="26" t="s">
        <v>1561</v>
      </c>
      <c r="Q240" s="29" t="s">
        <v>1562</v>
      </c>
      <c r="R240" s="26">
        <v>36</v>
      </c>
      <c r="S240" s="26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6">
        <v>12</v>
      </c>
      <c r="AJ240" s="26">
        <v>12</v>
      </c>
      <c r="AK240" s="26" t="s">
        <v>17</v>
      </c>
      <c r="AL240" s="44" t="s">
        <v>687</v>
      </c>
      <c r="AM240" s="26" t="s">
        <v>687</v>
      </c>
      <c r="AN240" s="47" t="s">
        <v>687</v>
      </c>
      <c r="AO240" s="49" t="s">
        <v>4920</v>
      </c>
      <c r="AP240" s="49" t="s">
        <v>18</v>
      </c>
      <c r="AQ240" s="40" t="str">
        <f>IFERROR(VLOOKUP(G240,Extensionistas!$A$2:$D$50,4,FALSE),"NÃO")</f>
        <v>NÃO</v>
      </c>
      <c r="AR240" s="1" t="e">
        <f>VLOOKUP(G240,Extensionistas!$A$2:$C$50,3,FALSE)</f>
        <v>#N/A</v>
      </c>
    </row>
    <row r="241" spans="1:44" ht="12.75" customHeight="1">
      <c r="A241" s="34" t="str">
        <f>D241</f>
        <v>BACHARELADO EM CIÊNCIA E TECNOLOGIA</v>
      </c>
      <c r="B241" s="34" t="str">
        <f>F241</f>
        <v>NB1BCK0103-15SB</v>
      </c>
      <c r="C241" s="15" t="str">
        <f>CONCATENATE(E241," ",H241,"-",L241," (",K241,")",IF(AM241&lt;&gt;"NÃO","-TURMA MINISTRADA EM INGLÊS",""),IF(H241="E"," - TURMA MINISTRADA EM ESPANHOL",""),IF(H241="P"," - TURMA COMPARTILHADA COM A PÓS-GRADUAÇÃO",""),IF(AQ241="SIM"," - Carga Horária Extensionista",""))</f>
        <v>FÍSICA QUÂNTICA B1-Noturno (SB)</v>
      </c>
      <c r="D241" s="28" t="s">
        <v>25</v>
      </c>
      <c r="E241" s="28" t="s">
        <v>1644</v>
      </c>
      <c r="F241" s="28" t="s">
        <v>4509</v>
      </c>
      <c r="G241" s="41" t="s">
        <v>1646</v>
      </c>
      <c r="H241" s="28" t="s">
        <v>28</v>
      </c>
      <c r="I241" s="28" t="s">
        <v>4510</v>
      </c>
      <c r="J241" s="28"/>
      <c r="K241" s="28" t="s">
        <v>489</v>
      </c>
      <c r="L241" s="28" t="s">
        <v>439</v>
      </c>
      <c r="M241" s="26" t="s">
        <v>1648</v>
      </c>
      <c r="N241" s="28">
        <v>90</v>
      </c>
      <c r="O241" s="28"/>
      <c r="P241" s="28" t="s">
        <v>771</v>
      </c>
      <c r="Q241" s="36"/>
      <c r="R241" s="28">
        <v>36</v>
      </c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>
        <v>12</v>
      </c>
      <c r="AJ241" s="28">
        <v>12</v>
      </c>
      <c r="AK241" s="28" t="s">
        <v>17</v>
      </c>
      <c r="AL241" s="43" t="s">
        <v>687</v>
      </c>
      <c r="AM241" s="28" t="s">
        <v>687</v>
      </c>
      <c r="AN241" s="47" t="s">
        <v>687</v>
      </c>
      <c r="AO241" s="49" t="s">
        <v>4920</v>
      </c>
      <c r="AP241" s="49" t="s">
        <v>18</v>
      </c>
      <c r="AQ241" s="40" t="str">
        <f>IFERROR(VLOOKUP(G241,Extensionistas!$A$2:$D$50,4,FALSE),"NÃO")</f>
        <v>NÃO</v>
      </c>
      <c r="AR241" s="1" t="e">
        <f>VLOOKUP(G241,Extensionistas!$A$2:$C$50,3,FALSE)</f>
        <v>#N/A</v>
      </c>
    </row>
    <row r="242" spans="1:44" ht="12.75" customHeight="1">
      <c r="A242" s="34" t="str">
        <f>D242</f>
        <v>BACHARELADO EM CIÊNCIA E TECNOLOGIA</v>
      </c>
      <c r="B242" s="34" t="str">
        <f>F242</f>
        <v>DB2BCK0103-15SA</v>
      </c>
      <c r="C242" s="15" t="str">
        <f>CONCATENATE(E242," ",H242,"-",L242," (",K242,")",IF(AM242&lt;&gt;"NÃO","-TURMA MINISTRADA EM INGLÊS",""),IF(H242="E"," - TURMA MINISTRADA EM ESPANHOL",""),IF(H242="P"," - TURMA COMPARTILHADA COM A PÓS-GRADUAÇÃO",""),IF(AQ242="SIM"," - Carga Horária Extensionista",""))</f>
        <v>FÍSICA QUÂNTICA B2-Matutino (SA)</v>
      </c>
      <c r="D242" s="28" t="s">
        <v>25</v>
      </c>
      <c r="E242" s="28" t="s">
        <v>1644</v>
      </c>
      <c r="F242" s="28" t="s">
        <v>3356</v>
      </c>
      <c r="G242" s="41" t="s">
        <v>1646</v>
      </c>
      <c r="H242" s="28" t="s">
        <v>29</v>
      </c>
      <c r="I242" s="28" t="s">
        <v>3357</v>
      </c>
      <c r="J242" s="28"/>
      <c r="K242" s="28" t="s">
        <v>488</v>
      </c>
      <c r="L242" s="28" t="s">
        <v>327</v>
      </c>
      <c r="M242" s="28" t="s">
        <v>1648</v>
      </c>
      <c r="N242" s="28">
        <v>90</v>
      </c>
      <c r="O242" s="28"/>
      <c r="P242" s="28" t="s">
        <v>55</v>
      </c>
      <c r="Q242" s="36" t="s">
        <v>429</v>
      </c>
      <c r="R242" s="28">
        <v>36</v>
      </c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>
        <v>12</v>
      </c>
      <c r="AJ242" s="28">
        <v>12</v>
      </c>
      <c r="AK242" s="28" t="s">
        <v>17</v>
      </c>
      <c r="AL242" s="43" t="s">
        <v>687</v>
      </c>
      <c r="AM242" s="28" t="s">
        <v>687</v>
      </c>
      <c r="AN242" s="47" t="s">
        <v>687</v>
      </c>
      <c r="AO242" s="49" t="s">
        <v>4846</v>
      </c>
      <c r="AP242" s="49" t="s">
        <v>18</v>
      </c>
      <c r="AQ242" s="40" t="str">
        <f>IFERROR(VLOOKUP(G242,Extensionistas!$A$2:$D$50,4,FALSE),"NÃO")</f>
        <v>NÃO</v>
      </c>
      <c r="AR242" s="1" t="e">
        <f>VLOOKUP(G242,Extensionistas!$A$2:$C$50,3,FALSE)</f>
        <v>#N/A</v>
      </c>
    </row>
    <row r="243" spans="1:44" ht="12.75" customHeight="1">
      <c r="A243" s="34" t="str">
        <f>D243</f>
        <v>BACHARELADO EM CIÊNCIA E TECNOLOGIA</v>
      </c>
      <c r="B243" s="34" t="str">
        <f>F243</f>
        <v>NB2BCK0103-15SA</v>
      </c>
      <c r="C243" s="15" t="str">
        <f>CONCATENATE(E243," ",H243,"-",L243," (",K243,")",IF(AM243&lt;&gt;"NÃO","-TURMA MINISTRADA EM INGLÊS",""),IF(H243="E"," - TURMA MINISTRADA EM ESPANHOL",""),IF(H243="P"," - TURMA COMPARTILHADA COM A PÓS-GRADUAÇÃO",""),IF(AQ243="SIM"," - Carga Horária Extensionista",""))</f>
        <v>FÍSICA QUÂNTICA B2-Noturno (SA)</v>
      </c>
      <c r="D243" s="26" t="s">
        <v>25</v>
      </c>
      <c r="E243" s="26" t="s">
        <v>1644</v>
      </c>
      <c r="F243" s="26" t="s">
        <v>4604</v>
      </c>
      <c r="G243" s="38" t="s">
        <v>1646</v>
      </c>
      <c r="H243" s="30" t="s">
        <v>29</v>
      </c>
      <c r="I243" s="30" t="s">
        <v>4605</v>
      </c>
      <c r="J243" s="26"/>
      <c r="K243" s="28" t="s">
        <v>488</v>
      </c>
      <c r="L243" s="26" t="s">
        <v>439</v>
      </c>
      <c r="M243" s="26" t="s">
        <v>1648</v>
      </c>
      <c r="N243" s="26">
        <v>90</v>
      </c>
      <c r="O243" s="26"/>
      <c r="P243" s="26" t="s">
        <v>1349</v>
      </c>
      <c r="Q243" s="29" t="s">
        <v>1350</v>
      </c>
      <c r="R243" s="26">
        <v>36</v>
      </c>
      <c r="S243" s="26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6">
        <v>12</v>
      </c>
      <c r="AJ243" s="26">
        <v>12</v>
      </c>
      <c r="AK243" s="26" t="s">
        <v>17</v>
      </c>
      <c r="AL243" s="44" t="s">
        <v>687</v>
      </c>
      <c r="AM243" s="26" t="s">
        <v>687</v>
      </c>
      <c r="AN243" s="47" t="s">
        <v>687</v>
      </c>
      <c r="AO243" s="49" t="s">
        <v>4920</v>
      </c>
      <c r="AP243" s="49" t="s">
        <v>18</v>
      </c>
      <c r="AQ243" s="40" t="str">
        <f>IFERROR(VLOOKUP(G243,Extensionistas!$A$2:$D$50,4,FALSE),"NÃO")</f>
        <v>NÃO</v>
      </c>
      <c r="AR243" s="1" t="e">
        <f>VLOOKUP(G243,Extensionistas!$A$2:$C$50,3,FALSE)</f>
        <v>#N/A</v>
      </c>
    </row>
    <row r="244" spans="1:44" ht="12.75" customHeight="1">
      <c r="A244" s="34" t="str">
        <f>D244</f>
        <v>BACHARELADO EM CIÊNCIA E TECNOLOGIA</v>
      </c>
      <c r="B244" s="34" t="str">
        <f>F244</f>
        <v>NB3BCK0103-15SA</v>
      </c>
      <c r="C244" s="15" t="str">
        <f>CONCATENATE(E244," ",H244,"-",L244," (",K244,")",IF(AM244&lt;&gt;"NÃO","-TURMA MINISTRADA EM INGLÊS",""),IF(H244="E"," - TURMA MINISTRADA EM ESPANHOL",""),IF(H244="P"," - TURMA COMPARTILHADA COM A PÓS-GRADUAÇÃO",""),IF(AQ244="SIM"," - Carga Horária Extensionista",""))</f>
        <v>FÍSICA QUÂNTICA B3-Noturno (SA)</v>
      </c>
      <c r="D244" s="28" t="s">
        <v>25</v>
      </c>
      <c r="E244" s="28" t="s">
        <v>1644</v>
      </c>
      <c r="F244" s="28" t="s">
        <v>4637</v>
      </c>
      <c r="G244" s="41" t="s">
        <v>1646</v>
      </c>
      <c r="H244" s="28" t="s">
        <v>30</v>
      </c>
      <c r="I244" s="28" t="s">
        <v>4638</v>
      </c>
      <c r="J244" s="28"/>
      <c r="K244" s="28" t="s">
        <v>488</v>
      </c>
      <c r="L244" s="28" t="s">
        <v>439</v>
      </c>
      <c r="M244" s="26" t="s">
        <v>1648</v>
      </c>
      <c r="N244" s="28">
        <v>90</v>
      </c>
      <c r="O244" s="28"/>
      <c r="P244" s="28" t="s">
        <v>882</v>
      </c>
      <c r="Q244" s="36" t="s">
        <v>883</v>
      </c>
      <c r="R244" s="28">
        <v>36</v>
      </c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>
        <v>12</v>
      </c>
      <c r="AJ244" s="28">
        <v>12</v>
      </c>
      <c r="AK244" s="28" t="s">
        <v>17</v>
      </c>
      <c r="AL244" s="43" t="s">
        <v>687</v>
      </c>
      <c r="AM244" s="28" t="s">
        <v>687</v>
      </c>
      <c r="AN244" s="47" t="s">
        <v>687</v>
      </c>
      <c r="AO244" s="49" t="s">
        <v>4920</v>
      </c>
      <c r="AP244" s="49" t="s">
        <v>18</v>
      </c>
      <c r="AQ244" s="40" t="str">
        <f>IFERROR(VLOOKUP(G244,Extensionistas!$A$2:$D$50,4,FALSE),"NÃO")</f>
        <v>NÃO</v>
      </c>
      <c r="AR244" s="1" t="e">
        <f>VLOOKUP(G244,Extensionistas!$A$2:$C$50,3,FALSE)</f>
        <v>#N/A</v>
      </c>
    </row>
    <row r="245" spans="1:44" ht="12.75" customHeight="1">
      <c r="A245" s="34" t="str">
        <f>D245</f>
        <v>BACHARELADO EM CIÊNCIA E TECNOLOGIA</v>
      </c>
      <c r="B245" s="34" t="str">
        <f>F245</f>
        <v>DA1BCN0402-15SA</v>
      </c>
      <c r="C245" s="15" t="str">
        <f>CONCATENATE(E245," ",H245,"-",L245," (",K245,")",IF(AM245&lt;&gt;"NÃO","-TURMA MINISTRADA EM INGLÊS",""),IF(H245="E"," - TURMA MINISTRADA EM ESPANHOL",""),IF(H245="P"," - TURMA COMPARTILHADA COM A PÓS-GRADUAÇÃO",""),IF(AQ245="SIM"," - Carga Horária Extensionista",""))</f>
        <v>FUNÇÕES DE UMA VARIÁVEL A1-Matutino (SA)</v>
      </c>
      <c r="D245" s="28" t="s">
        <v>25</v>
      </c>
      <c r="E245" s="28" t="s">
        <v>1686</v>
      </c>
      <c r="F245" s="28" t="s">
        <v>1687</v>
      </c>
      <c r="G245" s="41" t="s">
        <v>1688</v>
      </c>
      <c r="H245" s="28" t="s">
        <v>19</v>
      </c>
      <c r="I245" s="28" t="s">
        <v>1689</v>
      </c>
      <c r="J245" s="28"/>
      <c r="K245" s="28" t="s">
        <v>488</v>
      </c>
      <c r="L245" s="28" t="s">
        <v>327</v>
      </c>
      <c r="M245" s="28" t="s">
        <v>66</v>
      </c>
      <c r="N245" s="28">
        <v>90</v>
      </c>
      <c r="O245" s="28">
        <v>88</v>
      </c>
      <c r="P245" s="28" t="s">
        <v>747</v>
      </c>
      <c r="Q245" s="36" t="s">
        <v>748</v>
      </c>
      <c r="R245" s="28">
        <v>48</v>
      </c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>
        <v>16</v>
      </c>
      <c r="AJ245" s="28">
        <v>16</v>
      </c>
      <c r="AK245" s="28" t="s">
        <v>17</v>
      </c>
      <c r="AL245" s="43" t="s">
        <v>687</v>
      </c>
      <c r="AM245" s="28" t="s">
        <v>687</v>
      </c>
      <c r="AN245" s="48" t="s">
        <v>687</v>
      </c>
      <c r="AO245" s="49" t="s">
        <v>4756</v>
      </c>
      <c r="AP245" s="50" t="s">
        <v>18</v>
      </c>
      <c r="AQ245" s="40" t="str">
        <f>IFERROR(VLOOKUP(G245,Extensionistas!$A$2:$D$50,4,FALSE),"NÃO")</f>
        <v>NÃO</v>
      </c>
      <c r="AR245" s="1" t="e">
        <f>VLOOKUP(G245,Extensionistas!$A$2:$C$50,3,FALSE)</f>
        <v>#N/A</v>
      </c>
    </row>
    <row r="246" spans="1:44" ht="12.75" customHeight="1">
      <c r="A246" s="34" t="str">
        <f>D246</f>
        <v>BACHARELADO EM CIÊNCIA E TECNOLOGIA</v>
      </c>
      <c r="B246" s="34" t="str">
        <f>F246</f>
        <v>DA1BCN0402-15SB</v>
      </c>
      <c r="C246" s="15" t="str">
        <f>CONCATENATE(E246," ",H246,"-",L246," (",K246,")",IF(AM246&lt;&gt;"NÃO","-TURMA MINISTRADA EM INGLÊS",""),IF(H246="E"," - TURMA MINISTRADA EM ESPANHOL",""),IF(H246="P"," - TURMA COMPARTILHADA COM A PÓS-GRADUAÇÃO",""),IF(AQ246="SIM"," - Carga Horária Extensionista",""))</f>
        <v>FUNÇÕES DE UMA VARIÁVEL A1-Matutino (SB)</v>
      </c>
      <c r="D246" s="28" t="s">
        <v>25</v>
      </c>
      <c r="E246" s="28" t="s">
        <v>1686</v>
      </c>
      <c r="F246" s="28" t="s">
        <v>1690</v>
      </c>
      <c r="G246" s="41" t="s">
        <v>1688</v>
      </c>
      <c r="H246" s="28" t="s">
        <v>19</v>
      </c>
      <c r="I246" s="28" t="s">
        <v>1691</v>
      </c>
      <c r="J246" s="28"/>
      <c r="K246" s="28" t="s">
        <v>489</v>
      </c>
      <c r="L246" s="28" t="s">
        <v>327</v>
      </c>
      <c r="M246" s="26" t="s">
        <v>66</v>
      </c>
      <c r="N246" s="28">
        <v>90</v>
      </c>
      <c r="O246" s="28">
        <v>63</v>
      </c>
      <c r="P246" s="28" t="s">
        <v>71</v>
      </c>
      <c r="Q246" s="36" t="s">
        <v>395</v>
      </c>
      <c r="R246" s="28">
        <v>48</v>
      </c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>
        <v>16</v>
      </c>
      <c r="AJ246" s="28">
        <v>16</v>
      </c>
      <c r="AK246" s="28" t="s">
        <v>17</v>
      </c>
      <c r="AL246" s="43" t="s">
        <v>687</v>
      </c>
      <c r="AM246" s="28" t="s">
        <v>687</v>
      </c>
      <c r="AN246" s="47" t="s">
        <v>687</v>
      </c>
      <c r="AO246" s="49" t="s">
        <v>4756</v>
      </c>
      <c r="AP246" s="49" t="s">
        <v>18</v>
      </c>
      <c r="AQ246" s="40" t="str">
        <f>IFERROR(VLOOKUP(G246,Extensionistas!$A$2:$D$50,4,FALSE),"NÃO")</f>
        <v>NÃO</v>
      </c>
      <c r="AR246" s="1" t="e">
        <f>VLOOKUP(G246,Extensionistas!$A$2:$C$50,3,FALSE)</f>
        <v>#N/A</v>
      </c>
    </row>
    <row r="247" spans="1:44" ht="12.75" customHeight="1">
      <c r="A247" s="34" t="str">
        <f>D247</f>
        <v>BACHARELADO EM CIÊNCIA E TECNOLOGIA</v>
      </c>
      <c r="B247" s="34" t="str">
        <f>F247</f>
        <v>NA1BCN0402-15SA</v>
      </c>
      <c r="C247" s="15" t="str">
        <f>CONCATENATE(E247," ",H247,"-",L247," (",K247,")",IF(AM247&lt;&gt;"NÃO","-TURMA MINISTRADA EM INGLÊS",""),IF(H247="E"," - TURMA MINISTRADA EM ESPANHOL",""),IF(H247="P"," - TURMA COMPARTILHADA COM A PÓS-GRADUAÇÃO",""),IF(AQ247="SIM"," - Carga Horária Extensionista",""))</f>
        <v>FUNÇÕES DE UMA VARIÁVEL A1-Noturno (SA)</v>
      </c>
      <c r="D247" s="28" t="s">
        <v>25</v>
      </c>
      <c r="E247" s="28" t="s">
        <v>1686</v>
      </c>
      <c r="F247" s="28" t="s">
        <v>3523</v>
      </c>
      <c r="G247" s="41" t="s">
        <v>1688</v>
      </c>
      <c r="H247" s="28" t="s">
        <v>19</v>
      </c>
      <c r="I247" s="28" t="s">
        <v>3524</v>
      </c>
      <c r="J247" s="28"/>
      <c r="K247" s="28" t="s">
        <v>488</v>
      </c>
      <c r="L247" s="28" t="s">
        <v>439</v>
      </c>
      <c r="M247" s="28" t="s">
        <v>66</v>
      </c>
      <c r="N247" s="28">
        <v>90</v>
      </c>
      <c r="O247" s="28">
        <v>89</v>
      </c>
      <c r="P247" s="28" t="s">
        <v>1354</v>
      </c>
      <c r="Q247" s="36" t="s">
        <v>1355</v>
      </c>
      <c r="R247" s="28">
        <v>48</v>
      </c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>
        <v>16</v>
      </c>
      <c r="AJ247" s="28">
        <v>16</v>
      </c>
      <c r="AK247" s="28" t="s">
        <v>17</v>
      </c>
      <c r="AL247" s="43" t="s">
        <v>687</v>
      </c>
      <c r="AM247" s="28" t="s">
        <v>687</v>
      </c>
      <c r="AN247" s="47" t="s">
        <v>687</v>
      </c>
      <c r="AO247" s="49" t="s">
        <v>4868</v>
      </c>
      <c r="AP247" s="49" t="s">
        <v>18</v>
      </c>
      <c r="AQ247" s="40" t="str">
        <f>IFERROR(VLOOKUP(G247,Extensionistas!$A$2:$D$50,4,FALSE),"NÃO")</f>
        <v>NÃO</v>
      </c>
      <c r="AR247" s="1" t="e">
        <f>VLOOKUP(G247,Extensionistas!$A$2:$C$50,3,FALSE)</f>
        <v>#N/A</v>
      </c>
    </row>
    <row r="248" spans="1:44" ht="12.75" customHeight="1">
      <c r="A248" s="34" t="str">
        <f>D248</f>
        <v>BACHARELADO EM CIÊNCIA E TECNOLOGIA</v>
      </c>
      <c r="B248" s="34" t="str">
        <f>F248</f>
        <v>NA1BCN0402-15SB</v>
      </c>
      <c r="C248" s="15" t="str">
        <f>CONCATENATE(E248," ",H248,"-",L248," (",K248,")",IF(AM248&lt;&gt;"NÃO","-TURMA MINISTRADA EM INGLÊS",""),IF(H248="E"," - TURMA MINISTRADA EM ESPANHOL",""),IF(H248="P"," - TURMA COMPARTILHADA COM A PÓS-GRADUAÇÃO",""),IF(AQ248="SIM"," - Carga Horária Extensionista",""))</f>
        <v>FUNÇÕES DE UMA VARIÁVEL A1-Noturno (SB)</v>
      </c>
      <c r="D248" s="28" t="s">
        <v>25</v>
      </c>
      <c r="E248" s="28" t="s">
        <v>1686</v>
      </c>
      <c r="F248" s="28" t="s">
        <v>3525</v>
      </c>
      <c r="G248" s="41" t="s">
        <v>1688</v>
      </c>
      <c r="H248" s="28" t="s">
        <v>19</v>
      </c>
      <c r="I248" s="28" t="s">
        <v>3526</v>
      </c>
      <c r="J248" s="28"/>
      <c r="K248" s="28" t="s">
        <v>489</v>
      </c>
      <c r="L248" s="28" t="s">
        <v>439</v>
      </c>
      <c r="M248" s="28" t="s">
        <v>66</v>
      </c>
      <c r="N248" s="28">
        <v>90</v>
      </c>
      <c r="O248" s="28">
        <v>65</v>
      </c>
      <c r="P248" s="28" t="s">
        <v>67</v>
      </c>
      <c r="Q248" s="36" t="s">
        <v>331</v>
      </c>
      <c r="R248" s="28">
        <v>48</v>
      </c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>
        <v>16</v>
      </c>
      <c r="AJ248" s="28">
        <v>16</v>
      </c>
      <c r="AK248" s="28" t="s">
        <v>17</v>
      </c>
      <c r="AL248" s="43" t="s">
        <v>687</v>
      </c>
      <c r="AM248" s="28" t="s">
        <v>687</v>
      </c>
      <c r="AN248" s="48" t="s">
        <v>687</v>
      </c>
      <c r="AO248" s="49" t="s">
        <v>4868</v>
      </c>
      <c r="AP248" s="50" t="s">
        <v>18</v>
      </c>
      <c r="AQ248" s="40" t="str">
        <f>IFERROR(VLOOKUP(G248,Extensionistas!$A$2:$D$50,4,FALSE),"NÃO")</f>
        <v>NÃO</v>
      </c>
      <c r="AR248" s="1" t="e">
        <f>VLOOKUP(G248,Extensionistas!$A$2:$C$50,3,FALSE)</f>
        <v>#N/A</v>
      </c>
    </row>
    <row r="249" spans="1:44" ht="12.75" customHeight="1">
      <c r="A249" s="34" t="str">
        <f>D249</f>
        <v>BACHARELADO EM CIÊNCIA E TECNOLOGIA</v>
      </c>
      <c r="B249" s="34" t="str">
        <f>F249</f>
        <v>DA2BCN0402-15SA</v>
      </c>
      <c r="C249" s="15" t="str">
        <f>CONCATENATE(E249," ",H249,"-",L249," (",K249,")",IF(AM249&lt;&gt;"NÃO","-TURMA MINISTRADA EM INGLÊS",""),IF(H249="E"," - TURMA MINISTRADA EM ESPANHOL",""),IF(H249="P"," - TURMA COMPARTILHADA COM A PÓS-GRADUAÇÃO",""),IF(AQ249="SIM"," - Carga Horária Extensionista",""))</f>
        <v>FUNÇÕES DE UMA VARIÁVEL A2-Matutino (SA)</v>
      </c>
      <c r="D249" s="26" t="s">
        <v>25</v>
      </c>
      <c r="E249" s="26" t="s">
        <v>1686</v>
      </c>
      <c r="F249" s="26" t="s">
        <v>3108</v>
      </c>
      <c r="G249" s="38" t="s">
        <v>1688</v>
      </c>
      <c r="H249" s="30" t="s">
        <v>24</v>
      </c>
      <c r="I249" s="30" t="s">
        <v>961</v>
      </c>
      <c r="J249" s="26"/>
      <c r="K249" s="28" t="s">
        <v>488</v>
      </c>
      <c r="L249" s="26" t="s">
        <v>327</v>
      </c>
      <c r="M249" s="26" t="s">
        <v>66</v>
      </c>
      <c r="N249" s="26">
        <v>90</v>
      </c>
      <c r="O249" s="26">
        <v>88</v>
      </c>
      <c r="P249" s="28" t="s">
        <v>973</v>
      </c>
      <c r="Q249" s="29" t="s">
        <v>974</v>
      </c>
      <c r="R249" s="26">
        <v>48</v>
      </c>
      <c r="S249" s="26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6">
        <v>16</v>
      </c>
      <c r="AJ249" s="26">
        <v>16</v>
      </c>
      <c r="AK249" s="26" t="s">
        <v>17</v>
      </c>
      <c r="AL249" s="44" t="s">
        <v>687</v>
      </c>
      <c r="AM249" s="26" t="s">
        <v>687</v>
      </c>
      <c r="AN249" s="47" t="s">
        <v>687</v>
      </c>
      <c r="AO249" s="49" t="s">
        <v>4756</v>
      </c>
      <c r="AP249" s="49" t="s">
        <v>18</v>
      </c>
      <c r="AQ249" s="40" t="str">
        <f>IFERROR(VLOOKUP(G249,Extensionistas!$A$2:$D$50,4,FALSE),"NÃO")</f>
        <v>NÃO</v>
      </c>
      <c r="AR249" s="1" t="e">
        <f>VLOOKUP(G249,Extensionistas!$A$2:$C$50,3,FALSE)</f>
        <v>#N/A</v>
      </c>
    </row>
    <row r="250" spans="1:44" ht="12.75" customHeight="1">
      <c r="A250" s="34" t="str">
        <f>D250</f>
        <v>BACHARELADO EM CIÊNCIA E TECNOLOGIA</v>
      </c>
      <c r="B250" s="34" t="str">
        <f>F250</f>
        <v>DA2BCN0402-15SB</v>
      </c>
      <c r="C250" s="15" t="str">
        <f>CONCATENATE(E250," ",H250,"-",L250," (",K250,")",IF(AM250&lt;&gt;"NÃO","-TURMA MINISTRADA EM INGLÊS",""),IF(H250="E"," - TURMA MINISTRADA EM ESPANHOL",""),IF(H250="P"," - TURMA COMPARTILHADA COM A PÓS-GRADUAÇÃO",""),IF(AQ250="SIM"," - Carga Horária Extensionista",""))</f>
        <v>FUNÇÕES DE UMA VARIÁVEL A2-Matutino (SB)</v>
      </c>
      <c r="D250" s="28" t="s">
        <v>25</v>
      </c>
      <c r="E250" s="28" t="s">
        <v>1686</v>
      </c>
      <c r="F250" s="28" t="s">
        <v>3109</v>
      </c>
      <c r="G250" s="41" t="s">
        <v>1688</v>
      </c>
      <c r="H250" s="28" t="s">
        <v>24</v>
      </c>
      <c r="I250" s="28" t="s">
        <v>3110</v>
      </c>
      <c r="J250" s="28"/>
      <c r="K250" s="28" t="s">
        <v>489</v>
      </c>
      <c r="L250" s="28" t="s">
        <v>327</v>
      </c>
      <c r="M250" s="28" t="s">
        <v>66</v>
      </c>
      <c r="N250" s="28">
        <v>90</v>
      </c>
      <c r="O250" s="28">
        <v>63</v>
      </c>
      <c r="P250" s="28" t="s">
        <v>771</v>
      </c>
      <c r="Q250" s="36"/>
      <c r="R250" s="28">
        <v>48</v>
      </c>
      <c r="S250" s="28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>
        <v>16</v>
      </c>
      <c r="AJ250" s="25">
        <v>16</v>
      </c>
      <c r="AK250" s="25" t="s">
        <v>17</v>
      </c>
      <c r="AL250" s="46" t="s">
        <v>687</v>
      </c>
      <c r="AM250" s="25" t="s">
        <v>687</v>
      </c>
      <c r="AN250" s="47" t="s">
        <v>687</v>
      </c>
      <c r="AO250" s="49" t="s">
        <v>4756</v>
      </c>
      <c r="AP250" s="49" t="s">
        <v>18</v>
      </c>
      <c r="AQ250" s="40" t="str">
        <f>IFERROR(VLOOKUP(G250,Extensionistas!$A$2:$D$50,4,FALSE),"NÃO")</f>
        <v>NÃO</v>
      </c>
      <c r="AR250" s="1" t="e">
        <f>VLOOKUP(G250,Extensionistas!$A$2:$C$50,3,FALSE)</f>
        <v>#N/A</v>
      </c>
    </row>
    <row r="251" spans="1:44" ht="12.75" customHeight="1">
      <c r="A251" s="34" t="str">
        <f>D251</f>
        <v>BACHARELADO EM CIÊNCIA E TECNOLOGIA</v>
      </c>
      <c r="B251" s="34" t="str">
        <f>F251</f>
        <v>NA2BCN0402-15SA</v>
      </c>
      <c r="C251" s="15" t="str">
        <f>CONCATENATE(E251," ",H251,"-",L251," (",K251,")",IF(AM251&lt;&gt;"NÃO","-TURMA MINISTRADA EM INGLÊS",""),IF(H251="E"," - TURMA MINISTRADA EM ESPANHOL",""),IF(H251="P"," - TURMA COMPARTILHADA COM A PÓS-GRADUAÇÃO",""),IF(AQ251="SIM"," - Carga Horária Extensionista",""))</f>
        <v>FUNÇÕES DE UMA VARIÁVEL A2-Noturno (SA)</v>
      </c>
      <c r="D251" s="28" t="s">
        <v>25</v>
      </c>
      <c r="E251" s="28" t="s">
        <v>1686</v>
      </c>
      <c r="F251" s="28" t="s">
        <v>4355</v>
      </c>
      <c r="G251" s="41" t="s">
        <v>1688</v>
      </c>
      <c r="H251" s="28" t="s">
        <v>24</v>
      </c>
      <c r="I251" s="28" t="s">
        <v>1371</v>
      </c>
      <c r="J251" s="28"/>
      <c r="K251" s="28" t="s">
        <v>488</v>
      </c>
      <c r="L251" s="28" t="s">
        <v>439</v>
      </c>
      <c r="M251" s="28" t="s">
        <v>66</v>
      </c>
      <c r="N251" s="28">
        <v>90</v>
      </c>
      <c r="O251" s="28">
        <v>89</v>
      </c>
      <c r="P251" s="28" t="s">
        <v>4356</v>
      </c>
      <c r="Q251" s="36" t="s">
        <v>4357</v>
      </c>
      <c r="R251" s="28">
        <v>48</v>
      </c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>
        <v>16</v>
      </c>
      <c r="AJ251" s="28">
        <v>16</v>
      </c>
      <c r="AK251" s="28" t="s">
        <v>17</v>
      </c>
      <c r="AL251" s="43" t="s">
        <v>687</v>
      </c>
      <c r="AM251" s="28" t="s">
        <v>687</v>
      </c>
      <c r="AN251" s="47" t="s">
        <v>687</v>
      </c>
      <c r="AO251" s="49" t="s">
        <v>4868</v>
      </c>
      <c r="AP251" s="49" t="s">
        <v>18</v>
      </c>
      <c r="AQ251" s="40" t="str">
        <f>IFERROR(VLOOKUP(G251,Extensionistas!$A$2:$D$50,4,FALSE),"NÃO")</f>
        <v>NÃO</v>
      </c>
      <c r="AR251" s="1" t="e">
        <f>VLOOKUP(G251,Extensionistas!$A$2:$C$50,3,FALSE)</f>
        <v>#N/A</v>
      </c>
    </row>
    <row r="252" spans="1:44" ht="12.75" customHeight="1">
      <c r="A252" s="34" t="str">
        <f>D252</f>
        <v>BACHARELADO EM CIÊNCIA E TECNOLOGIA</v>
      </c>
      <c r="B252" s="34" t="str">
        <f>F252</f>
        <v>NA2BCN0402-15SB</v>
      </c>
      <c r="C252" s="15" t="str">
        <f>CONCATENATE(E252," ",H252,"-",L252," (",K252,")",IF(AM252&lt;&gt;"NÃO","-TURMA MINISTRADA EM INGLÊS",""),IF(H252="E"," - TURMA MINISTRADA EM ESPANHOL",""),IF(H252="P"," - TURMA COMPARTILHADA COM A PÓS-GRADUAÇÃO",""),IF(AQ252="SIM"," - Carga Horária Extensionista",""))</f>
        <v>FUNÇÕES DE UMA VARIÁVEL A2-Noturno (SB)</v>
      </c>
      <c r="D252" s="28" t="s">
        <v>25</v>
      </c>
      <c r="E252" s="28" t="s">
        <v>1686</v>
      </c>
      <c r="F252" s="28" t="s">
        <v>4358</v>
      </c>
      <c r="G252" s="41" t="s">
        <v>1688</v>
      </c>
      <c r="H252" s="28" t="s">
        <v>24</v>
      </c>
      <c r="I252" s="28" t="s">
        <v>4359</v>
      </c>
      <c r="J252" s="28"/>
      <c r="K252" s="28" t="s">
        <v>489</v>
      </c>
      <c r="L252" s="28" t="s">
        <v>439</v>
      </c>
      <c r="M252" s="28" t="s">
        <v>66</v>
      </c>
      <c r="N252" s="28">
        <v>90</v>
      </c>
      <c r="O252" s="28">
        <v>64</v>
      </c>
      <c r="P252" s="28" t="s">
        <v>771</v>
      </c>
      <c r="Q252" s="36"/>
      <c r="R252" s="28">
        <v>48</v>
      </c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>
        <v>16</v>
      </c>
      <c r="AJ252" s="28">
        <v>16</v>
      </c>
      <c r="AK252" s="28" t="s">
        <v>17</v>
      </c>
      <c r="AL252" s="43" t="s">
        <v>687</v>
      </c>
      <c r="AM252" s="28" t="s">
        <v>687</v>
      </c>
      <c r="AN252" s="47" t="s">
        <v>687</v>
      </c>
      <c r="AO252" s="49" t="s">
        <v>4868</v>
      </c>
      <c r="AP252" s="49" t="s">
        <v>18</v>
      </c>
      <c r="AQ252" s="40" t="str">
        <f>IFERROR(VLOOKUP(G252,Extensionistas!$A$2:$D$50,4,FALSE),"NÃO")</f>
        <v>NÃO</v>
      </c>
      <c r="AR252" s="1" t="e">
        <f>VLOOKUP(G252,Extensionistas!$A$2:$C$50,3,FALSE)</f>
        <v>#N/A</v>
      </c>
    </row>
    <row r="253" spans="1:44" ht="12.75" customHeight="1">
      <c r="A253" s="34" t="str">
        <f>D253</f>
        <v>BACHARELADO EM CIÊNCIA E TECNOLOGIA</v>
      </c>
      <c r="B253" s="34" t="str">
        <f>F253</f>
        <v>DA3BCN0402-15SA</v>
      </c>
      <c r="C253" s="15" t="str">
        <f>CONCATENATE(E253," ",H253,"-",L253," (",K253,")",IF(AM253&lt;&gt;"NÃO","-TURMA MINISTRADA EM INGLÊS",""),IF(H253="E"," - TURMA MINISTRADA EM ESPANHOL",""),IF(H253="P"," - TURMA COMPARTILHADA COM A PÓS-GRADUAÇÃO",""),IF(AQ253="SIM"," - Carga Horária Extensionista",""))</f>
        <v>FUNÇÕES DE UMA VARIÁVEL A3-Matutino (SA)</v>
      </c>
      <c r="D253" s="28" t="s">
        <v>25</v>
      </c>
      <c r="E253" s="28" t="s">
        <v>1686</v>
      </c>
      <c r="F253" s="28" t="s">
        <v>3198</v>
      </c>
      <c r="G253" s="41" t="s">
        <v>1688</v>
      </c>
      <c r="H253" s="28" t="s">
        <v>26</v>
      </c>
      <c r="I253" s="28" t="s">
        <v>1296</v>
      </c>
      <c r="J253" s="28"/>
      <c r="K253" s="28" t="s">
        <v>488</v>
      </c>
      <c r="L253" s="28" t="s">
        <v>327</v>
      </c>
      <c r="M253" s="26" t="s">
        <v>66</v>
      </c>
      <c r="N253" s="28">
        <v>90</v>
      </c>
      <c r="O253" s="28">
        <v>88</v>
      </c>
      <c r="P253" s="28" t="s">
        <v>2655</v>
      </c>
      <c r="Q253" s="36" t="s">
        <v>2656</v>
      </c>
      <c r="R253" s="28">
        <v>48</v>
      </c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>
        <v>16</v>
      </c>
      <c r="AJ253" s="28">
        <v>16</v>
      </c>
      <c r="AK253" s="28" t="s">
        <v>17</v>
      </c>
      <c r="AL253" s="43" t="s">
        <v>687</v>
      </c>
      <c r="AM253" s="28" t="s">
        <v>687</v>
      </c>
      <c r="AN253" s="47" t="s">
        <v>687</v>
      </c>
      <c r="AO253" s="49" t="s">
        <v>4756</v>
      </c>
      <c r="AP253" s="49" t="s">
        <v>18</v>
      </c>
      <c r="AQ253" s="40" t="str">
        <f>IFERROR(VLOOKUP(G253,Extensionistas!$A$2:$D$50,4,FALSE),"NÃO")</f>
        <v>NÃO</v>
      </c>
      <c r="AR253" s="1" t="e">
        <f>VLOOKUP(G253,Extensionistas!$A$2:$C$50,3,FALSE)</f>
        <v>#N/A</v>
      </c>
    </row>
    <row r="254" spans="1:44" ht="12.75" customHeight="1">
      <c r="A254" s="34" t="str">
        <f>D254</f>
        <v>BACHARELADO EM CIÊNCIA E TECNOLOGIA</v>
      </c>
      <c r="B254" s="34" t="str">
        <f>F254</f>
        <v>NA3BCN0402-15SA</v>
      </c>
      <c r="C254" s="15" t="str">
        <f>CONCATENATE(E254," ",H254,"-",L254," (",K254,")",IF(AM254&lt;&gt;"NÃO","-TURMA MINISTRADA EM INGLÊS",""),IF(H254="E"," - TURMA MINISTRADA EM ESPANHOL",""),IF(H254="P"," - TURMA COMPARTILHADA COM A PÓS-GRADUAÇÃO",""),IF(AQ254="SIM"," - Carga Horária Extensionista",""))</f>
        <v>FUNÇÕES DE UMA VARIÁVEL A3-Noturno (SA)</v>
      </c>
      <c r="D254" s="28" t="s">
        <v>25</v>
      </c>
      <c r="E254" s="28" t="s">
        <v>1686</v>
      </c>
      <c r="F254" s="28" t="s">
        <v>4453</v>
      </c>
      <c r="G254" s="41" t="s">
        <v>1688</v>
      </c>
      <c r="H254" s="28" t="s">
        <v>26</v>
      </c>
      <c r="I254" s="28" t="s">
        <v>1567</v>
      </c>
      <c r="J254" s="28"/>
      <c r="K254" s="28" t="s">
        <v>488</v>
      </c>
      <c r="L254" s="28" t="s">
        <v>439</v>
      </c>
      <c r="M254" s="28" t="s">
        <v>66</v>
      </c>
      <c r="N254" s="28">
        <v>90</v>
      </c>
      <c r="O254" s="28">
        <v>89</v>
      </c>
      <c r="P254" s="28" t="s">
        <v>4072</v>
      </c>
      <c r="Q254" s="36" t="s">
        <v>4073</v>
      </c>
      <c r="R254" s="28">
        <v>48</v>
      </c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>
        <v>16</v>
      </c>
      <c r="AJ254" s="28">
        <v>16</v>
      </c>
      <c r="AK254" s="28" t="s">
        <v>17</v>
      </c>
      <c r="AL254" s="43" t="s">
        <v>687</v>
      </c>
      <c r="AM254" s="28" t="s">
        <v>687</v>
      </c>
      <c r="AN254" s="47" t="s">
        <v>687</v>
      </c>
      <c r="AO254" s="49" t="s">
        <v>4868</v>
      </c>
      <c r="AP254" s="49" t="s">
        <v>18</v>
      </c>
      <c r="AQ254" s="40" t="str">
        <f>IFERROR(VLOOKUP(G254,Extensionistas!$A$2:$D$50,4,FALSE),"NÃO")</f>
        <v>NÃO</v>
      </c>
      <c r="AR254" s="1" t="e">
        <f>VLOOKUP(G254,Extensionistas!$A$2:$C$50,3,FALSE)</f>
        <v>#N/A</v>
      </c>
    </row>
    <row r="255" spans="1:44" ht="12.75" customHeight="1">
      <c r="A255" s="34" t="str">
        <f>D255</f>
        <v>BACHARELADO EM CIÊNCIA E TECNOLOGIA</v>
      </c>
      <c r="B255" s="34" t="str">
        <f>F255</f>
        <v>DB1BCN0402-15SA</v>
      </c>
      <c r="C255" s="15" t="str">
        <f>CONCATENATE(E255," ",H255,"-",L255," (",K255,")",IF(AM255&lt;&gt;"NÃO","-TURMA MINISTRADA EM INGLÊS",""),IF(H255="E"," - TURMA MINISTRADA EM ESPANHOL",""),IF(H255="P"," - TURMA COMPARTILHADA COM A PÓS-GRADUAÇÃO",""),IF(AQ255="SIM"," - Carga Horária Extensionista",""))</f>
        <v>FUNÇÕES DE UMA VARIÁVEL B1-Matutino (SA)</v>
      </c>
      <c r="D255" s="28" t="s">
        <v>25</v>
      </c>
      <c r="E255" s="28" t="s">
        <v>1686</v>
      </c>
      <c r="F255" s="28" t="s">
        <v>3276</v>
      </c>
      <c r="G255" s="41" t="s">
        <v>1688</v>
      </c>
      <c r="H255" s="28" t="s">
        <v>28</v>
      </c>
      <c r="I255" s="28" t="s">
        <v>3277</v>
      </c>
      <c r="J255" s="28"/>
      <c r="K255" s="28" t="s">
        <v>488</v>
      </c>
      <c r="L255" s="28" t="s">
        <v>327</v>
      </c>
      <c r="M255" s="28" t="s">
        <v>66</v>
      </c>
      <c r="N255" s="28">
        <v>90</v>
      </c>
      <c r="O255" s="28">
        <v>88</v>
      </c>
      <c r="P255" s="28" t="s">
        <v>747</v>
      </c>
      <c r="Q255" s="36" t="s">
        <v>748</v>
      </c>
      <c r="R255" s="28">
        <v>48</v>
      </c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>
        <v>16</v>
      </c>
      <c r="AJ255" s="28">
        <v>16</v>
      </c>
      <c r="AK255" s="28" t="s">
        <v>17</v>
      </c>
      <c r="AL255" s="43" t="s">
        <v>687</v>
      </c>
      <c r="AM255" s="28" t="s">
        <v>687</v>
      </c>
      <c r="AN255" s="47" t="s">
        <v>687</v>
      </c>
      <c r="AO255" s="49" t="s">
        <v>4850</v>
      </c>
      <c r="AP255" s="49" t="s">
        <v>18</v>
      </c>
      <c r="AQ255" s="40" t="str">
        <f>IFERROR(VLOOKUP(G255,Extensionistas!$A$2:$D$50,4,FALSE),"NÃO")</f>
        <v>NÃO</v>
      </c>
      <c r="AR255" s="1" t="e">
        <f>VLOOKUP(G255,Extensionistas!$A$2:$C$50,3,FALSE)</f>
        <v>#N/A</v>
      </c>
    </row>
    <row r="256" spans="1:44" ht="12.75" customHeight="1">
      <c r="A256" s="34" t="str">
        <f>D256</f>
        <v>BACHARELADO EM CIÊNCIA E TECNOLOGIA</v>
      </c>
      <c r="B256" s="34" t="str">
        <f>F256</f>
        <v>DB1BCN0402-15SB</v>
      </c>
      <c r="C256" s="15" t="str">
        <f>CONCATENATE(E256," ",H256,"-",L256," (",K256,")",IF(AM256&lt;&gt;"NÃO","-TURMA MINISTRADA EM INGLÊS",""),IF(H256="E"," - TURMA MINISTRADA EM ESPANHOL",""),IF(H256="P"," - TURMA COMPARTILHADA COM A PÓS-GRADUAÇÃO",""),IF(AQ256="SIM"," - Carga Horária Extensionista",""))</f>
        <v>FUNÇÕES DE UMA VARIÁVEL B1-Matutino (SB)</v>
      </c>
      <c r="D256" s="28" t="s">
        <v>25</v>
      </c>
      <c r="E256" s="28" t="s">
        <v>1686</v>
      </c>
      <c r="F256" s="28" t="s">
        <v>3278</v>
      </c>
      <c r="G256" s="41" t="s">
        <v>1688</v>
      </c>
      <c r="H256" s="28" t="s">
        <v>28</v>
      </c>
      <c r="I256" s="28" t="s">
        <v>3279</v>
      </c>
      <c r="J256" s="28"/>
      <c r="K256" s="28" t="s">
        <v>489</v>
      </c>
      <c r="L256" s="28" t="s">
        <v>327</v>
      </c>
      <c r="M256" s="28" t="s">
        <v>66</v>
      </c>
      <c r="N256" s="28">
        <v>90</v>
      </c>
      <c r="O256" s="28">
        <v>90</v>
      </c>
      <c r="P256" s="28" t="s">
        <v>71</v>
      </c>
      <c r="Q256" s="36" t="s">
        <v>395</v>
      </c>
      <c r="R256" s="28">
        <v>48</v>
      </c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>
        <v>16</v>
      </c>
      <c r="AJ256" s="28">
        <v>16</v>
      </c>
      <c r="AK256" s="28" t="s">
        <v>17</v>
      </c>
      <c r="AL256" s="43" t="s">
        <v>687</v>
      </c>
      <c r="AM256" s="28" t="s">
        <v>687</v>
      </c>
      <c r="AN256" s="47" t="s">
        <v>687</v>
      </c>
      <c r="AO256" s="49" t="s">
        <v>4850</v>
      </c>
      <c r="AP256" s="49" t="s">
        <v>18</v>
      </c>
      <c r="AQ256" s="40" t="str">
        <f>IFERROR(VLOOKUP(G256,Extensionistas!$A$2:$D$50,4,FALSE),"NÃO")</f>
        <v>NÃO</v>
      </c>
      <c r="AR256" s="1" t="e">
        <f>VLOOKUP(G256,Extensionistas!$A$2:$C$50,3,FALSE)</f>
        <v>#N/A</v>
      </c>
    </row>
    <row r="257" spans="1:44" ht="12.75" customHeight="1">
      <c r="A257" s="34" t="str">
        <f>D257</f>
        <v>BACHARELADO EM CIÊNCIA E TECNOLOGIA</v>
      </c>
      <c r="B257" s="34" t="str">
        <f>F257</f>
        <v>NB1BCN0402-15SA</v>
      </c>
      <c r="C257" s="15" t="str">
        <f>CONCATENATE(E257," ",H257,"-",L257," (",K257,")",IF(AM257&lt;&gt;"NÃO","-TURMA MINISTRADA EM INGLÊS",""),IF(H257="E"," - TURMA MINISTRADA EM ESPANHOL",""),IF(H257="P"," - TURMA COMPARTILHADA COM A PÓS-GRADUAÇÃO",""),IF(AQ257="SIM"," - Carga Horária Extensionista",""))</f>
        <v>FUNÇÕES DE UMA VARIÁVEL B1-Noturno (SA)</v>
      </c>
      <c r="D257" s="28" t="s">
        <v>25</v>
      </c>
      <c r="E257" s="28" t="s">
        <v>1686</v>
      </c>
      <c r="F257" s="28" t="s">
        <v>4526</v>
      </c>
      <c r="G257" s="41" t="s">
        <v>1688</v>
      </c>
      <c r="H257" s="28" t="s">
        <v>28</v>
      </c>
      <c r="I257" s="28" t="s">
        <v>4527</v>
      </c>
      <c r="J257" s="28"/>
      <c r="K257" s="28" t="s">
        <v>488</v>
      </c>
      <c r="L257" s="28" t="s">
        <v>439</v>
      </c>
      <c r="M257" s="28" t="s">
        <v>66</v>
      </c>
      <c r="N257" s="28">
        <v>90</v>
      </c>
      <c r="O257" s="28">
        <v>89</v>
      </c>
      <c r="P257" s="28" t="s">
        <v>1354</v>
      </c>
      <c r="Q257" s="36" t="s">
        <v>1355</v>
      </c>
      <c r="R257" s="28">
        <v>48</v>
      </c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>
        <v>16</v>
      </c>
      <c r="AJ257" s="28">
        <v>16</v>
      </c>
      <c r="AK257" s="28" t="s">
        <v>17</v>
      </c>
      <c r="AL257" s="43" t="s">
        <v>687</v>
      </c>
      <c r="AM257" s="28" t="s">
        <v>687</v>
      </c>
      <c r="AN257" s="47" t="s">
        <v>687</v>
      </c>
      <c r="AO257" s="49" t="s">
        <v>4924</v>
      </c>
      <c r="AP257" s="49" t="s">
        <v>18</v>
      </c>
      <c r="AQ257" s="40" t="str">
        <f>IFERROR(VLOOKUP(G257,Extensionistas!$A$2:$D$50,4,FALSE),"NÃO")</f>
        <v>NÃO</v>
      </c>
      <c r="AR257" s="1" t="e">
        <f>VLOOKUP(G257,Extensionistas!$A$2:$C$50,3,FALSE)</f>
        <v>#N/A</v>
      </c>
    </row>
    <row r="258" spans="1:44" ht="12.75" customHeight="1">
      <c r="A258" s="34" t="str">
        <f>D258</f>
        <v>BACHARELADO EM CIÊNCIA E TECNOLOGIA</v>
      </c>
      <c r="B258" s="34" t="str">
        <f>F258</f>
        <v>NB1BCN0402-15SB</v>
      </c>
      <c r="C258" s="15" t="str">
        <f>CONCATENATE(E258," ",H258,"-",L258," (",K258,")",IF(AM258&lt;&gt;"NÃO","-TURMA MINISTRADA EM INGLÊS",""),IF(H258="E"," - TURMA MINISTRADA EM ESPANHOL",""),IF(H258="P"," - TURMA COMPARTILHADA COM A PÓS-GRADUAÇÃO",""),IF(AQ258="SIM"," - Carga Horária Extensionista",""))</f>
        <v>FUNÇÕES DE UMA VARIÁVEL B1-Noturno (SB)</v>
      </c>
      <c r="D258" s="28" t="s">
        <v>25</v>
      </c>
      <c r="E258" s="28" t="s">
        <v>1686</v>
      </c>
      <c r="F258" s="28" t="s">
        <v>4528</v>
      </c>
      <c r="G258" s="41" t="s">
        <v>1688</v>
      </c>
      <c r="H258" s="28" t="s">
        <v>28</v>
      </c>
      <c r="I258" s="28" t="s">
        <v>4529</v>
      </c>
      <c r="J258" s="28"/>
      <c r="K258" s="28" t="s">
        <v>489</v>
      </c>
      <c r="L258" s="28" t="s">
        <v>439</v>
      </c>
      <c r="M258" s="28" t="s">
        <v>66</v>
      </c>
      <c r="N258" s="28">
        <v>90</v>
      </c>
      <c r="O258" s="28">
        <v>90</v>
      </c>
      <c r="P258" s="28" t="s">
        <v>67</v>
      </c>
      <c r="Q258" s="36" t="s">
        <v>331</v>
      </c>
      <c r="R258" s="28">
        <v>48</v>
      </c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>
        <v>16</v>
      </c>
      <c r="AJ258" s="28">
        <v>16</v>
      </c>
      <c r="AK258" s="28" t="s">
        <v>17</v>
      </c>
      <c r="AL258" s="43" t="s">
        <v>687</v>
      </c>
      <c r="AM258" s="28" t="s">
        <v>687</v>
      </c>
      <c r="AN258" s="47" t="s">
        <v>687</v>
      </c>
      <c r="AO258" s="49" t="s">
        <v>4924</v>
      </c>
      <c r="AP258" s="49" t="s">
        <v>18</v>
      </c>
      <c r="AQ258" s="40" t="str">
        <f>IFERROR(VLOOKUP(G258,Extensionistas!$A$2:$D$50,4,FALSE),"NÃO")</f>
        <v>NÃO</v>
      </c>
      <c r="AR258" s="1" t="e">
        <f>VLOOKUP(G258,Extensionistas!$A$2:$C$50,3,FALSE)</f>
        <v>#N/A</v>
      </c>
    </row>
    <row r="259" spans="1:44" ht="12.75" customHeight="1">
      <c r="A259" s="34" t="str">
        <f>D259</f>
        <v>BACHARELADO EM CIÊNCIA E TECNOLOGIA</v>
      </c>
      <c r="B259" s="34" t="str">
        <f>F259</f>
        <v>DB2BCN0402-15SA</v>
      </c>
      <c r="C259" s="15" t="str">
        <f>CONCATENATE(E259," ",H259,"-",L259," (",K259,")",IF(AM259&lt;&gt;"NÃO","-TURMA MINISTRADA EM INGLÊS",""),IF(H259="E"," - TURMA MINISTRADA EM ESPANHOL",""),IF(H259="P"," - TURMA COMPARTILHADA COM A PÓS-GRADUAÇÃO",""),IF(AQ259="SIM"," - Carga Horária Extensionista",""))</f>
        <v>FUNÇÕES DE UMA VARIÁVEL B2-Matutino (SA)</v>
      </c>
      <c r="D259" s="28" t="s">
        <v>25</v>
      </c>
      <c r="E259" s="28" t="s">
        <v>1686</v>
      </c>
      <c r="F259" s="28" t="s">
        <v>3368</v>
      </c>
      <c r="G259" s="41" t="s">
        <v>1688</v>
      </c>
      <c r="H259" s="28" t="s">
        <v>29</v>
      </c>
      <c r="I259" s="28" t="s">
        <v>3369</v>
      </c>
      <c r="J259" s="28"/>
      <c r="K259" s="28" t="s">
        <v>488</v>
      </c>
      <c r="L259" s="28" t="s">
        <v>327</v>
      </c>
      <c r="M259" s="28" t="s">
        <v>66</v>
      </c>
      <c r="N259" s="28">
        <v>90</v>
      </c>
      <c r="O259" s="28">
        <v>88</v>
      </c>
      <c r="P259" s="28" t="s">
        <v>601</v>
      </c>
      <c r="Q259" s="36" t="s">
        <v>602</v>
      </c>
      <c r="R259" s="28">
        <v>48</v>
      </c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>
        <v>16</v>
      </c>
      <c r="AJ259" s="28">
        <v>16</v>
      </c>
      <c r="AK259" s="28" t="s">
        <v>17</v>
      </c>
      <c r="AL259" s="43" t="s">
        <v>687</v>
      </c>
      <c r="AM259" s="28" t="s">
        <v>687</v>
      </c>
      <c r="AN259" s="47" t="s">
        <v>687</v>
      </c>
      <c r="AO259" s="49" t="s">
        <v>4850</v>
      </c>
      <c r="AP259" s="49" t="s">
        <v>18</v>
      </c>
      <c r="AQ259" s="40" t="str">
        <f>IFERROR(VLOOKUP(G259,Extensionistas!$A$2:$D$50,4,FALSE),"NÃO")</f>
        <v>NÃO</v>
      </c>
      <c r="AR259" s="1" t="e">
        <f>VLOOKUP(G259,Extensionistas!$A$2:$C$50,3,FALSE)</f>
        <v>#N/A</v>
      </c>
    </row>
    <row r="260" spans="1:44" ht="12.75" customHeight="1">
      <c r="A260" s="34" t="str">
        <f>D260</f>
        <v>BACHARELADO EM CIÊNCIA E TECNOLOGIA</v>
      </c>
      <c r="B260" s="34" t="str">
        <f>F260</f>
        <v>NB2BCN0402-15SA</v>
      </c>
      <c r="C260" s="15" t="str">
        <f>CONCATENATE(E260," ",H260,"-",L260," (",K260,")",IF(AM260&lt;&gt;"NÃO","-TURMA MINISTRADA EM INGLÊS",""),IF(H260="E"," - TURMA MINISTRADA EM ESPANHOL",""),IF(H260="P"," - TURMA COMPARTILHADA COM A PÓS-GRADUAÇÃO",""),IF(AQ260="SIM"," - Carga Horária Extensionista",""))</f>
        <v>FUNÇÕES DE UMA VARIÁVEL B2-Noturno (SA)</v>
      </c>
      <c r="D260" s="28" t="s">
        <v>25</v>
      </c>
      <c r="E260" s="28" t="s">
        <v>1686</v>
      </c>
      <c r="F260" s="28" t="s">
        <v>4616</v>
      </c>
      <c r="G260" s="41" t="s">
        <v>1688</v>
      </c>
      <c r="H260" s="28" t="s">
        <v>29</v>
      </c>
      <c r="I260" s="28" t="s">
        <v>1580</v>
      </c>
      <c r="J260" s="28"/>
      <c r="K260" s="28" t="s">
        <v>488</v>
      </c>
      <c r="L260" s="28" t="s">
        <v>439</v>
      </c>
      <c r="M260" s="28" t="s">
        <v>66</v>
      </c>
      <c r="N260" s="28">
        <v>90</v>
      </c>
      <c r="O260" s="28">
        <v>89</v>
      </c>
      <c r="P260" s="28" t="s">
        <v>814</v>
      </c>
      <c r="Q260" s="36" t="s">
        <v>815</v>
      </c>
      <c r="R260" s="28">
        <v>48</v>
      </c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>
        <v>16</v>
      </c>
      <c r="AJ260" s="28">
        <v>16</v>
      </c>
      <c r="AK260" s="28" t="s">
        <v>17</v>
      </c>
      <c r="AL260" s="43" t="s">
        <v>687</v>
      </c>
      <c r="AM260" s="28" t="s">
        <v>687</v>
      </c>
      <c r="AN260" s="47" t="s">
        <v>687</v>
      </c>
      <c r="AO260" s="49" t="s">
        <v>4924</v>
      </c>
      <c r="AP260" s="49" t="s">
        <v>18</v>
      </c>
      <c r="AQ260" s="40" t="str">
        <f>IFERROR(VLOOKUP(G260,Extensionistas!$A$2:$D$50,4,FALSE),"NÃO")</f>
        <v>NÃO</v>
      </c>
      <c r="AR260" s="1" t="e">
        <f>VLOOKUP(G260,Extensionistas!$A$2:$C$50,3,FALSE)</f>
        <v>#N/A</v>
      </c>
    </row>
    <row r="261" spans="1:44" ht="12.75" customHeight="1">
      <c r="A261" s="34" t="str">
        <f>D261</f>
        <v>BACHARELADO EM CIÊNCIA E TECNOLOGIA</v>
      </c>
      <c r="B261" s="34" t="str">
        <f>F261</f>
        <v>DB3BCN0402-15SA</v>
      </c>
      <c r="C261" s="15" t="str">
        <f>CONCATENATE(E261," ",H261,"-",L261," (",K261,")",IF(AM261&lt;&gt;"NÃO","-TURMA MINISTRADA EM INGLÊS",""),IF(H261="E"," - TURMA MINISTRADA EM ESPANHOL",""),IF(H261="P"," - TURMA COMPARTILHADA COM A PÓS-GRADUAÇÃO",""),IF(AQ261="SIM"," - Carga Horária Extensionista",""))</f>
        <v>FUNÇÕES DE UMA VARIÁVEL B3-Matutino (SA)</v>
      </c>
      <c r="D261" s="28" t="s">
        <v>25</v>
      </c>
      <c r="E261" s="28" t="s">
        <v>1686</v>
      </c>
      <c r="F261" s="28" t="s">
        <v>3399</v>
      </c>
      <c r="G261" s="41" t="s">
        <v>1688</v>
      </c>
      <c r="H261" s="28" t="s">
        <v>30</v>
      </c>
      <c r="I261" s="28" t="s">
        <v>1327</v>
      </c>
      <c r="J261" s="28"/>
      <c r="K261" s="28" t="s">
        <v>488</v>
      </c>
      <c r="L261" s="28" t="s">
        <v>327</v>
      </c>
      <c r="M261" s="28" t="s">
        <v>66</v>
      </c>
      <c r="N261" s="28">
        <v>90</v>
      </c>
      <c r="O261" s="28">
        <v>88</v>
      </c>
      <c r="P261" s="28" t="s">
        <v>633</v>
      </c>
      <c r="Q261" s="36" t="s">
        <v>634</v>
      </c>
      <c r="R261" s="28">
        <v>48</v>
      </c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>
        <v>16</v>
      </c>
      <c r="AJ261" s="28">
        <v>16</v>
      </c>
      <c r="AK261" s="28" t="s">
        <v>17</v>
      </c>
      <c r="AL261" s="43" t="s">
        <v>687</v>
      </c>
      <c r="AM261" s="28" t="s">
        <v>687</v>
      </c>
      <c r="AN261" s="47" t="s">
        <v>687</v>
      </c>
      <c r="AO261" s="49" t="s">
        <v>4850</v>
      </c>
      <c r="AP261" s="49" t="s">
        <v>18</v>
      </c>
      <c r="AQ261" s="40" t="str">
        <f>IFERROR(VLOOKUP(G261,Extensionistas!$A$2:$D$50,4,FALSE),"NÃO")</f>
        <v>NÃO</v>
      </c>
      <c r="AR261" s="1" t="e">
        <f>VLOOKUP(G261,Extensionistas!$A$2:$C$50,3,FALSE)</f>
        <v>#N/A</v>
      </c>
    </row>
    <row r="262" spans="1:44" ht="12.75" customHeight="1">
      <c r="A262" s="34" t="str">
        <f>D262</f>
        <v>BACHARELADO EM CIÊNCIA E TECNOLOGIA</v>
      </c>
      <c r="B262" s="34" t="str">
        <f>F262</f>
        <v>NB3BCN0402-15SA</v>
      </c>
      <c r="C262" s="15" t="str">
        <f>CONCATENATE(E262," ",H262,"-",L262," (",K262,")",IF(AM262&lt;&gt;"NÃO","-TURMA MINISTRADA EM INGLÊS",""),IF(H262="E"," - TURMA MINISTRADA EM ESPANHOL",""),IF(H262="P"," - TURMA COMPARTILHADA COM A PÓS-GRADUAÇÃO",""),IF(AQ262="SIM"," - Carga Horária Extensionista",""))</f>
        <v>FUNÇÕES DE UMA VARIÁVEL B3-Noturno (SA)</v>
      </c>
      <c r="D262" s="28" t="s">
        <v>25</v>
      </c>
      <c r="E262" s="28" t="s">
        <v>1686</v>
      </c>
      <c r="F262" s="28" t="s">
        <v>4647</v>
      </c>
      <c r="G262" s="41" t="s">
        <v>1688</v>
      </c>
      <c r="H262" s="28" t="s">
        <v>30</v>
      </c>
      <c r="I262" s="28" t="s">
        <v>1603</v>
      </c>
      <c r="J262" s="28"/>
      <c r="K262" s="28" t="s">
        <v>488</v>
      </c>
      <c r="L262" s="28" t="s">
        <v>439</v>
      </c>
      <c r="M262" s="28" t="s">
        <v>66</v>
      </c>
      <c r="N262" s="28">
        <v>90</v>
      </c>
      <c r="O262" s="28">
        <v>88</v>
      </c>
      <c r="P262" s="28" t="s">
        <v>293</v>
      </c>
      <c r="Q262" s="36" t="s">
        <v>432</v>
      </c>
      <c r="R262" s="28">
        <v>48</v>
      </c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>
        <v>16</v>
      </c>
      <c r="AJ262" s="28">
        <v>16</v>
      </c>
      <c r="AK262" s="28" t="s">
        <v>17</v>
      </c>
      <c r="AL262" s="43" t="s">
        <v>687</v>
      </c>
      <c r="AM262" s="28" t="s">
        <v>687</v>
      </c>
      <c r="AN262" s="47" t="s">
        <v>687</v>
      </c>
      <c r="AO262" s="49" t="s">
        <v>4924</v>
      </c>
      <c r="AP262" s="49" t="s">
        <v>18</v>
      </c>
      <c r="AQ262" s="40" t="str">
        <f>IFERROR(VLOOKUP(G262,Extensionistas!$A$2:$D$50,4,FALSE),"NÃO")</f>
        <v>NÃO</v>
      </c>
      <c r="AR262" s="1" t="e">
        <f>VLOOKUP(G262,Extensionistas!$A$2:$C$50,3,FALSE)</f>
        <v>#N/A</v>
      </c>
    </row>
    <row r="263" spans="1:44" ht="12.75" customHeight="1">
      <c r="A263" s="34" t="str">
        <f>D263</f>
        <v>BACHARELADO EM CIÊNCIA E TECNOLOGIA</v>
      </c>
      <c r="B263" s="34" t="str">
        <f>F263</f>
        <v>DC1BCN0402-15SA</v>
      </c>
      <c r="C263" s="15" t="str">
        <f>CONCATENATE(E263," ",H263,"-",L263," (",K263,")",IF(AM263&lt;&gt;"NÃO","-TURMA MINISTRADA EM INGLÊS",""),IF(H263="E"," - TURMA MINISTRADA EM ESPANHOL",""),IF(H263="P"," - TURMA COMPARTILHADA COM A PÓS-GRADUAÇÃO",""),IF(AQ263="SIM"," - Carga Horária Extensionista",""))</f>
        <v>FUNÇÕES DE UMA VARIÁVEL C1-Matutino (SA)</v>
      </c>
      <c r="D263" s="28" t="s">
        <v>25</v>
      </c>
      <c r="E263" s="28" t="s">
        <v>1686</v>
      </c>
      <c r="F263" s="28" t="s">
        <v>3436</v>
      </c>
      <c r="G263" s="41" t="s">
        <v>1688</v>
      </c>
      <c r="H263" s="28" t="s">
        <v>73</v>
      </c>
      <c r="I263" s="28" t="s">
        <v>3437</v>
      </c>
      <c r="J263" s="28"/>
      <c r="K263" s="28" t="s">
        <v>488</v>
      </c>
      <c r="L263" s="28" t="s">
        <v>327</v>
      </c>
      <c r="M263" s="28" t="s">
        <v>66</v>
      </c>
      <c r="N263" s="28">
        <v>90</v>
      </c>
      <c r="O263" s="28"/>
      <c r="P263" s="28" t="s">
        <v>3438</v>
      </c>
      <c r="Q263" s="36" t="s">
        <v>3439</v>
      </c>
      <c r="R263" s="28">
        <v>48</v>
      </c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>
        <v>16</v>
      </c>
      <c r="AJ263" s="28">
        <v>16</v>
      </c>
      <c r="AK263" s="28" t="s">
        <v>17</v>
      </c>
      <c r="AL263" s="43" t="s">
        <v>687</v>
      </c>
      <c r="AM263" s="28" t="s">
        <v>687</v>
      </c>
      <c r="AN263" s="47" t="s">
        <v>687</v>
      </c>
      <c r="AO263" s="49" t="s">
        <v>4758</v>
      </c>
      <c r="AP263" s="49" t="s">
        <v>18</v>
      </c>
      <c r="AQ263" s="40" t="str">
        <f>IFERROR(VLOOKUP(G263,Extensionistas!$A$2:$D$50,4,FALSE),"NÃO")</f>
        <v>NÃO</v>
      </c>
      <c r="AR263" s="1" t="e">
        <f>VLOOKUP(G263,Extensionistas!$A$2:$C$50,3,FALSE)</f>
        <v>#N/A</v>
      </c>
    </row>
    <row r="264" spans="1:44" ht="12.75" customHeight="1">
      <c r="A264" s="34" t="str">
        <f>D264</f>
        <v>BACHARELADO EM CIÊNCIA E TECNOLOGIA</v>
      </c>
      <c r="B264" s="34" t="str">
        <f>F264</f>
        <v>DC1BCN0402-15SB</v>
      </c>
      <c r="C264" s="15" t="str">
        <f>CONCATENATE(E264," ",H264,"-",L264," (",K264,")",IF(AM264&lt;&gt;"NÃO","-TURMA MINISTRADA EM INGLÊS",""),IF(H264="E"," - TURMA MINISTRADA EM ESPANHOL",""),IF(H264="P"," - TURMA COMPARTILHADA COM A PÓS-GRADUAÇÃO",""),IF(AQ264="SIM"," - Carga Horária Extensionista",""))</f>
        <v>FUNÇÕES DE UMA VARIÁVEL C1-Matutino (SB)</v>
      </c>
      <c r="D264" s="28" t="s">
        <v>25</v>
      </c>
      <c r="E264" s="28" t="s">
        <v>1686</v>
      </c>
      <c r="F264" s="28" t="s">
        <v>3440</v>
      </c>
      <c r="G264" s="41" t="s">
        <v>1688</v>
      </c>
      <c r="H264" s="28" t="s">
        <v>73</v>
      </c>
      <c r="I264" s="28" t="s">
        <v>3441</v>
      </c>
      <c r="J264" s="28"/>
      <c r="K264" s="28" t="s">
        <v>489</v>
      </c>
      <c r="L264" s="28" t="s">
        <v>327</v>
      </c>
      <c r="M264" s="28" t="s">
        <v>66</v>
      </c>
      <c r="N264" s="28">
        <v>90</v>
      </c>
      <c r="O264" s="28"/>
      <c r="P264" s="28" t="s">
        <v>975</v>
      </c>
      <c r="Q264" s="36" t="s">
        <v>976</v>
      </c>
      <c r="R264" s="28">
        <v>48</v>
      </c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>
        <v>16</v>
      </c>
      <c r="AJ264" s="28">
        <v>16</v>
      </c>
      <c r="AK264" s="28" t="s">
        <v>17</v>
      </c>
      <c r="AL264" s="43" t="s">
        <v>687</v>
      </c>
      <c r="AM264" s="28" t="s">
        <v>687</v>
      </c>
      <c r="AN264" s="47" t="s">
        <v>687</v>
      </c>
      <c r="AO264" s="49" t="s">
        <v>4758</v>
      </c>
      <c r="AP264" s="49" t="s">
        <v>18</v>
      </c>
      <c r="AQ264" s="40" t="str">
        <f>IFERROR(VLOOKUP(G264,Extensionistas!$A$2:$D$50,4,FALSE),"NÃO")</f>
        <v>NÃO</v>
      </c>
      <c r="AR264" s="1" t="e">
        <f>VLOOKUP(G264,Extensionistas!$A$2:$C$50,3,FALSE)</f>
        <v>#N/A</v>
      </c>
    </row>
    <row r="265" spans="1:44" ht="12.75" customHeight="1">
      <c r="A265" s="34" t="str">
        <f>D265</f>
        <v>BACHARELADO EM CIÊNCIA E TECNOLOGIA</v>
      </c>
      <c r="B265" s="34" t="str">
        <f>F265</f>
        <v>DA1BCN0404-15SA</v>
      </c>
      <c r="C265" s="15" t="str">
        <f>CONCATENATE(E265," ",H265,"-",L265," (",K265,")",IF(AM265&lt;&gt;"NÃO","-TURMA MINISTRADA EM INGLÊS",""),IF(H265="E"," - TURMA MINISTRADA EM ESPANHOL",""),IF(H265="P"," - TURMA COMPARTILHADA COM A PÓS-GRADUAÇÃO",""),IF(AQ265="SIM"," - Carga Horária Extensionista",""))</f>
        <v>GEOMETRIA ANALÍTICA A1-Matutino (SA)</v>
      </c>
      <c r="D265" s="28" t="s">
        <v>25</v>
      </c>
      <c r="E265" s="28" t="s">
        <v>1692</v>
      </c>
      <c r="F265" s="28" t="s">
        <v>1693</v>
      </c>
      <c r="G265" s="41" t="s">
        <v>1694</v>
      </c>
      <c r="H265" s="28" t="s">
        <v>19</v>
      </c>
      <c r="I265" s="28" t="s">
        <v>1341</v>
      </c>
      <c r="J265" s="28"/>
      <c r="K265" s="28" t="s">
        <v>488</v>
      </c>
      <c r="L265" s="28" t="s">
        <v>327</v>
      </c>
      <c r="M265" s="28" t="s">
        <v>1648</v>
      </c>
      <c r="N265" s="28">
        <v>90</v>
      </c>
      <c r="O265" s="28">
        <v>88</v>
      </c>
      <c r="P265" s="28" t="s">
        <v>971</v>
      </c>
      <c r="Q265" s="36" t="s">
        <v>972</v>
      </c>
      <c r="R265" s="28">
        <v>36</v>
      </c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>
        <v>12</v>
      </c>
      <c r="AJ265" s="28">
        <v>12</v>
      </c>
      <c r="AK265" s="28" t="s">
        <v>17</v>
      </c>
      <c r="AL265" s="43" t="s">
        <v>687</v>
      </c>
      <c r="AM265" s="28" t="s">
        <v>687</v>
      </c>
      <c r="AN265" s="47" t="s">
        <v>687</v>
      </c>
      <c r="AO265" s="49" t="s">
        <v>4757</v>
      </c>
      <c r="AP265" s="49" t="s">
        <v>18</v>
      </c>
      <c r="AQ265" s="40" t="str">
        <f>IFERROR(VLOOKUP(G265,Extensionistas!$A$2:$D$50,4,FALSE),"NÃO")</f>
        <v>NÃO</v>
      </c>
      <c r="AR265" s="1" t="e">
        <f>VLOOKUP(G265,Extensionistas!$A$2:$C$50,3,FALSE)</f>
        <v>#N/A</v>
      </c>
    </row>
    <row r="266" spans="1:44" ht="12.75" customHeight="1">
      <c r="A266" s="34" t="str">
        <f>D266</f>
        <v>BACHARELADO EM CIÊNCIA E TECNOLOGIA</v>
      </c>
      <c r="B266" s="34" t="str">
        <f>F266</f>
        <v>DA1BCN0404-15SB</v>
      </c>
      <c r="C266" s="15" t="str">
        <f>CONCATENATE(E266," ",H266,"-",L266," (",K266,")",IF(AM266&lt;&gt;"NÃO","-TURMA MINISTRADA EM INGLÊS",""),IF(H266="E"," - TURMA MINISTRADA EM ESPANHOL",""),IF(H266="P"," - TURMA COMPARTILHADA COM A PÓS-GRADUAÇÃO",""),IF(AQ266="SIM"," - Carga Horária Extensionista",""))</f>
        <v>GEOMETRIA ANALÍTICA A1-Matutino (SB)</v>
      </c>
      <c r="D266" s="28" t="s">
        <v>25</v>
      </c>
      <c r="E266" s="28" t="s">
        <v>1692</v>
      </c>
      <c r="F266" s="28" t="s">
        <v>1695</v>
      </c>
      <c r="G266" s="41" t="s">
        <v>1694</v>
      </c>
      <c r="H266" s="28" t="s">
        <v>19</v>
      </c>
      <c r="I266" s="28" t="s">
        <v>1331</v>
      </c>
      <c r="J266" s="28"/>
      <c r="K266" s="28" t="s">
        <v>489</v>
      </c>
      <c r="L266" s="28" t="s">
        <v>327</v>
      </c>
      <c r="M266" s="28" t="s">
        <v>1648</v>
      </c>
      <c r="N266" s="28">
        <v>90</v>
      </c>
      <c r="O266" s="28">
        <v>63</v>
      </c>
      <c r="P266" s="28" t="s">
        <v>1696</v>
      </c>
      <c r="Q266" s="36" t="s">
        <v>1697</v>
      </c>
      <c r="R266" s="28">
        <v>36</v>
      </c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>
        <v>12</v>
      </c>
      <c r="AJ266" s="28">
        <v>12</v>
      </c>
      <c r="AK266" s="28" t="s">
        <v>17</v>
      </c>
      <c r="AL266" s="43" t="s">
        <v>687</v>
      </c>
      <c r="AM266" s="28" t="s">
        <v>687</v>
      </c>
      <c r="AN266" s="47" t="s">
        <v>687</v>
      </c>
      <c r="AO266" s="49" t="s">
        <v>4757</v>
      </c>
      <c r="AP266" s="49" t="s">
        <v>18</v>
      </c>
      <c r="AQ266" s="40" t="str">
        <f>IFERROR(VLOOKUP(G266,Extensionistas!$A$2:$D$50,4,FALSE),"NÃO")</f>
        <v>NÃO</v>
      </c>
      <c r="AR266" s="1" t="e">
        <f>VLOOKUP(G266,Extensionistas!$A$2:$C$50,3,FALSE)</f>
        <v>#N/A</v>
      </c>
    </row>
    <row r="267" spans="1:44" ht="12.75" customHeight="1">
      <c r="A267" s="34" t="str">
        <f>D267</f>
        <v>BACHARELADO EM CIÊNCIA E TECNOLOGIA</v>
      </c>
      <c r="B267" s="34" t="str">
        <f>F267</f>
        <v>NA1BCN0404-15SA</v>
      </c>
      <c r="C267" s="15" t="str">
        <f>CONCATENATE(E267," ",H267,"-",L267," (",K267,")",IF(AM267&lt;&gt;"NÃO","-TURMA MINISTRADA EM INGLÊS",""),IF(H267="E"," - TURMA MINISTRADA EM ESPANHOL",""),IF(H267="P"," - TURMA COMPARTILHADA COM A PÓS-GRADUAÇÃO",""),IF(AQ267="SIM"," - Carga Horária Extensionista",""))</f>
        <v>GEOMETRIA ANALÍTICA A1-Noturno (SA)</v>
      </c>
      <c r="D267" s="28" t="s">
        <v>25</v>
      </c>
      <c r="E267" s="28" t="s">
        <v>1692</v>
      </c>
      <c r="F267" s="28" t="s">
        <v>3527</v>
      </c>
      <c r="G267" s="41" t="s">
        <v>1694</v>
      </c>
      <c r="H267" s="28" t="s">
        <v>19</v>
      </c>
      <c r="I267" s="28" t="s">
        <v>1599</v>
      </c>
      <c r="J267" s="28"/>
      <c r="K267" s="28" t="s">
        <v>488</v>
      </c>
      <c r="L267" s="28" t="s">
        <v>439</v>
      </c>
      <c r="M267" s="28" t="s">
        <v>1648</v>
      </c>
      <c r="N267" s="28">
        <v>90</v>
      </c>
      <c r="O267" s="28">
        <v>89</v>
      </c>
      <c r="P267" s="28" t="s">
        <v>1502</v>
      </c>
      <c r="Q267" s="36" t="s">
        <v>1503</v>
      </c>
      <c r="R267" s="28">
        <v>36</v>
      </c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>
        <v>12</v>
      </c>
      <c r="AJ267" s="28">
        <v>12</v>
      </c>
      <c r="AK267" s="28" t="s">
        <v>17</v>
      </c>
      <c r="AL267" s="43" t="s">
        <v>687</v>
      </c>
      <c r="AM267" s="28" t="s">
        <v>687</v>
      </c>
      <c r="AN267" s="47" t="s">
        <v>687</v>
      </c>
      <c r="AO267" s="49" t="s">
        <v>4869</v>
      </c>
      <c r="AP267" s="49" t="s">
        <v>18</v>
      </c>
      <c r="AQ267" s="40" t="str">
        <f>IFERROR(VLOOKUP(G267,Extensionistas!$A$2:$D$50,4,FALSE),"NÃO")</f>
        <v>NÃO</v>
      </c>
      <c r="AR267" s="1" t="e">
        <f>VLOOKUP(G267,Extensionistas!$A$2:$C$50,3,FALSE)</f>
        <v>#N/A</v>
      </c>
    </row>
    <row r="268" spans="1:44" ht="12.75" customHeight="1">
      <c r="A268" s="34" t="str">
        <f>D268</f>
        <v>BACHARELADO EM CIÊNCIA E TECNOLOGIA</v>
      </c>
      <c r="B268" s="34" t="str">
        <f>F268</f>
        <v>NA1BCN0404-15SB</v>
      </c>
      <c r="C268" s="15" t="str">
        <f>CONCATENATE(E268," ",H268,"-",L268," (",K268,")",IF(AM268&lt;&gt;"NÃO","-TURMA MINISTRADA EM INGLÊS",""),IF(H268="E"," - TURMA MINISTRADA EM ESPANHOL",""),IF(H268="P"," - TURMA COMPARTILHADA COM A PÓS-GRADUAÇÃO",""),IF(AQ268="SIM"," - Carga Horária Extensionista",""))</f>
        <v>GEOMETRIA ANALÍTICA A1-Noturno (SB)</v>
      </c>
      <c r="D268" s="28" t="s">
        <v>25</v>
      </c>
      <c r="E268" s="28" t="s">
        <v>1692</v>
      </c>
      <c r="F268" s="28" t="s">
        <v>3528</v>
      </c>
      <c r="G268" s="41" t="s">
        <v>1694</v>
      </c>
      <c r="H268" s="28" t="s">
        <v>19</v>
      </c>
      <c r="I268" s="28" t="s">
        <v>1586</v>
      </c>
      <c r="J268" s="28"/>
      <c r="K268" s="28" t="s">
        <v>489</v>
      </c>
      <c r="L268" s="28" t="s">
        <v>439</v>
      </c>
      <c r="M268" s="28" t="s">
        <v>1648</v>
      </c>
      <c r="N268" s="28">
        <v>90</v>
      </c>
      <c r="O268" s="28">
        <v>65</v>
      </c>
      <c r="P268" s="28" t="s">
        <v>771</v>
      </c>
      <c r="Q268" s="36"/>
      <c r="R268" s="28">
        <v>36</v>
      </c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>
        <v>12</v>
      </c>
      <c r="AJ268" s="28">
        <v>12</v>
      </c>
      <c r="AK268" s="28" t="s">
        <v>17</v>
      </c>
      <c r="AL268" s="43" t="s">
        <v>687</v>
      </c>
      <c r="AM268" s="28" t="s">
        <v>687</v>
      </c>
      <c r="AN268" s="47" t="s">
        <v>687</v>
      </c>
      <c r="AO268" s="49" t="s">
        <v>4869</v>
      </c>
      <c r="AP268" s="49" t="s">
        <v>18</v>
      </c>
      <c r="AQ268" s="40" t="str">
        <f>IFERROR(VLOOKUP(G268,Extensionistas!$A$2:$D$50,4,FALSE),"NÃO")</f>
        <v>NÃO</v>
      </c>
      <c r="AR268" s="1" t="e">
        <f>VLOOKUP(G268,Extensionistas!$A$2:$C$50,3,FALSE)</f>
        <v>#N/A</v>
      </c>
    </row>
    <row r="269" spans="1:44" ht="12.75" customHeight="1">
      <c r="A269" s="34" t="str">
        <f>D269</f>
        <v>BACHARELADO EM CIÊNCIA E TECNOLOGIA</v>
      </c>
      <c r="B269" s="34" t="str">
        <f>F269</f>
        <v>DA2BCN0404-15SA</v>
      </c>
      <c r="C269" s="15" t="str">
        <f>CONCATENATE(E269," ",H269,"-",L269," (",K269,")",IF(AM269&lt;&gt;"NÃO","-TURMA MINISTRADA EM INGLÊS",""),IF(H269="E"," - TURMA MINISTRADA EM ESPANHOL",""),IF(H269="P"," - TURMA COMPARTILHADA COM A PÓS-GRADUAÇÃO",""),IF(AQ269="SIM"," - Carga Horária Extensionista",""))</f>
        <v>GEOMETRIA ANALÍTICA A2-Matutino (SA)</v>
      </c>
      <c r="D269" s="28" t="s">
        <v>25</v>
      </c>
      <c r="E269" s="28" t="s">
        <v>1692</v>
      </c>
      <c r="F269" s="28" t="s">
        <v>3111</v>
      </c>
      <c r="G269" s="41" t="s">
        <v>1694</v>
      </c>
      <c r="H269" s="28" t="s">
        <v>24</v>
      </c>
      <c r="I269" s="28" t="s">
        <v>1346</v>
      </c>
      <c r="J269" s="28"/>
      <c r="K269" s="28" t="s">
        <v>488</v>
      </c>
      <c r="L269" s="28" t="s">
        <v>327</v>
      </c>
      <c r="M269" s="28" t="s">
        <v>1648</v>
      </c>
      <c r="N269" s="28">
        <v>90</v>
      </c>
      <c r="O269" s="28">
        <v>88</v>
      </c>
      <c r="P269" s="28" t="s">
        <v>324</v>
      </c>
      <c r="Q269" s="36" t="s">
        <v>466</v>
      </c>
      <c r="R269" s="28">
        <v>36</v>
      </c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>
        <v>12</v>
      </c>
      <c r="AJ269" s="28">
        <v>12</v>
      </c>
      <c r="AK269" s="28" t="s">
        <v>17</v>
      </c>
      <c r="AL269" s="43" t="s">
        <v>687</v>
      </c>
      <c r="AM269" s="28" t="s">
        <v>687</v>
      </c>
      <c r="AN269" s="47" t="s">
        <v>687</v>
      </c>
      <c r="AO269" s="49" t="s">
        <v>4757</v>
      </c>
      <c r="AP269" s="49" t="s">
        <v>18</v>
      </c>
      <c r="AQ269" s="40" t="str">
        <f>IFERROR(VLOOKUP(G269,Extensionistas!$A$2:$D$50,4,FALSE),"NÃO")</f>
        <v>NÃO</v>
      </c>
      <c r="AR269" s="1" t="e">
        <f>VLOOKUP(G269,Extensionistas!$A$2:$C$50,3,FALSE)</f>
        <v>#N/A</v>
      </c>
    </row>
    <row r="270" spans="1:44" ht="12.75" customHeight="1">
      <c r="A270" s="34" t="str">
        <f>D270</f>
        <v>BACHARELADO EM CIÊNCIA E TECNOLOGIA</v>
      </c>
      <c r="B270" s="34" t="str">
        <f>F270</f>
        <v>DA2BCN0404-15SB</v>
      </c>
      <c r="C270" s="15" t="str">
        <f>CONCATENATE(E270," ",H270,"-",L270," (",K270,")",IF(AM270&lt;&gt;"NÃO","-TURMA MINISTRADA EM INGLÊS",""),IF(H270="E"," - TURMA MINISTRADA EM ESPANHOL",""),IF(H270="P"," - TURMA COMPARTILHADA COM A PÓS-GRADUAÇÃO",""),IF(AQ270="SIM"," - Carga Horária Extensionista",""))</f>
        <v>GEOMETRIA ANALÍTICA A2-Matutino (SB)</v>
      </c>
      <c r="D270" s="28" t="s">
        <v>25</v>
      </c>
      <c r="E270" s="28" t="s">
        <v>1692</v>
      </c>
      <c r="F270" s="28" t="s">
        <v>3112</v>
      </c>
      <c r="G270" s="41" t="s">
        <v>1694</v>
      </c>
      <c r="H270" s="28" t="s">
        <v>24</v>
      </c>
      <c r="I270" s="28" t="s">
        <v>3113</v>
      </c>
      <c r="J270" s="28"/>
      <c r="K270" s="28" t="s">
        <v>489</v>
      </c>
      <c r="L270" s="28" t="s">
        <v>327</v>
      </c>
      <c r="M270" s="28" t="s">
        <v>1648</v>
      </c>
      <c r="N270" s="28">
        <v>90</v>
      </c>
      <c r="O270" s="28">
        <v>63</v>
      </c>
      <c r="P270" s="28" t="s">
        <v>3114</v>
      </c>
      <c r="Q270" s="36" t="s">
        <v>3115</v>
      </c>
      <c r="R270" s="28">
        <v>36</v>
      </c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>
        <v>12</v>
      </c>
      <c r="AJ270" s="28">
        <v>12</v>
      </c>
      <c r="AK270" s="28" t="s">
        <v>17</v>
      </c>
      <c r="AL270" s="43" t="s">
        <v>687</v>
      </c>
      <c r="AM270" s="28" t="s">
        <v>687</v>
      </c>
      <c r="AN270" s="47" t="s">
        <v>687</v>
      </c>
      <c r="AO270" s="49" t="s">
        <v>4757</v>
      </c>
      <c r="AP270" s="49" t="s">
        <v>18</v>
      </c>
      <c r="AQ270" s="40" t="str">
        <f>IFERROR(VLOOKUP(G270,Extensionistas!$A$2:$D$50,4,FALSE),"NÃO")</f>
        <v>NÃO</v>
      </c>
      <c r="AR270" s="1" t="e">
        <f>VLOOKUP(G270,Extensionistas!$A$2:$C$50,3,FALSE)</f>
        <v>#N/A</v>
      </c>
    </row>
    <row r="271" spans="1:44" ht="12.75" customHeight="1">
      <c r="A271" s="34" t="str">
        <f>D271</f>
        <v>BACHARELADO EM CIÊNCIA E TECNOLOGIA</v>
      </c>
      <c r="B271" s="34" t="str">
        <f>F271</f>
        <v>NA2BCN0404-15SA</v>
      </c>
      <c r="C271" s="15" t="str">
        <f>CONCATENATE(E271," ",H271,"-",L271," (",K271,")",IF(AM271&lt;&gt;"NÃO","-TURMA MINISTRADA EM INGLÊS",""),IF(H271="E"," - TURMA MINISTRADA EM ESPANHOL",""),IF(H271="P"," - TURMA COMPARTILHADA COM A PÓS-GRADUAÇÃO",""),IF(AQ271="SIM"," - Carga Horária Extensionista",""))</f>
        <v>GEOMETRIA ANALÍTICA A2-Noturno (SA)</v>
      </c>
      <c r="D271" s="28" t="s">
        <v>25</v>
      </c>
      <c r="E271" s="28" t="s">
        <v>1692</v>
      </c>
      <c r="F271" s="28" t="s">
        <v>4360</v>
      </c>
      <c r="G271" s="41" t="s">
        <v>1694</v>
      </c>
      <c r="H271" s="28" t="s">
        <v>24</v>
      </c>
      <c r="I271" s="28" t="s">
        <v>1604</v>
      </c>
      <c r="J271" s="28"/>
      <c r="K271" s="28" t="s">
        <v>488</v>
      </c>
      <c r="L271" s="28" t="s">
        <v>439</v>
      </c>
      <c r="M271" s="28" t="s">
        <v>1648</v>
      </c>
      <c r="N271" s="28">
        <v>90</v>
      </c>
      <c r="O271" s="28">
        <v>89</v>
      </c>
      <c r="P271" s="28" t="s">
        <v>576</v>
      </c>
      <c r="Q271" s="36" t="s">
        <v>577</v>
      </c>
      <c r="R271" s="28">
        <v>36</v>
      </c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>
        <v>12</v>
      </c>
      <c r="AJ271" s="28">
        <v>12</v>
      </c>
      <c r="AK271" s="28" t="s">
        <v>17</v>
      </c>
      <c r="AL271" s="43" t="s">
        <v>687</v>
      </c>
      <c r="AM271" s="28" t="s">
        <v>687</v>
      </c>
      <c r="AN271" s="47" t="s">
        <v>687</v>
      </c>
      <c r="AO271" s="49" t="s">
        <v>4869</v>
      </c>
      <c r="AP271" s="49" t="s">
        <v>18</v>
      </c>
      <c r="AQ271" s="40" t="str">
        <f>IFERROR(VLOOKUP(G271,Extensionistas!$A$2:$D$50,4,FALSE),"NÃO")</f>
        <v>NÃO</v>
      </c>
      <c r="AR271" s="1" t="e">
        <f>VLOOKUP(G271,Extensionistas!$A$2:$C$50,3,FALSE)</f>
        <v>#N/A</v>
      </c>
    </row>
    <row r="272" spans="1:44" ht="12.75" customHeight="1">
      <c r="A272" s="34" t="str">
        <f>D272</f>
        <v>BACHARELADO EM CIÊNCIA E TECNOLOGIA</v>
      </c>
      <c r="B272" s="34" t="str">
        <f>F272</f>
        <v>NA2BCN0404-15SB</v>
      </c>
      <c r="C272" s="15" t="str">
        <f>CONCATENATE(E272," ",H272,"-",L272," (",K272,")",IF(AM272&lt;&gt;"NÃO","-TURMA MINISTRADA EM INGLÊS",""),IF(H272="E"," - TURMA MINISTRADA EM ESPANHOL",""),IF(H272="P"," - TURMA COMPARTILHADA COM A PÓS-GRADUAÇÃO",""),IF(AQ272="SIM"," - Carga Horária Extensionista",""))</f>
        <v>GEOMETRIA ANALÍTICA A2-Noturno (SB)</v>
      </c>
      <c r="D272" s="28" t="s">
        <v>25</v>
      </c>
      <c r="E272" s="28" t="s">
        <v>1692</v>
      </c>
      <c r="F272" s="28" t="s">
        <v>4361</v>
      </c>
      <c r="G272" s="41" t="s">
        <v>1694</v>
      </c>
      <c r="H272" s="28" t="s">
        <v>24</v>
      </c>
      <c r="I272" s="28" t="s">
        <v>1409</v>
      </c>
      <c r="J272" s="28"/>
      <c r="K272" s="28" t="s">
        <v>489</v>
      </c>
      <c r="L272" s="28" t="s">
        <v>439</v>
      </c>
      <c r="M272" s="28" t="s">
        <v>1648</v>
      </c>
      <c r="N272" s="28">
        <v>90</v>
      </c>
      <c r="O272" s="28">
        <v>64</v>
      </c>
      <c r="P272" s="28" t="s">
        <v>98</v>
      </c>
      <c r="Q272" s="36" t="s">
        <v>470</v>
      </c>
      <c r="R272" s="28">
        <v>36</v>
      </c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>
        <v>12</v>
      </c>
      <c r="AJ272" s="28">
        <v>12</v>
      </c>
      <c r="AK272" s="28" t="s">
        <v>17</v>
      </c>
      <c r="AL272" s="43" t="s">
        <v>687</v>
      </c>
      <c r="AM272" s="28" t="s">
        <v>687</v>
      </c>
      <c r="AN272" s="47" t="s">
        <v>687</v>
      </c>
      <c r="AO272" s="49" t="s">
        <v>4869</v>
      </c>
      <c r="AP272" s="49" t="s">
        <v>18</v>
      </c>
      <c r="AQ272" s="40" t="str">
        <f>IFERROR(VLOOKUP(G272,Extensionistas!$A$2:$D$50,4,FALSE),"NÃO")</f>
        <v>NÃO</v>
      </c>
      <c r="AR272" s="1" t="e">
        <f>VLOOKUP(G272,Extensionistas!$A$2:$C$50,3,FALSE)</f>
        <v>#N/A</v>
      </c>
    </row>
    <row r="273" spans="1:44" ht="12.75" customHeight="1">
      <c r="A273" s="34" t="str">
        <f>D273</f>
        <v>BACHARELADO EM CIÊNCIA E TECNOLOGIA</v>
      </c>
      <c r="B273" s="34" t="str">
        <f>F273</f>
        <v>DA3BCN0404-15SA</v>
      </c>
      <c r="C273" s="15" t="str">
        <f>CONCATENATE(E273," ",H273,"-",L273," (",K273,")",IF(AM273&lt;&gt;"NÃO","-TURMA MINISTRADA EM INGLÊS",""),IF(H273="E"," - TURMA MINISTRADA EM ESPANHOL",""),IF(H273="P"," - TURMA COMPARTILHADA COM A PÓS-GRADUAÇÃO",""),IF(AQ273="SIM"," - Carga Horária Extensionista",""))</f>
        <v>GEOMETRIA ANALÍTICA A3-Matutino (SA)</v>
      </c>
      <c r="D273" s="28" t="s">
        <v>25</v>
      </c>
      <c r="E273" s="28" t="s">
        <v>1692</v>
      </c>
      <c r="F273" s="28" t="s">
        <v>3201</v>
      </c>
      <c r="G273" s="41" t="s">
        <v>1694</v>
      </c>
      <c r="H273" s="28" t="s">
        <v>26</v>
      </c>
      <c r="I273" s="28" t="s">
        <v>3202</v>
      </c>
      <c r="J273" s="28"/>
      <c r="K273" s="28" t="s">
        <v>488</v>
      </c>
      <c r="L273" s="28" t="s">
        <v>327</v>
      </c>
      <c r="M273" s="28" t="s">
        <v>1648</v>
      </c>
      <c r="N273" s="28">
        <v>90</v>
      </c>
      <c r="O273" s="28">
        <v>88</v>
      </c>
      <c r="P273" s="28" t="s">
        <v>99</v>
      </c>
      <c r="Q273" s="36" t="s">
        <v>341</v>
      </c>
      <c r="R273" s="28">
        <v>36</v>
      </c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>
        <v>12</v>
      </c>
      <c r="AJ273" s="28">
        <v>12</v>
      </c>
      <c r="AK273" s="28" t="s">
        <v>17</v>
      </c>
      <c r="AL273" s="43" t="s">
        <v>687</v>
      </c>
      <c r="AM273" s="28" t="s">
        <v>687</v>
      </c>
      <c r="AN273" s="47" t="s">
        <v>687</v>
      </c>
      <c r="AO273" s="49" t="s">
        <v>4757</v>
      </c>
      <c r="AP273" s="49" t="s">
        <v>18</v>
      </c>
      <c r="AQ273" s="40" t="str">
        <f>IFERROR(VLOOKUP(G273,Extensionistas!$A$2:$D$50,4,FALSE),"NÃO")</f>
        <v>NÃO</v>
      </c>
      <c r="AR273" s="1" t="e">
        <f>VLOOKUP(G273,Extensionistas!$A$2:$C$50,3,FALSE)</f>
        <v>#N/A</v>
      </c>
    </row>
    <row r="274" spans="1:44" ht="12.75" customHeight="1">
      <c r="A274" s="34" t="str">
        <f>D274</f>
        <v>BACHARELADO EM CIÊNCIA E TECNOLOGIA</v>
      </c>
      <c r="B274" s="34" t="str">
        <f>F274</f>
        <v>NA3BCN0404-15SA</v>
      </c>
      <c r="C274" s="15" t="str">
        <f>CONCATENATE(E274," ",H274,"-",L274," (",K274,")",IF(AM274&lt;&gt;"NÃO","-TURMA MINISTRADA EM INGLÊS",""),IF(H274="E"," - TURMA MINISTRADA EM ESPANHOL",""),IF(H274="P"," - TURMA COMPARTILHADA COM A PÓS-GRADUAÇÃO",""),IF(AQ274="SIM"," - Carga Horária Extensionista",""))</f>
        <v>GEOMETRIA ANALÍTICA A3-Noturno (SA)</v>
      </c>
      <c r="D274" s="28" t="s">
        <v>25</v>
      </c>
      <c r="E274" s="28" t="s">
        <v>1692</v>
      </c>
      <c r="F274" s="28" t="s">
        <v>4456</v>
      </c>
      <c r="G274" s="41" t="s">
        <v>1694</v>
      </c>
      <c r="H274" s="28" t="s">
        <v>26</v>
      </c>
      <c r="I274" s="28" t="s">
        <v>4457</v>
      </c>
      <c r="J274" s="28"/>
      <c r="K274" s="28" t="s">
        <v>488</v>
      </c>
      <c r="L274" s="28" t="s">
        <v>439</v>
      </c>
      <c r="M274" s="28" t="s">
        <v>1648</v>
      </c>
      <c r="N274" s="28">
        <v>90</v>
      </c>
      <c r="O274" s="28">
        <v>89</v>
      </c>
      <c r="P274" s="28" t="s">
        <v>1241</v>
      </c>
      <c r="Q274" s="36" t="s">
        <v>1242</v>
      </c>
      <c r="R274" s="28">
        <v>36</v>
      </c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>
        <v>12</v>
      </c>
      <c r="AJ274" s="28">
        <v>12</v>
      </c>
      <c r="AK274" s="28" t="s">
        <v>17</v>
      </c>
      <c r="AL274" s="43" t="s">
        <v>687</v>
      </c>
      <c r="AM274" s="28" t="s">
        <v>687</v>
      </c>
      <c r="AN274" s="47" t="s">
        <v>687</v>
      </c>
      <c r="AO274" s="49" t="s">
        <v>4869</v>
      </c>
      <c r="AP274" s="49" t="s">
        <v>18</v>
      </c>
      <c r="AQ274" s="40" t="str">
        <f>IFERROR(VLOOKUP(G274,Extensionistas!$A$2:$D$50,4,FALSE),"NÃO")</f>
        <v>NÃO</v>
      </c>
      <c r="AR274" s="1" t="e">
        <f>VLOOKUP(G274,Extensionistas!$A$2:$C$50,3,FALSE)</f>
        <v>#N/A</v>
      </c>
    </row>
    <row r="275" spans="1:44" ht="12.75" customHeight="1">
      <c r="A275" s="34" t="str">
        <f>D275</f>
        <v>BACHARELADO EM CIÊNCIA E TECNOLOGIA</v>
      </c>
      <c r="B275" s="34" t="str">
        <f>F275</f>
        <v>DB1BCN0404-15SA</v>
      </c>
      <c r="C275" s="15" t="str">
        <f>CONCATENATE(E275," ",H275,"-",L275," (",K275,")",IF(AM275&lt;&gt;"NÃO","-TURMA MINISTRADA EM INGLÊS",""),IF(H275="E"," - TURMA MINISTRADA EM ESPANHOL",""),IF(H275="P"," - TURMA COMPARTILHADA COM A PÓS-GRADUAÇÃO",""),IF(AQ275="SIM"," - Carga Horária Extensionista",""))</f>
        <v>GEOMETRIA ANALÍTICA B1-Matutino (SA)</v>
      </c>
      <c r="D275" s="28" t="s">
        <v>25</v>
      </c>
      <c r="E275" s="28" t="s">
        <v>1692</v>
      </c>
      <c r="F275" s="28" t="s">
        <v>3280</v>
      </c>
      <c r="G275" s="41" t="s">
        <v>1694</v>
      </c>
      <c r="H275" s="28" t="s">
        <v>28</v>
      </c>
      <c r="I275" s="28" t="s">
        <v>3281</v>
      </c>
      <c r="J275" s="28"/>
      <c r="K275" s="28" t="s">
        <v>488</v>
      </c>
      <c r="L275" s="28" t="s">
        <v>327</v>
      </c>
      <c r="M275" s="28" t="s">
        <v>1648</v>
      </c>
      <c r="N275" s="28">
        <v>90</v>
      </c>
      <c r="O275" s="28">
        <v>88</v>
      </c>
      <c r="P275" s="28" t="s">
        <v>971</v>
      </c>
      <c r="Q275" s="36" t="s">
        <v>972</v>
      </c>
      <c r="R275" s="28">
        <v>36</v>
      </c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>
        <v>12</v>
      </c>
      <c r="AJ275" s="28">
        <v>12</v>
      </c>
      <c r="AK275" s="28" t="s">
        <v>17</v>
      </c>
      <c r="AL275" s="43" t="s">
        <v>687</v>
      </c>
      <c r="AM275" s="28" t="s">
        <v>687</v>
      </c>
      <c r="AN275" s="47" t="s">
        <v>687</v>
      </c>
      <c r="AO275" s="49" t="s">
        <v>4851</v>
      </c>
      <c r="AP275" s="49" t="s">
        <v>18</v>
      </c>
      <c r="AQ275" s="40" t="str">
        <f>IFERROR(VLOOKUP(G275,Extensionistas!$A$2:$D$50,4,FALSE),"NÃO")</f>
        <v>NÃO</v>
      </c>
      <c r="AR275" s="1" t="e">
        <f>VLOOKUP(G275,Extensionistas!$A$2:$C$50,3,FALSE)</f>
        <v>#N/A</v>
      </c>
    </row>
    <row r="276" spans="1:44" ht="12.75" customHeight="1">
      <c r="A276" s="34" t="str">
        <f>D276</f>
        <v>BACHARELADO EM CIÊNCIA E TECNOLOGIA</v>
      </c>
      <c r="B276" s="34" t="str">
        <f>F276</f>
        <v>DB1BCN0404-15SB</v>
      </c>
      <c r="C276" s="15" t="str">
        <f>CONCATENATE(E276," ",H276,"-",L276," (",K276,")",IF(AM276&lt;&gt;"NÃO","-TURMA MINISTRADA EM INGLÊS",""),IF(H276="E"," - TURMA MINISTRADA EM ESPANHOL",""),IF(H276="P"," - TURMA COMPARTILHADA COM A PÓS-GRADUAÇÃO",""),IF(AQ276="SIM"," - Carga Horária Extensionista",""))</f>
        <v>GEOMETRIA ANALÍTICA B1-Matutino (SB)</v>
      </c>
      <c r="D276" s="28" t="s">
        <v>25</v>
      </c>
      <c r="E276" s="28" t="s">
        <v>1692</v>
      </c>
      <c r="F276" s="28" t="s">
        <v>3282</v>
      </c>
      <c r="G276" s="41" t="s">
        <v>1694</v>
      </c>
      <c r="H276" s="28" t="s">
        <v>28</v>
      </c>
      <c r="I276" s="28" t="s">
        <v>3283</v>
      </c>
      <c r="J276" s="28"/>
      <c r="K276" s="28" t="s">
        <v>489</v>
      </c>
      <c r="L276" s="28" t="s">
        <v>327</v>
      </c>
      <c r="M276" s="28" t="s">
        <v>1648</v>
      </c>
      <c r="N276" s="28">
        <v>90</v>
      </c>
      <c r="O276" s="28">
        <v>90</v>
      </c>
      <c r="P276" s="28" t="s">
        <v>3114</v>
      </c>
      <c r="Q276" s="36" t="s">
        <v>3115</v>
      </c>
      <c r="R276" s="28">
        <v>36</v>
      </c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>
        <v>12</v>
      </c>
      <c r="AJ276" s="28">
        <v>12</v>
      </c>
      <c r="AK276" s="28" t="s">
        <v>17</v>
      </c>
      <c r="AL276" s="43" t="s">
        <v>687</v>
      </c>
      <c r="AM276" s="28" t="s">
        <v>687</v>
      </c>
      <c r="AN276" s="47" t="s">
        <v>687</v>
      </c>
      <c r="AO276" s="49" t="s">
        <v>4851</v>
      </c>
      <c r="AP276" s="49" t="s">
        <v>18</v>
      </c>
      <c r="AQ276" s="40" t="str">
        <f>IFERROR(VLOOKUP(G276,Extensionistas!$A$2:$D$50,4,FALSE),"NÃO")</f>
        <v>NÃO</v>
      </c>
      <c r="AR276" s="1" t="e">
        <f>VLOOKUP(G276,Extensionistas!$A$2:$C$50,3,FALSE)</f>
        <v>#N/A</v>
      </c>
    </row>
    <row r="277" spans="1:44" ht="12.75" customHeight="1">
      <c r="A277" s="34" t="str">
        <f>D277</f>
        <v>BACHARELADO EM CIÊNCIA E TECNOLOGIA</v>
      </c>
      <c r="B277" s="34" t="str">
        <f>F277</f>
        <v>NB1BCN0404-15SA</v>
      </c>
      <c r="C277" s="15" t="str">
        <f>CONCATENATE(E277," ",H277,"-",L277," (",K277,")",IF(AM277&lt;&gt;"NÃO","-TURMA MINISTRADA EM INGLÊS",""),IF(H277="E"," - TURMA MINISTRADA EM ESPANHOL",""),IF(H277="P"," - TURMA COMPARTILHADA COM A PÓS-GRADUAÇÃO",""),IF(AQ277="SIM"," - Carga Horária Extensionista",""))</f>
        <v>GEOMETRIA ANALÍTICA B1-Noturno (SA)</v>
      </c>
      <c r="D277" s="28" t="s">
        <v>25</v>
      </c>
      <c r="E277" s="28" t="s">
        <v>1692</v>
      </c>
      <c r="F277" s="28" t="s">
        <v>4530</v>
      </c>
      <c r="G277" s="41" t="s">
        <v>1694</v>
      </c>
      <c r="H277" s="28" t="s">
        <v>28</v>
      </c>
      <c r="I277" s="28" t="s">
        <v>4531</v>
      </c>
      <c r="J277" s="28"/>
      <c r="K277" s="28" t="s">
        <v>488</v>
      </c>
      <c r="L277" s="28" t="s">
        <v>439</v>
      </c>
      <c r="M277" s="28" t="s">
        <v>1648</v>
      </c>
      <c r="N277" s="28">
        <v>90</v>
      </c>
      <c r="O277" s="28">
        <v>89</v>
      </c>
      <c r="P277" s="28" t="s">
        <v>1502</v>
      </c>
      <c r="Q277" s="36" t="s">
        <v>1503</v>
      </c>
      <c r="R277" s="28">
        <v>36</v>
      </c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>
        <v>12</v>
      </c>
      <c r="AJ277" s="28">
        <v>12</v>
      </c>
      <c r="AK277" s="28" t="s">
        <v>17</v>
      </c>
      <c r="AL277" s="43" t="s">
        <v>687</v>
      </c>
      <c r="AM277" s="28" t="s">
        <v>687</v>
      </c>
      <c r="AN277" s="47" t="s">
        <v>687</v>
      </c>
      <c r="AO277" s="49" t="s">
        <v>4925</v>
      </c>
      <c r="AP277" s="49" t="s">
        <v>18</v>
      </c>
      <c r="AQ277" s="40" t="str">
        <f>IFERROR(VLOOKUP(G277,Extensionistas!$A$2:$D$50,4,FALSE),"NÃO")</f>
        <v>NÃO</v>
      </c>
      <c r="AR277" s="1" t="e">
        <f>VLOOKUP(G277,Extensionistas!$A$2:$C$50,3,FALSE)</f>
        <v>#N/A</v>
      </c>
    </row>
    <row r="278" spans="1:44" ht="12.75" customHeight="1">
      <c r="A278" s="34" t="str">
        <f>D278</f>
        <v>BACHARELADO EM CIÊNCIA E TECNOLOGIA</v>
      </c>
      <c r="B278" s="34" t="str">
        <f>F278</f>
        <v>NB1BCN0404-15SB</v>
      </c>
      <c r="C278" s="15" t="str">
        <f>CONCATENATE(E278," ",H278,"-",L278," (",K278,")",IF(AM278&lt;&gt;"NÃO","-TURMA MINISTRADA EM INGLÊS",""),IF(H278="E"," - TURMA MINISTRADA EM ESPANHOL",""),IF(H278="P"," - TURMA COMPARTILHADA COM A PÓS-GRADUAÇÃO",""),IF(AQ278="SIM"," - Carga Horária Extensionista",""))</f>
        <v>GEOMETRIA ANALÍTICA B1-Noturno (SB)</v>
      </c>
      <c r="D278" s="28" t="s">
        <v>25</v>
      </c>
      <c r="E278" s="28" t="s">
        <v>1692</v>
      </c>
      <c r="F278" s="28" t="s">
        <v>4532</v>
      </c>
      <c r="G278" s="41" t="s">
        <v>1694</v>
      </c>
      <c r="H278" s="28" t="s">
        <v>28</v>
      </c>
      <c r="I278" s="28" t="s">
        <v>1590</v>
      </c>
      <c r="J278" s="28"/>
      <c r="K278" s="28" t="s">
        <v>489</v>
      </c>
      <c r="L278" s="28" t="s">
        <v>439</v>
      </c>
      <c r="M278" s="28" t="s">
        <v>1648</v>
      </c>
      <c r="N278" s="28">
        <v>90</v>
      </c>
      <c r="O278" s="28">
        <v>90</v>
      </c>
      <c r="P278" s="28" t="s">
        <v>98</v>
      </c>
      <c r="Q278" s="36" t="s">
        <v>470</v>
      </c>
      <c r="R278" s="28">
        <v>36</v>
      </c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>
        <v>12</v>
      </c>
      <c r="AJ278" s="28">
        <v>12</v>
      </c>
      <c r="AK278" s="28" t="s">
        <v>17</v>
      </c>
      <c r="AL278" s="43" t="s">
        <v>687</v>
      </c>
      <c r="AM278" s="28" t="s">
        <v>687</v>
      </c>
      <c r="AN278" s="47" t="s">
        <v>687</v>
      </c>
      <c r="AO278" s="49" t="s">
        <v>4925</v>
      </c>
      <c r="AP278" s="49" t="s">
        <v>18</v>
      </c>
      <c r="AQ278" s="40" t="str">
        <f>IFERROR(VLOOKUP(G278,Extensionistas!$A$2:$D$50,4,FALSE),"NÃO")</f>
        <v>NÃO</v>
      </c>
      <c r="AR278" s="1" t="e">
        <f>VLOOKUP(G278,Extensionistas!$A$2:$C$50,3,FALSE)</f>
        <v>#N/A</v>
      </c>
    </row>
    <row r="279" spans="1:44" ht="12.75" customHeight="1">
      <c r="A279" s="34" t="str">
        <f>D279</f>
        <v>BACHARELADO EM CIÊNCIA E TECNOLOGIA</v>
      </c>
      <c r="B279" s="34" t="str">
        <f>F279</f>
        <v>DB2BCN0404-15SA</v>
      </c>
      <c r="C279" s="15" t="str">
        <f>CONCATENATE(E279," ",H279,"-",L279," (",K279,")",IF(AM279&lt;&gt;"NÃO","-TURMA MINISTRADA EM INGLÊS",""),IF(H279="E"," - TURMA MINISTRADA EM ESPANHOL",""),IF(H279="P"," - TURMA COMPARTILHADA COM A PÓS-GRADUAÇÃO",""),IF(AQ279="SIM"," - Carga Horária Extensionista",""))</f>
        <v>GEOMETRIA ANALÍTICA B2-Matutino (SA)</v>
      </c>
      <c r="D279" s="26" t="s">
        <v>25</v>
      </c>
      <c r="E279" s="26" t="s">
        <v>1692</v>
      </c>
      <c r="F279" s="26" t="s">
        <v>3370</v>
      </c>
      <c r="G279" s="38" t="s">
        <v>1694</v>
      </c>
      <c r="H279" s="30" t="s">
        <v>29</v>
      </c>
      <c r="I279" s="30" t="s">
        <v>3371</v>
      </c>
      <c r="J279" s="26"/>
      <c r="K279" s="26" t="s">
        <v>488</v>
      </c>
      <c r="L279" s="26" t="s">
        <v>327</v>
      </c>
      <c r="M279" s="28" t="s">
        <v>1648</v>
      </c>
      <c r="N279" s="26">
        <v>90</v>
      </c>
      <c r="O279" s="26">
        <v>88</v>
      </c>
      <c r="P279" s="26" t="s">
        <v>324</v>
      </c>
      <c r="Q279" s="29" t="s">
        <v>466</v>
      </c>
      <c r="R279" s="26">
        <v>36</v>
      </c>
      <c r="S279" s="26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6">
        <v>12</v>
      </c>
      <c r="AJ279" s="26">
        <v>12</v>
      </c>
      <c r="AK279" s="26" t="s">
        <v>17</v>
      </c>
      <c r="AL279" s="44" t="s">
        <v>687</v>
      </c>
      <c r="AM279" s="26" t="s">
        <v>687</v>
      </c>
      <c r="AN279" s="47" t="s">
        <v>687</v>
      </c>
      <c r="AO279" s="49" t="s">
        <v>4851</v>
      </c>
      <c r="AP279" s="49" t="s">
        <v>18</v>
      </c>
      <c r="AQ279" s="40" t="str">
        <f>IFERROR(VLOOKUP(G279,Extensionistas!$A$2:$D$50,4,FALSE),"NÃO")</f>
        <v>NÃO</v>
      </c>
      <c r="AR279" s="1" t="e">
        <f>VLOOKUP(G279,Extensionistas!$A$2:$C$50,3,FALSE)</f>
        <v>#N/A</v>
      </c>
    </row>
    <row r="280" spans="1:44" ht="12.75" customHeight="1">
      <c r="A280" s="34" t="str">
        <f>D280</f>
        <v>BACHARELADO EM CIÊNCIA E TECNOLOGIA</v>
      </c>
      <c r="B280" s="34" t="str">
        <f>F280</f>
        <v>NB2BCN0404-15SA</v>
      </c>
      <c r="C280" s="15" t="str">
        <f>CONCATENATE(E280," ",H280,"-",L280," (",K280,")",IF(AM280&lt;&gt;"NÃO","-TURMA MINISTRADA EM INGLÊS",""),IF(H280="E"," - TURMA MINISTRADA EM ESPANHOL",""),IF(H280="P"," - TURMA COMPARTILHADA COM A PÓS-GRADUAÇÃO",""),IF(AQ280="SIM"," - Carga Horária Extensionista",""))</f>
        <v>GEOMETRIA ANALÍTICA B2-Noturno (SA)</v>
      </c>
      <c r="D280" s="28" t="s">
        <v>25</v>
      </c>
      <c r="E280" s="28" t="s">
        <v>1692</v>
      </c>
      <c r="F280" s="28" t="s">
        <v>4617</v>
      </c>
      <c r="G280" s="41" t="s">
        <v>1694</v>
      </c>
      <c r="H280" s="28" t="s">
        <v>29</v>
      </c>
      <c r="I280" s="28" t="s">
        <v>4618</v>
      </c>
      <c r="J280" s="28"/>
      <c r="K280" s="28" t="s">
        <v>488</v>
      </c>
      <c r="L280" s="28" t="s">
        <v>439</v>
      </c>
      <c r="M280" s="28" t="s">
        <v>1648</v>
      </c>
      <c r="N280" s="28">
        <v>90</v>
      </c>
      <c r="O280" s="28">
        <v>89</v>
      </c>
      <c r="P280" s="28" t="s">
        <v>576</v>
      </c>
      <c r="Q280" s="36" t="s">
        <v>577</v>
      </c>
      <c r="R280" s="28">
        <v>36</v>
      </c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>
        <v>12</v>
      </c>
      <c r="AJ280" s="28">
        <v>12</v>
      </c>
      <c r="AK280" s="28" t="s">
        <v>17</v>
      </c>
      <c r="AL280" s="43" t="s">
        <v>687</v>
      </c>
      <c r="AM280" s="28" t="s">
        <v>687</v>
      </c>
      <c r="AN280" s="47" t="s">
        <v>687</v>
      </c>
      <c r="AO280" s="49" t="s">
        <v>4925</v>
      </c>
      <c r="AP280" s="49" t="s">
        <v>18</v>
      </c>
      <c r="AQ280" s="40" t="str">
        <f>IFERROR(VLOOKUP(G280,Extensionistas!$A$2:$D$50,4,FALSE),"NÃO")</f>
        <v>NÃO</v>
      </c>
      <c r="AR280" s="1" t="e">
        <f>VLOOKUP(G280,Extensionistas!$A$2:$C$50,3,FALSE)</f>
        <v>#N/A</v>
      </c>
    </row>
    <row r="281" spans="1:44" ht="12.75" customHeight="1">
      <c r="A281" s="34" t="str">
        <f>D281</f>
        <v>BACHARELADO EM CIÊNCIA E TECNOLOGIA</v>
      </c>
      <c r="B281" s="34" t="str">
        <f>F281</f>
        <v>DB3BCN0404-15SA</v>
      </c>
      <c r="C281" s="15" t="str">
        <f>CONCATENATE(E281," ",H281,"-",L281," (",K281,")",IF(AM281&lt;&gt;"NÃO","-TURMA MINISTRADA EM INGLÊS",""),IF(H281="E"," - TURMA MINISTRADA EM ESPANHOL",""),IF(H281="P"," - TURMA COMPARTILHADA COM A PÓS-GRADUAÇÃO",""),IF(AQ281="SIM"," - Carga Horária Extensionista",""))</f>
        <v>GEOMETRIA ANALÍTICA B3-Matutino (SA)</v>
      </c>
      <c r="D281" s="28" t="s">
        <v>25</v>
      </c>
      <c r="E281" s="28" t="s">
        <v>1692</v>
      </c>
      <c r="F281" s="28" t="s">
        <v>3400</v>
      </c>
      <c r="G281" s="41" t="s">
        <v>1694</v>
      </c>
      <c r="H281" s="28" t="s">
        <v>30</v>
      </c>
      <c r="I281" s="28" t="s">
        <v>1332</v>
      </c>
      <c r="J281" s="28"/>
      <c r="K281" s="28" t="s">
        <v>488</v>
      </c>
      <c r="L281" s="28" t="s">
        <v>327</v>
      </c>
      <c r="M281" s="28" t="s">
        <v>1648</v>
      </c>
      <c r="N281" s="28">
        <v>90</v>
      </c>
      <c r="O281" s="28">
        <v>88</v>
      </c>
      <c r="P281" s="28" t="s">
        <v>99</v>
      </c>
      <c r="Q281" s="36" t="s">
        <v>341</v>
      </c>
      <c r="R281" s="28">
        <v>36</v>
      </c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>
        <v>12</v>
      </c>
      <c r="AJ281" s="28">
        <v>12</v>
      </c>
      <c r="AK281" s="28" t="s">
        <v>17</v>
      </c>
      <c r="AL281" s="43" t="s">
        <v>687</v>
      </c>
      <c r="AM281" s="28" t="s">
        <v>687</v>
      </c>
      <c r="AN281" s="47" t="s">
        <v>687</v>
      </c>
      <c r="AO281" s="49" t="s">
        <v>4851</v>
      </c>
      <c r="AP281" s="49" t="s">
        <v>18</v>
      </c>
      <c r="AQ281" s="40" t="str">
        <f>IFERROR(VLOOKUP(G281,Extensionistas!$A$2:$D$50,4,FALSE),"NÃO")</f>
        <v>NÃO</v>
      </c>
      <c r="AR281" s="1" t="e">
        <f>VLOOKUP(G281,Extensionistas!$A$2:$C$50,3,FALSE)</f>
        <v>#N/A</v>
      </c>
    </row>
    <row r="282" spans="1:44" ht="12.75" customHeight="1">
      <c r="A282" s="34" t="str">
        <f>D282</f>
        <v>BACHARELADO EM CIÊNCIA E TECNOLOGIA</v>
      </c>
      <c r="B282" s="34" t="str">
        <f>F282</f>
        <v>NB3BCN0404-15SA</v>
      </c>
      <c r="C282" s="15" t="str">
        <f>CONCATENATE(E282," ",H282,"-",L282," (",K282,")",IF(AM282&lt;&gt;"NÃO","-TURMA MINISTRADA EM INGLÊS",""),IF(H282="E"," - TURMA MINISTRADA EM ESPANHOL",""),IF(H282="P"," - TURMA COMPARTILHADA COM A PÓS-GRADUAÇÃO",""),IF(AQ282="SIM"," - Carga Horária Extensionista",""))</f>
        <v>GEOMETRIA ANALÍTICA B3-Noturno (SA)</v>
      </c>
      <c r="D282" s="28" t="s">
        <v>25</v>
      </c>
      <c r="E282" s="28" t="s">
        <v>1692</v>
      </c>
      <c r="F282" s="28" t="s">
        <v>4648</v>
      </c>
      <c r="G282" s="41" t="s">
        <v>1694</v>
      </c>
      <c r="H282" s="28" t="s">
        <v>30</v>
      </c>
      <c r="I282" s="28" t="s">
        <v>4649</v>
      </c>
      <c r="J282" s="28"/>
      <c r="K282" s="28" t="s">
        <v>488</v>
      </c>
      <c r="L282" s="28" t="s">
        <v>439</v>
      </c>
      <c r="M282" s="28" t="s">
        <v>1648</v>
      </c>
      <c r="N282" s="28">
        <v>90</v>
      </c>
      <c r="O282" s="28">
        <v>88</v>
      </c>
      <c r="P282" s="28" t="s">
        <v>887</v>
      </c>
      <c r="Q282" s="36" t="s">
        <v>888</v>
      </c>
      <c r="R282" s="28">
        <v>36</v>
      </c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>
        <v>12</v>
      </c>
      <c r="AJ282" s="28">
        <v>12</v>
      </c>
      <c r="AK282" s="28" t="s">
        <v>17</v>
      </c>
      <c r="AL282" s="43" t="s">
        <v>687</v>
      </c>
      <c r="AM282" s="28" t="s">
        <v>687</v>
      </c>
      <c r="AN282" s="47" t="s">
        <v>687</v>
      </c>
      <c r="AO282" s="49" t="s">
        <v>4932</v>
      </c>
      <c r="AP282" s="49" t="s">
        <v>18</v>
      </c>
      <c r="AQ282" s="40" t="str">
        <f>IFERROR(VLOOKUP(G282,Extensionistas!$A$2:$D$50,4,FALSE),"NÃO")</f>
        <v>NÃO</v>
      </c>
      <c r="AR282" s="1" t="e">
        <f>VLOOKUP(G282,Extensionistas!$A$2:$C$50,3,FALSE)</f>
        <v>#N/A</v>
      </c>
    </row>
    <row r="283" spans="1:44" ht="12.75" customHeight="1">
      <c r="A283" s="34" t="str">
        <f>D283</f>
        <v>BACHARELADO EM CIÊNCIA E TECNOLOGIA</v>
      </c>
      <c r="B283" s="34" t="str">
        <f>F283</f>
        <v>DC1BCN0404-15SA</v>
      </c>
      <c r="C283" s="15" t="str">
        <f>CONCATENATE(E283," ",H283,"-",L283," (",K283,")",IF(AM283&lt;&gt;"NÃO","-TURMA MINISTRADA EM INGLÊS",""),IF(H283="E"," - TURMA MINISTRADA EM ESPANHOL",""),IF(H283="P"," - TURMA COMPARTILHADA COM A PÓS-GRADUAÇÃO",""),IF(AQ283="SIM"," - Carga Horária Extensionista",""))</f>
        <v>GEOMETRIA ANALÍTICA C1-Matutino (SA)</v>
      </c>
      <c r="D283" s="28" t="s">
        <v>25</v>
      </c>
      <c r="E283" s="28" t="s">
        <v>1692</v>
      </c>
      <c r="F283" s="28" t="s">
        <v>3442</v>
      </c>
      <c r="G283" s="41" t="s">
        <v>1694</v>
      </c>
      <c r="H283" s="28" t="s">
        <v>73</v>
      </c>
      <c r="I283" s="28" t="s">
        <v>3443</v>
      </c>
      <c r="J283" s="28"/>
      <c r="K283" s="28" t="s">
        <v>488</v>
      </c>
      <c r="L283" s="28" t="s">
        <v>327</v>
      </c>
      <c r="M283" s="28" t="s">
        <v>1648</v>
      </c>
      <c r="N283" s="28">
        <v>90</v>
      </c>
      <c r="O283" s="28"/>
      <c r="P283" s="28" t="s">
        <v>1699</v>
      </c>
      <c r="Q283" s="36" t="s">
        <v>1700</v>
      </c>
      <c r="R283" s="28">
        <v>36</v>
      </c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>
        <v>12</v>
      </c>
      <c r="AJ283" s="28">
        <v>12</v>
      </c>
      <c r="AK283" s="28" t="s">
        <v>17</v>
      </c>
      <c r="AL283" s="43" t="s">
        <v>687</v>
      </c>
      <c r="AM283" s="28" t="s">
        <v>687</v>
      </c>
      <c r="AN283" s="47" t="s">
        <v>687</v>
      </c>
      <c r="AO283" s="49" t="s">
        <v>4859</v>
      </c>
      <c r="AP283" s="49" t="s">
        <v>18</v>
      </c>
      <c r="AQ283" s="40" t="str">
        <f>IFERROR(VLOOKUP(G283,Extensionistas!$A$2:$D$50,4,FALSE),"NÃO")</f>
        <v>NÃO</v>
      </c>
      <c r="AR283" s="1" t="e">
        <f>VLOOKUP(G283,Extensionistas!$A$2:$C$50,3,FALSE)</f>
        <v>#N/A</v>
      </c>
    </row>
    <row r="284" spans="1:44" ht="12.75" customHeight="1">
      <c r="A284" s="34" t="str">
        <f>D284</f>
        <v>BACHARELADO EM CIÊNCIA E TECNOLOGIA</v>
      </c>
      <c r="B284" s="34" t="str">
        <f>F284</f>
        <v>DC1BCN0404-15SB</v>
      </c>
      <c r="C284" s="15" t="str">
        <f>CONCATENATE(E284," ",H284,"-",L284," (",K284,")",IF(AM284&lt;&gt;"NÃO","-TURMA MINISTRADA EM INGLÊS",""),IF(H284="E"," - TURMA MINISTRADA EM ESPANHOL",""),IF(H284="P"," - TURMA COMPARTILHADA COM A PÓS-GRADUAÇÃO",""),IF(AQ284="SIM"," - Carga Horária Extensionista",""))</f>
        <v>GEOMETRIA ANALÍTICA C1-Matutino (SB)</v>
      </c>
      <c r="D284" s="28" t="s">
        <v>25</v>
      </c>
      <c r="E284" s="28" t="s">
        <v>1692</v>
      </c>
      <c r="F284" s="28" t="s">
        <v>3444</v>
      </c>
      <c r="G284" s="41" t="s">
        <v>1694</v>
      </c>
      <c r="H284" s="28" t="s">
        <v>73</v>
      </c>
      <c r="I284" s="28" t="s">
        <v>3445</v>
      </c>
      <c r="J284" s="28"/>
      <c r="K284" s="28" t="s">
        <v>489</v>
      </c>
      <c r="L284" s="28" t="s">
        <v>327</v>
      </c>
      <c r="M284" s="28" t="s">
        <v>1648</v>
      </c>
      <c r="N284" s="28">
        <v>90</v>
      </c>
      <c r="O284" s="28"/>
      <c r="P284" s="28" t="s">
        <v>1696</v>
      </c>
      <c r="Q284" s="36" t="s">
        <v>1697</v>
      </c>
      <c r="R284" s="28">
        <v>36</v>
      </c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>
        <v>12</v>
      </c>
      <c r="AJ284" s="28">
        <v>12</v>
      </c>
      <c r="AK284" s="28" t="s">
        <v>17</v>
      </c>
      <c r="AL284" s="43" t="s">
        <v>687</v>
      </c>
      <c r="AM284" s="28" t="s">
        <v>687</v>
      </c>
      <c r="AN284" s="47" t="s">
        <v>687</v>
      </c>
      <c r="AO284" s="49" t="s">
        <v>4859</v>
      </c>
      <c r="AP284" s="49" t="s">
        <v>18</v>
      </c>
      <c r="AQ284" s="40" t="str">
        <f>IFERROR(VLOOKUP(G284,Extensionistas!$A$2:$D$50,4,FALSE),"NÃO")</f>
        <v>NÃO</v>
      </c>
      <c r="AR284" s="1" t="e">
        <f>VLOOKUP(G284,Extensionistas!$A$2:$C$50,3,FALSE)</f>
        <v>#N/A</v>
      </c>
    </row>
    <row r="285" spans="1:44" ht="12.75" customHeight="1">
      <c r="A285" s="34" t="str">
        <f>D285</f>
        <v>BACHARELADO EM CIÊNCIA E TECNOLOGIA</v>
      </c>
      <c r="B285" s="34" t="str">
        <f>F285</f>
        <v>DA1BCK0104-15SA</v>
      </c>
      <c r="C285" s="15" t="str">
        <f>CONCATENATE(E285," ",H285,"-",L285," (",K285,")",IF(AM285&lt;&gt;"NÃO","-TURMA MINISTRADA EM INGLÊS",""),IF(H285="E"," - TURMA MINISTRADA EM ESPANHOL",""),IF(H285="P"," - TURMA COMPARTILHADA COM A PÓS-GRADUAÇÃO",""),IF(AQ285="SIM"," - Carga Horária Extensionista",""))</f>
        <v>INTERAÇÕES ATÔMICAS E MOLECULARES A1-Matutino (SA)</v>
      </c>
      <c r="D285" s="28" t="s">
        <v>25</v>
      </c>
      <c r="E285" s="28" t="s">
        <v>1653</v>
      </c>
      <c r="F285" s="28" t="s">
        <v>1654</v>
      </c>
      <c r="G285" s="41" t="s">
        <v>1655</v>
      </c>
      <c r="H285" s="28" t="s">
        <v>19</v>
      </c>
      <c r="I285" s="28" t="s">
        <v>1656</v>
      </c>
      <c r="J285" s="28"/>
      <c r="K285" s="28" t="s">
        <v>488</v>
      </c>
      <c r="L285" s="28" t="s">
        <v>327</v>
      </c>
      <c r="M285" s="28" t="s">
        <v>35</v>
      </c>
      <c r="N285" s="28">
        <v>90</v>
      </c>
      <c r="O285" s="28"/>
      <c r="P285" s="28" t="s">
        <v>436</v>
      </c>
      <c r="Q285" s="36" t="s">
        <v>437</v>
      </c>
      <c r="R285" s="28">
        <v>36</v>
      </c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>
        <v>12</v>
      </c>
      <c r="AJ285" s="28">
        <v>12</v>
      </c>
      <c r="AK285" s="28" t="s">
        <v>17</v>
      </c>
      <c r="AL285" s="43" t="s">
        <v>687</v>
      </c>
      <c r="AM285" s="28" t="s">
        <v>687</v>
      </c>
      <c r="AN285" s="47" t="s">
        <v>687</v>
      </c>
      <c r="AO285" s="49" t="s">
        <v>4752</v>
      </c>
      <c r="AP285" s="49" t="s">
        <v>18</v>
      </c>
      <c r="AQ285" s="40" t="str">
        <f>IFERROR(VLOOKUP(G285,Extensionistas!$A$2:$D$50,4,FALSE),"NÃO")</f>
        <v>NÃO</v>
      </c>
      <c r="AR285" s="1" t="e">
        <f>VLOOKUP(G285,Extensionistas!$A$2:$C$50,3,FALSE)</f>
        <v>#N/A</v>
      </c>
    </row>
    <row r="286" spans="1:44" ht="12.75" customHeight="1">
      <c r="A286" s="34" t="str">
        <f>D286</f>
        <v>BACHARELADO EM CIÊNCIA E TECNOLOGIA</v>
      </c>
      <c r="B286" s="34" t="str">
        <f>F286</f>
        <v>NA1BCK0104-15SA</v>
      </c>
      <c r="C286" s="15" t="str">
        <f>CONCATENATE(E286," ",H286,"-",L286," (",K286,")",IF(AM286&lt;&gt;"NÃO","-TURMA MINISTRADA EM INGLÊS",""),IF(H286="E"," - TURMA MINISTRADA EM ESPANHOL",""),IF(H286="P"," - TURMA COMPARTILHADA COM A PÓS-GRADUAÇÃO",""),IF(AQ286="SIM"," - Carga Horária Extensionista",""))</f>
        <v>INTERAÇÕES ATÔMICAS E MOLECULARES A1-Noturno (SA)</v>
      </c>
      <c r="D286" s="28" t="s">
        <v>25</v>
      </c>
      <c r="E286" s="28" t="s">
        <v>1653</v>
      </c>
      <c r="F286" s="28" t="s">
        <v>3504</v>
      </c>
      <c r="G286" s="41" t="s">
        <v>1655</v>
      </c>
      <c r="H286" s="28" t="s">
        <v>19</v>
      </c>
      <c r="I286" s="28" t="s">
        <v>3505</v>
      </c>
      <c r="J286" s="28"/>
      <c r="K286" s="28" t="s">
        <v>488</v>
      </c>
      <c r="L286" s="28" t="s">
        <v>439</v>
      </c>
      <c r="M286" s="28" t="s">
        <v>35</v>
      </c>
      <c r="N286" s="28">
        <v>90</v>
      </c>
      <c r="O286" s="28"/>
      <c r="P286" s="28" t="s">
        <v>64</v>
      </c>
      <c r="Q286" s="36" t="s">
        <v>441</v>
      </c>
      <c r="R286" s="28">
        <v>36</v>
      </c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>
        <v>12</v>
      </c>
      <c r="AJ286" s="28">
        <v>12</v>
      </c>
      <c r="AK286" s="28" t="s">
        <v>17</v>
      </c>
      <c r="AL286" s="43" t="s">
        <v>687</v>
      </c>
      <c r="AM286" s="28" t="s">
        <v>687</v>
      </c>
      <c r="AN286" s="47" t="s">
        <v>687</v>
      </c>
      <c r="AO286" s="49" t="s">
        <v>4863</v>
      </c>
      <c r="AP286" s="49" t="s">
        <v>18</v>
      </c>
      <c r="AQ286" s="40" t="str">
        <f>IFERROR(VLOOKUP(G286,Extensionistas!$A$2:$D$50,4,FALSE),"NÃO")</f>
        <v>NÃO</v>
      </c>
      <c r="AR286" s="1" t="e">
        <f>VLOOKUP(G286,Extensionistas!$A$2:$C$50,3,FALSE)</f>
        <v>#N/A</v>
      </c>
    </row>
    <row r="287" spans="1:44" ht="12.75" customHeight="1">
      <c r="A287" s="34" t="str">
        <f>D287</f>
        <v>BACHARELADO EM CIÊNCIA E TECNOLOGIA</v>
      </c>
      <c r="B287" s="34" t="str">
        <f>F287</f>
        <v>DB1BCK0104-15SA</v>
      </c>
      <c r="C287" s="15" t="str">
        <f>CONCATENATE(E287," ",H287,"-",L287," (",K287,")",IF(AM287&lt;&gt;"NÃO","-TURMA MINISTRADA EM INGLÊS",""),IF(H287="E"," - TURMA MINISTRADA EM ESPANHOL",""),IF(H287="P"," - TURMA COMPARTILHADA COM A PÓS-GRADUAÇÃO",""),IF(AQ287="SIM"," - Carga Horária Extensionista",""))</f>
        <v>INTERAÇÕES ATÔMICAS E MOLECULARES B1-Matutino (SA)</v>
      </c>
      <c r="D287" s="28" t="s">
        <v>25</v>
      </c>
      <c r="E287" s="28" t="s">
        <v>1653</v>
      </c>
      <c r="F287" s="28" t="s">
        <v>3258</v>
      </c>
      <c r="G287" s="41" t="s">
        <v>1655</v>
      </c>
      <c r="H287" s="28" t="s">
        <v>28</v>
      </c>
      <c r="I287" s="28" t="s">
        <v>3259</v>
      </c>
      <c r="J287" s="28"/>
      <c r="K287" s="28" t="s">
        <v>488</v>
      </c>
      <c r="L287" s="28" t="s">
        <v>327</v>
      </c>
      <c r="M287" s="28" t="s">
        <v>35</v>
      </c>
      <c r="N287" s="28">
        <v>90</v>
      </c>
      <c r="O287" s="28"/>
      <c r="P287" s="28" t="s">
        <v>771</v>
      </c>
      <c r="Q287" s="36"/>
      <c r="R287" s="28">
        <v>36</v>
      </c>
      <c r="S287" s="28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 t="s">
        <v>1032</v>
      </c>
      <c r="AI287" s="25">
        <v>12</v>
      </c>
      <c r="AJ287" s="25">
        <v>12</v>
      </c>
      <c r="AK287" s="25" t="s">
        <v>17</v>
      </c>
      <c r="AL287" s="46" t="s">
        <v>687</v>
      </c>
      <c r="AM287" s="25" t="s">
        <v>687</v>
      </c>
      <c r="AN287" s="47" t="s">
        <v>687</v>
      </c>
      <c r="AO287" s="49" t="s">
        <v>4844</v>
      </c>
      <c r="AP287" s="49" t="s">
        <v>18</v>
      </c>
      <c r="AQ287" s="40" t="str">
        <f>IFERROR(VLOOKUP(G287,Extensionistas!$A$2:$D$50,4,FALSE),"NÃO")</f>
        <v>NÃO</v>
      </c>
      <c r="AR287" s="1" t="e">
        <f>VLOOKUP(G287,Extensionistas!$A$2:$C$50,3,FALSE)</f>
        <v>#N/A</v>
      </c>
    </row>
    <row r="288" spans="1:44" ht="12.75" customHeight="1">
      <c r="A288" s="34" t="str">
        <f>D288</f>
        <v>BACHARELADO EM CIÊNCIA E TECNOLOGIA</v>
      </c>
      <c r="B288" s="34" t="str">
        <f>F288</f>
        <v>NB1BCK0104-15SA</v>
      </c>
      <c r="C288" s="15" t="str">
        <f>CONCATENATE(E288," ",H288,"-",L288," (",K288,")",IF(AM288&lt;&gt;"NÃO","-TURMA MINISTRADA EM INGLÊS",""),IF(H288="E"," - TURMA MINISTRADA EM ESPANHOL",""),IF(H288="P"," - TURMA COMPARTILHADA COM A PÓS-GRADUAÇÃO",""),IF(AQ288="SIM"," - Carga Horária Extensionista",""))</f>
        <v>INTERAÇÕES ATÔMICAS E MOLECULARES B1-Noturno (SA)</v>
      </c>
      <c r="D288" s="28" t="s">
        <v>25</v>
      </c>
      <c r="E288" s="28" t="s">
        <v>1653</v>
      </c>
      <c r="F288" s="28" t="s">
        <v>4511</v>
      </c>
      <c r="G288" s="41" t="s">
        <v>1655</v>
      </c>
      <c r="H288" s="28" t="s">
        <v>28</v>
      </c>
      <c r="I288" s="28" t="s">
        <v>4512</v>
      </c>
      <c r="J288" s="28"/>
      <c r="K288" s="28" t="s">
        <v>488</v>
      </c>
      <c r="L288" s="28" t="s">
        <v>439</v>
      </c>
      <c r="M288" s="28" t="s">
        <v>35</v>
      </c>
      <c r="N288" s="28">
        <v>90</v>
      </c>
      <c r="O288" s="28"/>
      <c r="P288" s="28" t="s">
        <v>64</v>
      </c>
      <c r="Q288" s="36" t="s">
        <v>441</v>
      </c>
      <c r="R288" s="28">
        <v>36</v>
      </c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>
        <v>12</v>
      </c>
      <c r="AJ288" s="28">
        <v>12</v>
      </c>
      <c r="AK288" s="28" t="s">
        <v>17</v>
      </c>
      <c r="AL288" s="43" t="s">
        <v>687</v>
      </c>
      <c r="AM288" s="28" t="s">
        <v>687</v>
      </c>
      <c r="AN288" s="47" t="s">
        <v>687</v>
      </c>
      <c r="AO288" s="49" t="s">
        <v>4921</v>
      </c>
      <c r="AP288" s="49" t="s">
        <v>18</v>
      </c>
      <c r="AQ288" s="40" t="str">
        <f>IFERROR(VLOOKUP(G288,Extensionistas!$A$2:$D$50,4,FALSE),"NÃO")</f>
        <v>NÃO</v>
      </c>
      <c r="AR288" s="1" t="e">
        <f>VLOOKUP(G288,Extensionistas!$A$2:$C$50,3,FALSE)</f>
        <v>#N/A</v>
      </c>
    </row>
    <row r="289" spans="1:44" ht="12.75" customHeight="1">
      <c r="A289" s="34" t="str">
        <f>D289</f>
        <v>BACHARELADO EM CIÊNCIA E TECNOLOGIA</v>
      </c>
      <c r="B289" s="34" t="str">
        <f>F289</f>
        <v>DA1BIN0406-15SA</v>
      </c>
      <c r="C289" s="15" t="str">
        <f>CONCATENATE(E289," ",H289,"-",L289," (",K289,")",IF(AM289&lt;&gt;"NÃO","-TURMA MINISTRADA EM INGLÊS",""),IF(H289="E"," - TURMA MINISTRADA EM ESPANHOL",""),IF(H289="P"," - TURMA COMPARTILHADA COM A PÓS-GRADUAÇÃO",""),IF(AQ289="SIM"," - Carga Horária Extensionista",""))</f>
        <v>INTRODUÇÃO À PROBABILIDADE E À ESTATÍSTICA A1-Matutino (SA)</v>
      </c>
      <c r="D289" s="28" t="s">
        <v>25</v>
      </c>
      <c r="E289" s="28" t="s">
        <v>1018</v>
      </c>
      <c r="F289" s="28" t="s">
        <v>1019</v>
      </c>
      <c r="G289" s="41" t="s">
        <v>1020</v>
      </c>
      <c r="H289" s="28" t="s">
        <v>19</v>
      </c>
      <c r="I289" s="28" t="s">
        <v>1758</v>
      </c>
      <c r="J289" s="28"/>
      <c r="K289" s="28" t="s">
        <v>488</v>
      </c>
      <c r="L289" s="28" t="s">
        <v>327</v>
      </c>
      <c r="M289" s="28" t="s">
        <v>35</v>
      </c>
      <c r="N289" s="28">
        <v>90</v>
      </c>
      <c r="O289" s="28"/>
      <c r="P289" s="28" t="s">
        <v>68</v>
      </c>
      <c r="Q289" s="36" t="s">
        <v>405</v>
      </c>
      <c r="R289" s="28">
        <v>36</v>
      </c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>
        <v>12</v>
      </c>
      <c r="AJ289" s="28">
        <v>12</v>
      </c>
      <c r="AK289" s="28" t="s">
        <v>17</v>
      </c>
      <c r="AL289" s="43" t="s">
        <v>687</v>
      </c>
      <c r="AM289" s="28" t="s">
        <v>687</v>
      </c>
      <c r="AN289" s="47" t="s">
        <v>687</v>
      </c>
      <c r="AO289" s="49" t="s">
        <v>4771</v>
      </c>
      <c r="AP289" s="49" t="s">
        <v>18</v>
      </c>
      <c r="AQ289" s="40" t="str">
        <f>IFERROR(VLOOKUP(G289,Extensionistas!$A$2:$D$50,4,FALSE),"NÃO")</f>
        <v>NÃO</v>
      </c>
      <c r="AR289" s="1" t="e">
        <f>VLOOKUP(G289,Extensionistas!$A$2:$C$50,3,FALSE)</f>
        <v>#N/A</v>
      </c>
    </row>
    <row r="290" spans="1:44" ht="12.75" customHeight="1">
      <c r="A290" s="34" t="str">
        <f>D290</f>
        <v>BACHARELADO EM CIÊNCIA E TECNOLOGIA</v>
      </c>
      <c r="B290" s="34" t="str">
        <f>F290</f>
        <v>DA1BIN0406-15SB</v>
      </c>
      <c r="C290" s="15" t="str">
        <f>CONCATENATE(E290," ",H290,"-",L290," (",K290,")",IF(AM290&lt;&gt;"NÃO","-TURMA MINISTRADA EM INGLÊS",""),IF(H290="E"," - TURMA MINISTRADA EM ESPANHOL",""),IF(H290="P"," - TURMA COMPARTILHADA COM A PÓS-GRADUAÇÃO",""),IF(AQ290="SIM"," - Carga Horária Extensionista",""))</f>
        <v>INTRODUÇÃO À PROBABILIDADE E À ESTATÍSTICA A1-Matutino (SB)</v>
      </c>
      <c r="D290" s="28" t="s">
        <v>25</v>
      </c>
      <c r="E290" s="28" t="s">
        <v>1018</v>
      </c>
      <c r="F290" s="28" t="s">
        <v>1021</v>
      </c>
      <c r="G290" s="41" t="s">
        <v>1020</v>
      </c>
      <c r="H290" s="28" t="s">
        <v>19</v>
      </c>
      <c r="I290" s="28" t="s">
        <v>1759</v>
      </c>
      <c r="J290" s="28"/>
      <c r="K290" s="28" t="s">
        <v>489</v>
      </c>
      <c r="L290" s="28" t="s">
        <v>327</v>
      </c>
      <c r="M290" s="28" t="s">
        <v>35</v>
      </c>
      <c r="N290" s="28">
        <v>90</v>
      </c>
      <c r="O290" s="28"/>
      <c r="P290" s="28" t="s">
        <v>87</v>
      </c>
      <c r="Q290" s="36" t="s">
        <v>465</v>
      </c>
      <c r="R290" s="28">
        <v>36</v>
      </c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>
        <v>12</v>
      </c>
      <c r="AJ290" s="28">
        <v>12</v>
      </c>
      <c r="AK290" s="28" t="s">
        <v>17</v>
      </c>
      <c r="AL290" s="43" t="s">
        <v>687</v>
      </c>
      <c r="AM290" s="28" t="s">
        <v>687</v>
      </c>
      <c r="AN290" s="47" t="s">
        <v>687</v>
      </c>
      <c r="AO290" s="49" t="s">
        <v>4771</v>
      </c>
      <c r="AP290" s="49" t="s">
        <v>18</v>
      </c>
      <c r="AQ290" s="40" t="str">
        <f>IFERROR(VLOOKUP(G290,Extensionistas!$A$2:$D$50,4,FALSE),"NÃO")</f>
        <v>NÃO</v>
      </c>
      <c r="AR290" s="1" t="e">
        <f>VLOOKUP(G290,Extensionistas!$A$2:$C$50,3,FALSE)</f>
        <v>#N/A</v>
      </c>
    </row>
    <row r="291" spans="1:44" ht="12.75" customHeight="1">
      <c r="A291" s="34" t="str">
        <f>D291</f>
        <v>BACHARELADO EM CIÊNCIA E TECNOLOGIA</v>
      </c>
      <c r="B291" s="34" t="str">
        <f>F291</f>
        <v>NA1BIN0406-15SA</v>
      </c>
      <c r="C291" s="15" t="str">
        <f>CONCATENATE(E291," ",H291,"-",L291," (",K291,")",IF(AM291&lt;&gt;"NÃO","-TURMA MINISTRADA EM INGLÊS",""),IF(H291="E"," - TURMA MINISTRADA EM ESPANHOL",""),IF(H291="P"," - TURMA COMPARTILHADA COM A PÓS-GRADUAÇÃO",""),IF(AQ291="SIM"," - Carga Horária Extensionista",""))</f>
        <v>INTRODUÇÃO À PROBABILIDADE E À ESTATÍSTICA A1-Noturno (SA)</v>
      </c>
      <c r="D291" s="28" t="s">
        <v>25</v>
      </c>
      <c r="E291" s="28" t="s">
        <v>1018</v>
      </c>
      <c r="F291" s="28" t="s">
        <v>1407</v>
      </c>
      <c r="G291" s="41" t="s">
        <v>1020</v>
      </c>
      <c r="H291" s="28" t="s">
        <v>19</v>
      </c>
      <c r="I291" s="28" t="s">
        <v>3568</v>
      </c>
      <c r="J291" s="28"/>
      <c r="K291" s="28" t="s">
        <v>488</v>
      </c>
      <c r="L291" s="28" t="s">
        <v>439</v>
      </c>
      <c r="M291" s="28" t="s">
        <v>35</v>
      </c>
      <c r="N291" s="28">
        <v>90</v>
      </c>
      <c r="O291" s="28"/>
      <c r="P291" s="28" t="s">
        <v>771</v>
      </c>
      <c r="Q291" s="36"/>
      <c r="R291" s="28">
        <v>36</v>
      </c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>
        <v>12</v>
      </c>
      <c r="AJ291" s="28">
        <v>12</v>
      </c>
      <c r="AK291" s="28" t="s">
        <v>17</v>
      </c>
      <c r="AL291" s="43" t="s">
        <v>687</v>
      </c>
      <c r="AM291" s="28" t="s">
        <v>687</v>
      </c>
      <c r="AN291" s="47" t="s">
        <v>687</v>
      </c>
      <c r="AO291" s="49" t="s">
        <v>4881</v>
      </c>
      <c r="AP291" s="49" t="s">
        <v>18</v>
      </c>
      <c r="AQ291" s="40" t="str">
        <f>IFERROR(VLOOKUP(G291,Extensionistas!$A$2:$D$50,4,FALSE),"NÃO")</f>
        <v>NÃO</v>
      </c>
      <c r="AR291" s="1" t="e">
        <f>VLOOKUP(G291,Extensionistas!$A$2:$C$50,3,FALSE)</f>
        <v>#N/A</v>
      </c>
    </row>
    <row r="292" spans="1:44" ht="12.75" customHeight="1">
      <c r="A292" s="34" t="str">
        <f>D292</f>
        <v>BACHARELADO EM CIÊNCIA E TECNOLOGIA</v>
      </c>
      <c r="B292" s="34" t="str">
        <f>F292</f>
        <v>NA1BIN0406-15SB</v>
      </c>
      <c r="C292" s="15" t="str">
        <f>CONCATENATE(E292," ",H292,"-",L292," (",K292,")",IF(AM292&lt;&gt;"NÃO","-TURMA MINISTRADA EM INGLÊS",""),IF(H292="E"," - TURMA MINISTRADA EM ESPANHOL",""),IF(H292="P"," - TURMA COMPARTILHADA COM A PÓS-GRADUAÇÃO",""),IF(AQ292="SIM"," - Carga Horária Extensionista",""))</f>
        <v>INTRODUÇÃO À PROBABILIDADE E À ESTATÍSTICA A1-Noturno (SB)</v>
      </c>
      <c r="D292" s="28" t="s">
        <v>25</v>
      </c>
      <c r="E292" s="28" t="s">
        <v>1018</v>
      </c>
      <c r="F292" s="28" t="s">
        <v>1408</v>
      </c>
      <c r="G292" s="41" t="s">
        <v>1020</v>
      </c>
      <c r="H292" s="28" t="s">
        <v>19</v>
      </c>
      <c r="I292" s="28" t="s">
        <v>3569</v>
      </c>
      <c r="J292" s="28"/>
      <c r="K292" s="28" t="s">
        <v>489</v>
      </c>
      <c r="L292" s="28" t="s">
        <v>439</v>
      </c>
      <c r="M292" s="28" t="s">
        <v>35</v>
      </c>
      <c r="N292" s="28">
        <v>90</v>
      </c>
      <c r="O292" s="28"/>
      <c r="P292" s="28" t="s">
        <v>87</v>
      </c>
      <c r="Q292" s="36" t="s">
        <v>465</v>
      </c>
      <c r="R292" s="28">
        <v>36</v>
      </c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>
        <v>12</v>
      </c>
      <c r="AJ292" s="28">
        <v>12</v>
      </c>
      <c r="AK292" s="28" t="s">
        <v>17</v>
      </c>
      <c r="AL292" s="43" t="s">
        <v>687</v>
      </c>
      <c r="AM292" s="28" t="s">
        <v>687</v>
      </c>
      <c r="AN292" s="47" t="s">
        <v>687</v>
      </c>
      <c r="AO292" s="49" t="s">
        <v>4881</v>
      </c>
      <c r="AP292" s="49" t="s">
        <v>18</v>
      </c>
      <c r="AQ292" s="40" t="str">
        <f>IFERROR(VLOOKUP(G292,Extensionistas!$A$2:$D$50,4,FALSE),"NÃO")</f>
        <v>NÃO</v>
      </c>
      <c r="AR292" s="1" t="e">
        <f>VLOOKUP(G292,Extensionistas!$A$2:$C$50,3,FALSE)</f>
        <v>#N/A</v>
      </c>
    </row>
    <row r="293" spans="1:44" ht="12.75" customHeight="1">
      <c r="A293" s="34" t="str">
        <f>D293</f>
        <v>BACHARELADO EM CIÊNCIA E TECNOLOGIA</v>
      </c>
      <c r="B293" s="34" t="str">
        <f>F293</f>
        <v>NB1BIN0406-15SA</v>
      </c>
      <c r="C293" s="15" t="str">
        <f>CONCATENATE(E293," ",H293,"-",L293," (",K293,")",IF(AM293&lt;&gt;"NÃO","-TURMA MINISTRADA EM INGLÊS",""),IF(H293="E"," - TURMA MINISTRADA EM ESPANHOL",""),IF(H293="P"," - TURMA COMPARTILHADA COM A PÓS-GRADUAÇÃO",""),IF(AQ293="SIM"," - Carga Horária Extensionista",""))</f>
        <v>INTRODUÇÃO À PROBABILIDADE E À ESTATÍSTICA B1-Noturno (SA)</v>
      </c>
      <c r="D293" s="28" t="s">
        <v>25</v>
      </c>
      <c r="E293" s="28" t="s">
        <v>1018</v>
      </c>
      <c r="F293" s="28" t="s">
        <v>1587</v>
      </c>
      <c r="G293" s="41" t="s">
        <v>1020</v>
      </c>
      <c r="H293" s="28" t="s">
        <v>28</v>
      </c>
      <c r="I293" s="28" t="s">
        <v>1373</v>
      </c>
      <c r="J293" s="28"/>
      <c r="K293" s="28" t="s">
        <v>488</v>
      </c>
      <c r="L293" s="28" t="s">
        <v>439</v>
      </c>
      <c r="M293" s="28" t="s">
        <v>35</v>
      </c>
      <c r="N293" s="28">
        <v>90</v>
      </c>
      <c r="O293" s="28"/>
      <c r="P293" s="28" t="s">
        <v>771</v>
      </c>
      <c r="Q293" s="36"/>
      <c r="R293" s="28">
        <v>36</v>
      </c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>
        <v>12</v>
      </c>
      <c r="AJ293" s="28">
        <v>12</v>
      </c>
      <c r="AK293" s="28" t="s">
        <v>17</v>
      </c>
      <c r="AL293" s="43" t="s">
        <v>687</v>
      </c>
      <c r="AM293" s="28" t="s">
        <v>687</v>
      </c>
      <c r="AN293" s="47" t="s">
        <v>687</v>
      </c>
      <c r="AO293" s="49" t="s">
        <v>4927</v>
      </c>
      <c r="AP293" s="49" t="s">
        <v>18</v>
      </c>
      <c r="AQ293" s="40" t="str">
        <f>IFERROR(VLOOKUP(G293,Extensionistas!$A$2:$D$50,4,FALSE),"NÃO")</f>
        <v>NÃO</v>
      </c>
      <c r="AR293" s="1" t="e">
        <f>VLOOKUP(G293,Extensionistas!$A$2:$C$50,3,FALSE)</f>
        <v>#N/A</v>
      </c>
    </row>
    <row r="294" spans="1:44" ht="12.75" customHeight="1">
      <c r="A294" s="34" t="str">
        <f>D294</f>
        <v>BACHARELADO EM CIÊNCIA E TECNOLOGIA</v>
      </c>
      <c r="B294" s="34" t="str">
        <f>F294</f>
        <v>DA1BCN0405-15SA</v>
      </c>
      <c r="C294" s="15" t="str">
        <f>CONCATENATE(E294," ",H294,"-",L294," (",K294,")",IF(AM294&lt;&gt;"NÃO","-TURMA MINISTRADA EM INGLÊS",""),IF(H294="E"," - TURMA MINISTRADA EM ESPANHOL",""),IF(H294="P"," - TURMA COMPARTILHADA COM A PÓS-GRADUAÇÃO",""),IF(AQ294="SIM"," - Carga Horária Extensionista",""))</f>
        <v>INTRODUÇÃO ÀS EQUAÇÕES DIFERENCIAIS ORDINÁRIAS A1-Matutino (SA)</v>
      </c>
      <c r="D294" s="28" t="s">
        <v>25</v>
      </c>
      <c r="E294" s="28" t="s">
        <v>967</v>
      </c>
      <c r="F294" s="28" t="s">
        <v>968</v>
      </c>
      <c r="G294" s="41" t="s">
        <v>969</v>
      </c>
      <c r="H294" s="28" t="s">
        <v>19</v>
      </c>
      <c r="I294" s="28" t="s">
        <v>1698</v>
      </c>
      <c r="J294" s="28"/>
      <c r="K294" s="28" t="s">
        <v>488</v>
      </c>
      <c r="L294" s="28" t="s">
        <v>327</v>
      </c>
      <c r="M294" s="28" t="s">
        <v>22</v>
      </c>
      <c r="N294" s="28">
        <v>90</v>
      </c>
      <c r="O294" s="28"/>
      <c r="P294" s="28" t="s">
        <v>1699</v>
      </c>
      <c r="Q294" s="36" t="s">
        <v>1700</v>
      </c>
      <c r="R294" s="28">
        <v>48</v>
      </c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>
        <v>16</v>
      </c>
      <c r="AJ294" s="28">
        <v>16</v>
      </c>
      <c r="AK294" s="28" t="s">
        <v>17</v>
      </c>
      <c r="AL294" s="43" t="s">
        <v>687</v>
      </c>
      <c r="AM294" s="28" t="s">
        <v>687</v>
      </c>
      <c r="AN294" s="47" t="s">
        <v>687</v>
      </c>
      <c r="AO294" s="49" t="s">
        <v>4758</v>
      </c>
      <c r="AP294" s="49" t="s">
        <v>18</v>
      </c>
      <c r="AQ294" s="40" t="str">
        <f>IFERROR(VLOOKUP(G294,Extensionistas!$A$2:$D$50,4,FALSE),"NÃO")</f>
        <v>NÃO</v>
      </c>
      <c r="AR294" s="1" t="e">
        <f>VLOOKUP(G294,Extensionistas!$A$2:$C$50,3,FALSE)</f>
        <v>#N/A</v>
      </c>
    </row>
    <row r="295" spans="1:44" ht="12.75" customHeight="1">
      <c r="A295" s="34" t="str">
        <f>D295</f>
        <v>BACHARELADO EM CIÊNCIA E TECNOLOGIA</v>
      </c>
      <c r="B295" s="34" t="str">
        <f>F295</f>
        <v>DA1BCN0405-15SB</v>
      </c>
      <c r="C295" s="15" t="str">
        <f>CONCATENATE(E295," ",H295,"-",L295," (",K295,")",IF(AM295&lt;&gt;"NÃO","-TURMA MINISTRADA EM INGLÊS",""),IF(H295="E"," - TURMA MINISTRADA EM ESPANHOL",""),IF(H295="P"," - TURMA COMPARTILHADA COM A PÓS-GRADUAÇÃO",""),IF(AQ295="SIM"," - Carga Horária Extensionista",""))</f>
        <v>INTRODUÇÃO ÀS EQUAÇÕES DIFERENCIAIS ORDINÁRIAS A1-Matutino (SB)</v>
      </c>
      <c r="D295" s="28" t="s">
        <v>25</v>
      </c>
      <c r="E295" s="28" t="s">
        <v>967</v>
      </c>
      <c r="F295" s="28" t="s">
        <v>970</v>
      </c>
      <c r="G295" s="41" t="s">
        <v>969</v>
      </c>
      <c r="H295" s="28" t="s">
        <v>19</v>
      </c>
      <c r="I295" s="28" t="s">
        <v>1701</v>
      </c>
      <c r="J295" s="28"/>
      <c r="K295" s="28" t="s">
        <v>489</v>
      </c>
      <c r="L295" s="28" t="s">
        <v>327</v>
      </c>
      <c r="M295" s="28" t="s">
        <v>22</v>
      </c>
      <c r="N295" s="28">
        <v>90</v>
      </c>
      <c r="O295" s="28"/>
      <c r="P295" s="28" t="s">
        <v>1538</v>
      </c>
      <c r="Q295" s="36" t="s">
        <v>1539</v>
      </c>
      <c r="R295" s="28">
        <v>48</v>
      </c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>
        <v>16</v>
      </c>
      <c r="AJ295" s="28">
        <v>16</v>
      </c>
      <c r="AK295" s="28" t="s">
        <v>17</v>
      </c>
      <c r="AL295" s="43" t="s">
        <v>687</v>
      </c>
      <c r="AM295" s="28" t="s">
        <v>687</v>
      </c>
      <c r="AN295" s="47" t="s">
        <v>687</v>
      </c>
      <c r="AO295" s="49" t="s">
        <v>4758</v>
      </c>
      <c r="AP295" s="49" t="s">
        <v>18</v>
      </c>
      <c r="AQ295" s="40" t="str">
        <f>IFERROR(VLOOKUP(G295,Extensionistas!$A$2:$D$50,4,FALSE),"NÃO")</f>
        <v>NÃO</v>
      </c>
      <c r="AR295" s="1" t="e">
        <f>VLOOKUP(G295,Extensionistas!$A$2:$C$50,3,FALSE)</f>
        <v>#N/A</v>
      </c>
    </row>
    <row r="296" spans="1:44" ht="12.75" customHeight="1">
      <c r="A296" s="34" t="str">
        <f>D296</f>
        <v>BACHARELADO EM CIÊNCIA E TECNOLOGIA</v>
      </c>
      <c r="B296" s="34" t="str">
        <f>F296</f>
        <v>NA1BCN0405-15SA</v>
      </c>
      <c r="C296" s="15" t="str">
        <f>CONCATENATE(E296," ",H296,"-",L296," (",K296,")",IF(AM296&lt;&gt;"NÃO","-TURMA MINISTRADA EM INGLÊS",""),IF(H296="E"," - TURMA MINISTRADA EM ESPANHOL",""),IF(H296="P"," - TURMA COMPARTILHADA COM A PÓS-GRADUAÇÃO",""),IF(AQ296="SIM"," - Carga Horária Extensionista",""))</f>
        <v>INTRODUÇÃO ÀS EQUAÇÕES DIFERENCIAIS ORDINÁRIAS A1-Noturno (SA)</v>
      </c>
      <c r="D296" s="28" t="s">
        <v>25</v>
      </c>
      <c r="E296" s="28" t="s">
        <v>967</v>
      </c>
      <c r="F296" s="28" t="s">
        <v>1380</v>
      </c>
      <c r="G296" s="41" t="s">
        <v>969</v>
      </c>
      <c r="H296" s="28" t="s">
        <v>19</v>
      </c>
      <c r="I296" s="28" t="s">
        <v>3529</v>
      </c>
      <c r="J296" s="28"/>
      <c r="K296" s="28" t="s">
        <v>488</v>
      </c>
      <c r="L296" s="28" t="s">
        <v>439</v>
      </c>
      <c r="M296" s="28" t="s">
        <v>22</v>
      </c>
      <c r="N296" s="28">
        <v>90</v>
      </c>
      <c r="O296" s="28"/>
      <c r="P296" s="28" t="s">
        <v>231</v>
      </c>
      <c r="Q296" s="36" t="s">
        <v>330</v>
      </c>
      <c r="R296" s="28">
        <v>48</v>
      </c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>
        <v>16</v>
      </c>
      <c r="AJ296" s="28">
        <v>16</v>
      </c>
      <c r="AK296" s="28" t="s">
        <v>17</v>
      </c>
      <c r="AL296" s="43" t="s">
        <v>687</v>
      </c>
      <c r="AM296" s="28" t="s">
        <v>687</v>
      </c>
      <c r="AN296" s="47" t="s">
        <v>687</v>
      </c>
      <c r="AO296" s="49" t="s">
        <v>4868</v>
      </c>
      <c r="AP296" s="49" t="s">
        <v>18</v>
      </c>
      <c r="AQ296" s="40" t="str">
        <f>IFERROR(VLOOKUP(G296,Extensionistas!$A$2:$D$50,4,FALSE),"NÃO")</f>
        <v>NÃO</v>
      </c>
      <c r="AR296" s="1" t="e">
        <f>VLOOKUP(G296,Extensionistas!$A$2:$C$50,3,FALSE)</f>
        <v>#N/A</v>
      </c>
    </row>
    <row r="297" spans="1:44" ht="12.75" customHeight="1">
      <c r="A297" s="34" t="str">
        <f>D297</f>
        <v>BACHARELADO EM CIÊNCIA E TECNOLOGIA</v>
      </c>
      <c r="B297" s="34" t="str">
        <f>F297</f>
        <v>NA1BCN0405-15SB</v>
      </c>
      <c r="C297" s="15" t="str">
        <f>CONCATENATE(E297," ",H297,"-",L297," (",K297,")",IF(AM297&lt;&gt;"NÃO","-TURMA MINISTRADA EM INGLÊS",""),IF(H297="E"," - TURMA MINISTRADA EM ESPANHOL",""),IF(H297="P"," - TURMA COMPARTILHADA COM A PÓS-GRADUAÇÃO",""),IF(AQ297="SIM"," - Carga Horária Extensionista",""))</f>
        <v>INTRODUÇÃO ÀS EQUAÇÕES DIFERENCIAIS ORDINÁRIAS A1-Noturno (SB)</v>
      </c>
      <c r="D297" s="28" t="s">
        <v>25</v>
      </c>
      <c r="E297" s="28" t="s">
        <v>967</v>
      </c>
      <c r="F297" s="28" t="s">
        <v>1383</v>
      </c>
      <c r="G297" s="41" t="s">
        <v>969</v>
      </c>
      <c r="H297" s="28" t="s">
        <v>19</v>
      </c>
      <c r="I297" s="28" t="s">
        <v>3530</v>
      </c>
      <c r="J297" s="28"/>
      <c r="K297" s="28" t="s">
        <v>489</v>
      </c>
      <c r="L297" s="28" t="s">
        <v>439</v>
      </c>
      <c r="M297" s="28" t="s">
        <v>22</v>
      </c>
      <c r="N297" s="28">
        <v>90</v>
      </c>
      <c r="O297" s="28"/>
      <c r="P297" s="28" t="s">
        <v>1538</v>
      </c>
      <c r="Q297" s="36" t="s">
        <v>1539</v>
      </c>
      <c r="R297" s="28">
        <v>48</v>
      </c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>
        <v>16</v>
      </c>
      <c r="AJ297" s="28">
        <v>16</v>
      </c>
      <c r="AK297" s="28" t="s">
        <v>17</v>
      </c>
      <c r="AL297" s="43" t="s">
        <v>687</v>
      </c>
      <c r="AM297" s="28" t="s">
        <v>687</v>
      </c>
      <c r="AN297" s="47" t="s">
        <v>687</v>
      </c>
      <c r="AO297" s="49" t="s">
        <v>4868</v>
      </c>
      <c r="AP297" s="49" t="s">
        <v>18</v>
      </c>
      <c r="AQ297" s="40" t="str">
        <f>IFERROR(VLOOKUP(G297,Extensionistas!$A$2:$D$50,4,FALSE),"NÃO")</f>
        <v>NÃO</v>
      </c>
      <c r="AR297" s="1" t="e">
        <f>VLOOKUP(G297,Extensionistas!$A$2:$C$50,3,FALSE)</f>
        <v>#N/A</v>
      </c>
    </row>
    <row r="298" spans="1:44" ht="12.75" customHeight="1">
      <c r="A298" s="34" t="str">
        <f>D298</f>
        <v>BACHARELADO EM CIÊNCIA E TECNOLOGIA</v>
      </c>
      <c r="B298" s="34" t="str">
        <f>F298</f>
        <v>NB1BCN0405-15SA</v>
      </c>
      <c r="C298" s="15" t="str">
        <f>CONCATENATE(E298," ",H298,"-",L298," (",K298,")",IF(AM298&lt;&gt;"NÃO","-TURMA MINISTRADA EM INGLÊS",""),IF(H298="E"," - TURMA MINISTRADA EM ESPANHOL",""),IF(H298="P"," - TURMA COMPARTILHADA COM A PÓS-GRADUAÇÃO",""),IF(AQ298="SIM"," - Carga Horária Extensionista",""))</f>
        <v>INTRODUÇÃO ÀS EQUAÇÕES DIFERENCIAIS ORDINÁRIAS B1-Noturno (SA)</v>
      </c>
      <c r="D298" s="28" t="s">
        <v>25</v>
      </c>
      <c r="E298" s="28" t="s">
        <v>967</v>
      </c>
      <c r="F298" s="28" t="s">
        <v>1582</v>
      </c>
      <c r="G298" s="41" t="s">
        <v>969</v>
      </c>
      <c r="H298" s="28" t="s">
        <v>28</v>
      </c>
      <c r="I298" s="28" t="s">
        <v>4533</v>
      </c>
      <c r="J298" s="28"/>
      <c r="K298" s="28" t="s">
        <v>488</v>
      </c>
      <c r="L298" s="28" t="s">
        <v>439</v>
      </c>
      <c r="M298" s="28" t="s">
        <v>22</v>
      </c>
      <c r="N298" s="28">
        <v>90</v>
      </c>
      <c r="O298" s="28"/>
      <c r="P298" s="28" t="s">
        <v>231</v>
      </c>
      <c r="Q298" s="36" t="s">
        <v>330</v>
      </c>
      <c r="R298" s="28">
        <v>48</v>
      </c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>
        <v>16</v>
      </c>
      <c r="AJ298" s="28">
        <v>16</v>
      </c>
      <c r="AK298" s="28" t="s">
        <v>17</v>
      </c>
      <c r="AL298" s="43" t="s">
        <v>687</v>
      </c>
      <c r="AM298" s="28" t="s">
        <v>687</v>
      </c>
      <c r="AN298" s="47" t="s">
        <v>687</v>
      </c>
      <c r="AO298" s="49" t="s">
        <v>4924</v>
      </c>
      <c r="AP298" s="49" t="s">
        <v>18</v>
      </c>
      <c r="AQ298" s="40" t="str">
        <f>IFERROR(VLOOKUP(G298,Extensionistas!$A$2:$D$50,4,FALSE),"NÃO")</f>
        <v>NÃO</v>
      </c>
      <c r="AR298" s="1" t="e">
        <f>VLOOKUP(G298,Extensionistas!$A$2:$C$50,3,FALSE)</f>
        <v>#N/A</v>
      </c>
    </row>
    <row r="299" spans="1:44" ht="12.75" customHeight="1">
      <c r="A299" s="34" t="str">
        <f>D299</f>
        <v>BACHARELADO EM CIÊNCIA E TECNOLOGIA</v>
      </c>
      <c r="B299" s="34" t="str">
        <f>F299</f>
        <v>DA1BCM0504-15SA</v>
      </c>
      <c r="C299" s="15" t="str">
        <f>CONCATENATE(E299," ",H299,"-",L299," (",K299,")",IF(AM299&lt;&gt;"NÃO","-TURMA MINISTRADA EM INGLÊS",""),IF(H299="E"," - TURMA MINISTRADA EM ESPANHOL",""),IF(H299="P"," - TURMA COMPARTILHADA COM A PÓS-GRADUAÇÃO",""),IF(AQ299="SIM"," - Carga Horária Extensionista",""))</f>
        <v>NATUREZA DA INFORMAÇÃO A1-Matutino (SA)</v>
      </c>
      <c r="D299" s="28" t="s">
        <v>25</v>
      </c>
      <c r="E299" s="28" t="s">
        <v>1675</v>
      </c>
      <c r="F299" s="28" t="s">
        <v>1676</v>
      </c>
      <c r="G299" s="41" t="s">
        <v>1677</v>
      </c>
      <c r="H299" s="28" t="s">
        <v>19</v>
      </c>
      <c r="I299" s="28" t="s">
        <v>1347</v>
      </c>
      <c r="J299" s="28"/>
      <c r="K299" s="28" t="s">
        <v>488</v>
      </c>
      <c r="L299" s="28" t="s">
        <v>327</v>
      </c>
      <c r="M299" s="26" t="s">
        <v>35</v>
      </c>
      <c r="N299" s="28">
        <v>90</v>
      </c>
      <c r="O299" s="28">
        <v>88</v>
      </c>
      <c r="P299" s="28" t="s">
        <v>647</v>
      </c>
      <c r="Q299" s="36" t="s">
        <v>1678</v>
      </c>
      <c r="R299" s="28">
        <v>36</v>
      </c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>
        <v>12</v>
      </c>
      <c r="AJ299" s="28">
        <v>12</v>
      </c>
      <c r="AK299" s="28" t="s">
        <v>17</v>
      </c>
      <c r="AL299" s="43" t="s">
        <v>687</v>
      </c>
      <c r="AM299" s="28" t="s">
        <v>687</v>
      </c>
      <c r="AN299" s="47" t="s">
        <v>687</v>
      </c>
      <c r="AO299" s="49" t="s">
        <v>4755</v>
      </c>
      <c r="AP299" s="50" t="s">
        <v>18</v>
      </c>
      <c r="AQ299" s="40" t="str">
        <f>IFERROR(VLOOKUP(G299,Extensionistas!$A$2:$D$50,4,FALSE),"NÃO")</f>
        <v>NÃO</v>
      </c>
      <c r="AR299" s="1" t="e">
        <f>VLOOKUP(G299,Extensionistas!$A$2:$C$50,3,FALSE)</f>
        <v>#N/A</v>
      </c>
    </row>
    <row r="300" spans="1:44" ht="12.75" customHeight="1">
      <c r="A300" s="34" t="str">
        <f>D300</f>
        <v>BACHARELADO EM CIÊNCIA E TECNOLOGIA</v>
      </c>
      <c r="B300" s="34" t="str">
        <f>F300</f>
        <v>DA1BCM0504-15SB</v>
      </c>
      <c r="C300" s="15" t="str">
        <f>CONCATENATE(E300," ",H300,"-",L300," (",K300,")",IF(AM300&lt;&gt;"NÃO","-TURMA MINISTRADA EM INGLÊS",""),IF(H300="E"," - TURMA MINISTRADA EM ESPANHOL",""),IF(H300="P"," - TURMA COMPARTILHADA COM A PÓS-GRADUAÇÃO",""),IF(AQ300="SIM"," - Carga Horária Extensionista",""))</f>
        <v>NATUREZA DA INFORMAÇÃO A1-Matutino (SB)</v>
      </c>
      <c r="D300" s="28" t="s">
        <v>25</v>
      </c>
      <c r="E300" s="28" t="s">
        <v>1675</v>
      </c>
      <c r="F300" s="28" t="s">
        <v>1679</v>
      </c>
      <c r="G300" s="41" t="s">
        <v>1677</v>
      </c>
      <c r="H300" s="28" t="s">
        <v>19</v>
      </c>
      <c r="I300" s="28" t="s">
        <v>1680</v>
      </c>
      <c r="J300" s="28"/>
      <c r="K300" s="28" t="s">
        <v>489</v>
      </c>
      <c r="L300" s="28" t="s">
        <v>327</v>
      </c>
      <c r="M300" s="26" t="s">
        <v>35</v>
      </c>
      <c r="N300" s="28">
        <v>90</v>
      </c>
      <c r="O300" s="28">
        <v>63</v>
      </c>
      <c r="P300" s="28" t="s">
        <v>1681</v>
      </c>
      <c r="Q300" s="36" t="s">
        <v>1682</v>
      </c>
      <c r="R300" s="28">
        <v>36</v>
      </c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>
        <v>12</v>
      </c>
      <c r="AJ300" s="28">
        <v>12</v>
      </c>
      <c r="AK300" s="28" t="s">
        <v>17</v>
      </c>
      <c r="AL300" s="43" t="s">
        <v>687</v>
      </c>
      <c r="AM300" s="28" t="s">
        <v>687</v>
      </c>
      <c r="AN300" s="47" t="s">
        <v>687</v>
      </c>
      <c r="AO300" s="49" t="s">
        <v>4755</v>
      </c>
      <c r="AP300" s="49" t="s">
        <v>18</v>
      </c>
      <c r="AQ300" s="40" t="str">
        <f>IFERROR(VLOOKUP(G300,Extensionistas!$A$2:$D$50,4,FALSE),"NÃO")</f>
        <v>NÃO</v>
      </c>
      <c r="AR300" s="1" t="e">
        <f>VLOOKUP(G300,Extensionistas!$A$2:$C$50,3,FALSE)</f>
        <v>#N/A</v>
      </c>
    </row>
    <row r="301" spans="1:44" ht="12.75" customHeight="1">
      <c r="A301" s="34" t="str">
        <f>D301</f>
        <v>BACHARELADO EM CIÊNCIA E TECNOLOGIA</v>
      </c>
      <c r="B301" s="34" t="str">
        <f>F301</f>
        <v>NA1BCM0504-15SA</v>
      </c>
      <c r="C301" s="15" t="str">
        <f>CONCATENATE(E301," ",H301,"-",L301," (",K301,")",IF(AM301&lt;&gt;"NÃO","-TURMA MINISTRADA EM INGLÊS",""),IF(H301="E"," - TURMA MINISTRADA EM ESPANHOL",""),IF(H301="P"," - TURMA COMPARTILHADA COM A PÓS-GRADUAÇÃO",""),IF(AQ301="SIM"," - Carga Horária Extensionista",""))</f>
        <v>NATUREZA DA INFORMAÇÃO A1-Noturno (SA)</v>
      </c>
      <c r="D301" s="28" t="s">
        <v>25</v>
      </c>
      <c r="E301" s="28" t="s">
        <v>1675</v>
      </c>
      <c r="F301" s="28" t="s">
        <v>3518</v>
      </c>
      <c r="G301" s="41" t="s">
        <v>1677</v>
      </c>
      <c r="H301" s="28" t="s">
        <v>19</v>
      </c>
      <c r="I301" s="28" t="s">
        <v>1602</v>
      </c>
      <c r="J301" s="28"/>
      <c r="K301" s="28" t="s">
        <v>488</v>
      </c>
      <c r="L301" s="28" t="s">
        <v>439</v>
      </c>
      <c r="M301" s="26" t="s">
        <v>35</v>
      </c>
      <c r="N301" s="28">
        <v>90</v>
      </c>
      <c r="O301" s="28">
        <v>89</v>
      </c>
      <c r="P301" s="28" t="s">
        <v>593</v>
      </c>
      <c r="Q301" s="36" t="s">
        <v>594</v>
      </c>
      <c r="R301" s="28">
        <v>36</v>
      </c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>
        <v>12</v>
      </c>
      <c r="AJ301" s="28">
        <v>12</v>
      </c>
      <c r="AK301" s="28" t="s">
        <v>17</v>
      </c>
      <c r="AL301" s="43" t="s">
        <v>687</v>
      </c>
      <c r="AM301" s="28" t="s">
        <v>687</v>
      </c>
      <c r="AN301" s="47" t="s">
        <v>687</v>
      </c>
      <c r="AO301" s="49" t="s">
        <v>4866</v>
      </c>
      <c r="AP301" s="49" t="s">
        <v>18</v>
      </c>
      <c r="AQ301" s="40" t="str">
        <f>IFERROR(VLOOKUP(G301,Extensionistas!$A$2:$D$50,4,FALSE),"NÃO")</f>
        <v>NÃO</v>
      </c>
      <c r="AR301" s="1" t="e">
        <f>VLOOKUP(G301,Extensionistas!$A$2:$C$50,3,FALSE)</f>
        <v>#N/A</v>
      </c>
    </row>
    <row r="302" spans="1:44" ht="12.75" customHeight="1">
      <c r="A302" s="34" t="str">
        <f>D302</f>
        <v>BACHARELADO EM CIÊNCIA E TECNOLOGIA</v>
      </c>
      <c r="B302" s="34" t="str">
        <f>F302</f>
        <v>NA1BCM0504-15SB</v>
      </c>
      <c r="C302" s="15" t="str">
        <f>CONCATENATE(E302," ",H302,"-",L302," (",K302,")",IF(AM302&lt;&gt;"NÃO","-TURMA MINISTRADA EM INGLÊS",""),IF(H302="E"," - TURMA MINISTRADA EM ESPANHOL",""),IF(H302="P"," - TURMA COMPARTILHADA COM A PÓS-GRADUAÇÃO",""),IF(AQ302="SIM"," - Carga Horária Extensionista",""))</f>
        <v>NATUREZA DA INFORMAÇÃO A1-Noturno (SB)</v>
      </c>
      <c r="D302" s="28" t="s">
        <v>25</v>
      </c>
      <c r="E302" s="28" t="s">
        <v>1675</v>
      </c>
      <c r="F302" s="28" t="s">
        <v>3519</v>
      </c>
      <c r="G302" s="41" t="s">
        <v>1677</v>
      </c>
      <c r="H302" s="28" t="s">
        <v>19</v>
      </c>
      <c r="I302" s="28" t="s">
        <v>3520</v>
      </c>
      <c r="J302" s="28"/>
      <c r="K302" s="28" t="s">
        <v>489</v>
      </c>
      <c r="L302" s="28" t="s">
        <v>439</v>
      </c>
      <c r="M302" s="28" t="s">
        <v>35</v>
      </c>
      <c r="N302" s="28">
        <v>90</v>
      </c>
      <c r="O302" s="28">
        <v>65</v>
      </c>
      <c r="P302" s="28" t="s">
        <v>656</v>
      </c>
      <c r="Q302" s="36" t="s">
        <v>657</v>
      </c>
      <c r="R302" s="28">
        <v>36</v>
      </c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>
        <v>12</v>
      </c>
      <c r="AJ302" s="28">
        <v>12</v>
      </c>
      <c r="AK302" s="28" t="s">
        <v>17</v>
      </c>
      <c r="AL302" s="43" t="s">
        <v>687</v>
      </c>
      <c r="AM302" s="28" t="s">
        <v>687</v>
      </c>
      <c r="AN302" s="47" t="s">
        <v>687</v>
      </c>
      <c r="AO302" s="49" t="s">
        <v>4866</v>
      </c>
      <c r="AP302" s="49" t="s">
        <v>18</v>
      </c>
      <c r="AQ302" s="40" t="str">
        <f>IFERROR(VLOOKUP(G302,Extensionistas!$A$2:$D$50,4,FALSE),"NÃO")</f>
        <v>NÃO</v>
      </c>
      <c r="AR302" s="1" t="e">
        <f>VLOOKUP(G302,Extensionistas!$A$2:$C$50,3,FALSE)</f>
        <v>#N/A</v>
      </c>
    </row>
    <row r="303" spans="1:44" ht="12.75" customHeight="1">
      <c r="A303" s="34" t="str">
        <f>D303</f>
        <v>BACHARELADO EM CIÊNCIA E TECNOLOGIA</v>
      </c>
      <c r="B303" s="34" t="str">
        <f>F303</f>
        <v>DA2BCM0504-15SA</v>
      </c>
      <c r="C303" s="15" t="str">
        <f>CONCATENATE(E303," ",H303,"-",L303," (",K303,")",IF(AM303&lt;&gt;"NÃO","-TURMA MINISTRADA EM INGLÊS",""),IF(H303="E"," - TURMA MINISTRADA EM ESPANHOL",""),IF(H303="P"," - TURMA COMPARTILHADA COM A PÓS-GRADUAÇÃO",""),IF(AQ303="SIM"," - Carga Horária Extensionista",""))</f>
        <v>NATUREZA DA INFORMAÇÃO A2-Matutino (SA)</v>
      </c>
      <c r="D303" s="26" t="s">
        <v>25</v>
      </c>
      <c r="E303" s="26" t="s">
        <v>1675</v>
      </c>
      <c r="F303" s="26" t="s">
        <v>3102</v>
      </c>
      <c r="G303" s="38" t="s">
        <v>1677</v>
      </c>
      <c r="H303" s="30" t="s">
        <v>24</v>
      </c>
      <c r="I303" s="30" t="s">
        <v>3103</v>
      </c>
      <c r="J303" s="26"/>
      <c r="K303" s="26" t="s">
        <v>488</v>
      </c>
      <c r="L303" s="26" t="s">
        <v>327</v>
      </c>
      <c r="M303" s="26" t="s">
        <v>35</v>
      </c>
      <c r="N303" s="26">
        <v>90</v>
      </c>
      <c r="O303" s="26">
        <v>88</v>
      </c>
      <c r="P303" s="26" t="s">
        <v>745</v>
      </c>
      <c r="Q303" s="29" t="s">
        <v>746</v>
      </c>
      <c r="R303" s="26">
        <v>36</v>
      </c>
      <c r="S303" s="26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6">
        <v>12</v>
      </c>
      <c r="AJ303" s="26">
        <v>12</v>
      </c>
      <c r="AK303" s="26" t="s">
        <v>17</v>
      </c>
      <c r="AL303" s="44" t="s">
        <v>687</v>
      </c>
      <c r="AM303" s="26" t="s">
        <v>687</v>
      </c>
      <c r="AN303" s="47" t="s">
        <v>687</v>
      </c>
      <c r="AO303" s="49" t="s">
        <v>4755</v>
      </c>
      <c r="AP303" s="49" t="s">
        <v>18</v>
      </c>
      <c r="AQ303" s="40" t="str">
        <f>IFERROR(VLOOKUP(G303,Extensionistas!$A$2:$D$50,4,FALSE),"NÃO")</f>
        <v>NÃO</v>
      </c>
      <c r="AR303" s="1" t="e">
        <f>VLOOKUP(G303,Extensionistas!$A$2:$C$50,3,FALSE)</f>
        <v>#N/A</v>
      </c>
    </row>
    <row r="304" spans="1:44" ht="12.75" customHeight="1">
      <c r="A304" s="34" t="str">
        <f>D304</f>
        <v>BACHARELADO EM CIÊNCIA E TECNOLOGIA</v>
      </c>
      <c r="B304" s="34" t="str">
        <f>F304</f>
        <v>DA2BCM0504-15SB</v>
      </c>
      <c r="C304" s="15" t="str">
        <f>CONCATENATE(E304," ",H304,"-",L304," (",K304,")",IF(AM304&lt;&gt;"NÃO","-TURMA MINISTRADA EM INGLÊS",""),IF(H304="E"," - TURMA MINISTRADA EM ESPANHOL",""),IF(H304="P"," - TURMA COMPARTILHADA COM A PÓS-GRADUAÇÃO",""),IF(AQ304="SIM"," - Carga Horária Extensionista",""))</f>
        <v>NATUREZA DA INFORMAÇÃO A2-Matutino (SB)</v>
      </c>
      <c r="D304" s="28" t="s">
        <v>25</v>
      </c>
      <c r="E304" s="28" t="s">
        <v>1675</v>
      </c>
      <c r="F304" s="28" t="s">
        <v>3104</v>
      </c>
      <c r="G304" s="41" t="s">
        <v>1677</v>
      </c>
      <c r="H304" s="28" t="s">
        <v>24</v>
      </c>
      <c r="I304" s="28" t="s">
        <v>3105</v>
      </c>
      <c r="J304" s="28"/>
      <c r="K304" s="28" t="s">
        <v>489</v>
      </c>
      <c r="L304" s="28" t="s">
        <v>327</v>
      </c>
      <c r="M304" s="28" t="s">
        <v>35</v>
      </c>
      <c r="N304" s="28">
        <v>90</v>
      </c>
      <c r="O304" s="28">
        <v>63</v>
      </c>
      <c r="P304" s="28" t="s">
        <v>3106</v>
      </c>
      <c r="Q304" s="36" t="s">
        <v>3107</v>
      </c>
      <c r="R304" s="28">
        <v>36</v>
      </c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>
        <v>12</v>
      </c>
      <c r="AJ304" s="28">
        <v>12</v>
      </c>
      <c r="AK304" s="28" t="s">
        <v>17</v>
      </c>
      <c r="AL304" s="43" t="s">
        <v>687</v>
      </c>
      <c r="AM304" s="28" t="s">
        <v>687</v>
      </c>
      <c r="AN304" s="47" t="s">
        <v>687</v>
      </c>
      <c r="AO304" s="49" t="s">
        <v>4755</v>
      </c>
      <c r="AP304" s="49" t="s">
        <v>18</v>
      </c>
      <c r="AQ304" s="40" t="str">
        <f>IFERROR(VLOOKUP(G304,Extensionistas!$A$2:$D$50,4,FALSE),"NÃO")</f>
        <v>NÃO</v>
      </c>
      <c r="AR304" s="1" t="e">
        <f>VLOOKUP(G304,Extensionistas!$A$2:$C$50,3,FALSE)</f>
        <v>#N/A</v>
      </c>
    </row>
    <row r="305" spans="1:44" ht="12.75" customHeight="1">
      <c r="A305" s="34" t="str">
        <f>D305</f>
        <v>BACHARELADO EM CIÊNCIA E TECNOLOGIA</v>
      </c>
      <c r="B305" s="34" t="str">
        <f>F305</f>
        <v>NA2BCM0504-15SA</v>
      </c>
      <c r="C305" s="15" t="str">
        <f>CONCATENATE(E305," ",H305,"-",L305," (",K305,")",IF(AM305&lt;&gt;"NÃO","-TURMA MINISTRADA EM INGLÊS",""),IF(H305="E"," - TURMA MINISTRADA EM ESPANHOL",""),IF(H305="P"," - TURMA COMPARTILHADA COM A PÓS-GRADUAÇÃO",""),IF(AQ305="SIM"," - Carga Horária Extensionista",""))</f>
        <v>NATUREZA DA INFORMAÇÃO A2-Noturno (SA)</v>
      </c>
      <c r="D305" s="28" t="s">
        <v>25</v>
      </c>
      <c r="E305" s="28" t="s">
        <v>1675</v>
      </c>
      <c r="F305" s="28" t="s">
        <v>4347</v>
      </c>
      <c r="G305" s="41" t="s">
        <v>1677</v>
      </c>
      <c r="H305" s="28" t="s">
        <v>24</v>
      </c>
      <c r="I305" s="28" t="s">
        <v>4348</v>
      </c>
      <c r="J305" s="28"/>
      <c r="K305" s="28" t="s">
        <v>488</v>
      </c>
      <c r="L305" s="28" t="s">
        <v>439</v>
      </c>
      <c r="M305" s="28" t="s">
        <v>35</v>
      </c>
      <c r="N305" s="28">
        <v>90</v>
      </c>
      <c r="O305" s="28">
        <v>89</v>
      </c>
      <c r="P305" s="28" t="s">
        <v>4349</v>
      </c>
      <c r="Q305" s="36" t="s">
        <v>4350</v>
      </c>
      <c r="R305" s="28">
        <v>36</v>
      </c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>
        <v>12</v>
      </c>
      <c r="AJ305" s="28">
        <v>12</v>
      </c>
      <c r="AK305" s="28" t="s">
        <v>17</v>
      </c>
      <c r="AL305" s="43" t="s">
        <v>687</v>
      </c>
      <c r="AM305" s="28" t="s">
        <v>687</v>
      </c>
      <c r="AN305" s="47" t="s">
        <v>687</v>
      </c>
      <c r="AO305" s="49" t="s">
        <v>4866</v>
      </c>
      <c r="AP305" s="49" t="s">
        <v>18</v>
      </c>
      <c r="AQ305" s="40" t="str">
        <f>IFERROR(VLOOKUP(G305,Extensionistas!$A$2:$D$50,4,FALSE),"NÃO")</f>
        <v>NÃO</v>
      </c>
      <c r="AR305" s="1" t="e">
        <f>VLOOKUP(G305,Extensionistas!$A$2:$C$50,3,FALSE)</f>
        <v>#N/A</v>
      </c>
    </row>
    <row r="306" spans="1:44" ht="12.75" customHeight="1">
      <c r="A306" s="34" t="str">
        <f>D306</f>
        <v>BACHARELADO EM CIÊNCIA E TECNOLOGIA</v>
      </c>
      <c r="B306" s="34" t="str">
        <f>F306</f>
        <v>NA2BCM0504-15SB</v>
      </c>
      <c r="C306" s="15" t="str">
        <f>CONCATENATE(E306," ",H306,"-",L306," (",K306,")",IF(AM306&lt;&gt;"NÃO","-TURMA MINISTRADA EM INGLÊS",""),IF(H306="E"," - TURMA MINISTRADA EM ESPANHOL",""),IF(H306="P"," - TURMA COMPARTILHADA COM A PÓS-GRADUAÇÃO",""),IF(AQ306="SIM"," - Carga Horária Extensionista",""))</f>
        <v>NATUREZA DA INFORMAÇÃO A2-Noturno (SB)</v>
      </c>
      <c r="D306" s="28" t="s">
        <v>25</v>
      </c>
      <c r="E306" s="28" t="s">
        <v>1675</v>
      </c>
      <c r="F306" s="28" t="s">
        <v>4351</v>
      </c>
      <c r="G306" s="41" t="s">
        <v>1677</v>
      </c>
      <c r="H306" s="28" t="s">
        <v>24</v>
      </c>
      <c r="I306" s="28" t="s">
        <v>4352</v>
      </c>
      <c r="J306" s="28"/>
      <c r="K306" s="28" t="s">
        <v>489</v>
      </c>
      <c r="L306" s="28" t="s">
        <v>439</v>
      </c>
      <c r="M306" s="28" t="s">
        <v>35</v>
      </c>
      <c r="N306" s="28">
        <v>90</v>
      </c>
      <c r="O306" s="28">
        <v>64</v>
      </c>
      <c r="P306" s="28" t="s">
        <v>4353</v>
      </c>
      <c r="Q306" s="36" t="s">
        <v>4354</v>
      </c>
      <c r="R306" s="28">
        <v>36</v>
      </c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>
        <v>12</v>
      </c>
      <c r="AJ306" s="28">
        <v>12</v>
      </c>
      <c r="AK306" s="28" t="s">
        <v>17</v>
      </c>
      <c r="AL306" s="43" t="s">
        <v>687</v>
      </c>
      <c r="AM306" s="28" t="s">
        <v>687</v>
      </c>
      <c r="AN306" s="47" t="s">
        <v>687</v>
      </c>
      <c r="AO306" s="49" t="s">
        <v>4866</v>
      </c>
      <c r="AP306" s="49" t="s">
        <v>18</v>
      </c>
      <c r="AQ306" s="40" t="str">
        <f>IFERROR(VLOOKUP(G306,Extensionistas!$A$2:$D$50,4,FALSE),"NÃO")</f>
        <v>NÃO</v>
      </c>
      <c r="AR306" s="1" t="e">
        <f>VLOOKUP(G306,Extensionistas!$A$2:$C$50,3,FALSE)</f>
        <v>#N/A</v>
      </c>
    </row>
    <row r="307" spans="1:44" ht="12.75" customHeight="1">
      <c r="A307" s="34" t="str">
        <f>D307</f>
        <v>BACHARELADO EM CIÊNCIA E TECNOLOGIA</v>
      </c>
      <c r="B307" s="34" t="str">
        <f>F307</f>
        <v>DA3BCM0504-15SA</v>
      </c>
      <c r="C307" s="15" t="str">
        <f>CONCATENATE(E307," ",H307,"-",L307," (",K307,")",IF(AM307&lt;&gt;"NÃO","-TURMA MINISTRADA EM INGLÊS",""),IF(H307="E"," - TURMA MINISTRADA EM ESPANHOL",""),IF(H307="P"," - TURMA COMPARTILHADA COM A PÓS-GRADUAÇÃO",""),IF(AQ307="SIM"," - Carga Horária Extensionista",""))</f>
        <v>NATUREZA DA INFORMAÇÃO A3-Matutino (SA)</v>
      </c>
      <c r="D307" s="26" t="s">
        <v>25</v>
      </c>
      <c r="E307" s="26" t="s">
        <v>1675</v>
      </c>
      <c r="F307" s="26" t="s">
        <v>3194</v>
      </c>
      <c r="G307" s="38" t="s">
        <v>1677</v>
      </c>
      <c r="H307" s="30" t="s">
        <v>26</v>
      </c>
      <c r="I307" s="30" t="s">
        <v>3195</v>
      </c>
      <c r="J307" s="26"/>
      <c r="K307" s="26" t="s">
        <v>488</v>
      </c>
      <c r="L307" s="26" t="s">
        <v>327</v>
      </c>
      <c r="M307" s="26" t="s">
        <v>35</v>
      </c>
      <c r="N307" s="26">
        <v>90</v>
      </c>
      <c r="O307" s="26">
        <v>88</v>
      </c>
      <c r="P307" s="26" t="s">
        <v>3196</v>
      </c>
      <c r="Q307" s="29" t="s">
        <v>3197</v>
      </c>
      <c r="R307" s="26">
        <v>36</v>
      </c>
      <c r="S307" s="26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6">
        <v>12</v>
      </c>
      <c r="AJ307" s="26">
        <v>12</v>
      </c>
      <c r="AK307" s="26" t="s">
        <v>17</v>
      </c>
      <c r="AL307" s="44" t="s">
        <v>687</v>
      </c>
      <c r="AM307" s="26" t="s">
        <v>687</v>
      </c>
      <c r="AN307" s="47" t="s">
        <v>687</v>
      </c>
      <c r="AO307" s="49" t="s">
        <v>4755</v>
      </c>
      <c r="AP307" s="49" t="s">
        <v>18</v>
      </c>
      <c r="AQ307" s="40" t="str">
        <f>IFERROR(VLOOKUP(G307,Extensionistas!$A$2:$D$50,4,FALSE),"NÃO")</f>
        <v>NÃO</v>
      </c>
      <c r="AR307" s="1" t="e">
        <f>VLOOKUP(G307,Extensionistas!$A$2:$C$50,3,FALSE)</f>
        <v>#N/A</v>
      </c>
    </row>
    <row r="308" spans="1:44" ht="12.75" customHeight="1">
      <c r="A308" s="34" t="str">
        <f>D308</f>
        <v>BACHARELADO EM CIÊNCIA E TECNOLOGIA</v>
      </c>
      <c r="B308" s="34" t="str">
        <f>F308</f>
        <v>NA3BCM0504-15SA</v>
      </c>
      <c r="C308" s="15" t="str">
        <f>CONCATENATE(E308," ",H308,"-",L308," (",K308,")",IF(AM308&lt;&gt;"NÃO","-TURMA MINISTRADA EM INGLÊS",""),IF(H308="E"," - TURMA MINISTRADA EM ESPANHOL",""),IF(H308="P"," - TURMA COMPARTILHADA COM A PÓS-GRADUAÇÃO",""),IF(AQ308="SIM"," - Carga Horária Extensionista",""))</f>
        <v>NATUREZA DA INFORMAÇÃO A3-Noturno (SA)</v>
      </c>
      <c r="D308" s="28" t="s">
        <v>25</v>
      </c>
      <c r="E308" s="28" t="s">
        <v>1675</v>
      </c>
      <c r="F308" s="28" t="s">
        <v>4451</v>
      </c>
      <c r="G308" s="41" t="s">
        <v>1677</v>
      </c>
      <c r="H308" s="28" t="s">
        <v>26</v>
      </c>
      <c r="I308" s="28" t="s">
        <v>4452</v>
      </c>
      <c r="J308" s="28"/>
      <c r="K308" s="28" t="s">
        <v>488</v>
      </c>
      <c r="L308" s="28" t="s">
        <v>439</v>
      </c>
      <c r="M308" s="28" t="s">
        <v>35</v>
      </c>
      <c r="N308" s="28">
        <v>90</v>
      </c>
      <c r="O308" s="28">
        <v>89</v>
      </c>
      <c r="P308" s="28" t="s">
        <v>573</v>
      </c>
      <c r="Q308" s="36" t="s">
        <v>574</v>
      </c>
      <c r="R308" s="28">
        <v>36</v>
      </c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>
        <v>12</v>
      </c>
      <c r="AJ308" s="28">
        <v>12</v>
      </c>
      <c r="AK308" s="28" t="s">
        <v>17</v>
      </c>
      <c r="AL308" s="43" t="s">
        <v>687</v>
      </c>
      <c r="AM308" s="28" t="s">
        <v>687</v>
      </c>
      <c r="AN308" s="47" t="s">
        <v>687</v>
      </c>
      <c r="AO308" s="49" t="s">
        <v>4866</v>
      </c>
      <c r="AP308" s="49" t="s">
        <v>18</v>
      </c>
      <c r="AQ308" s="40" t="str">
        <f>IFERROR(VLOOKUP(G308,Extensionistas!$A$2:$D$50,4,FALSE),"NÃO")</f>
        <v>NÃO</v>
      </c>
      <c r="AR308" s="1" t="e">
        <f>VLOOKUP(G308,Extensionistas!$A$2:$C$50,3,FALSE)</f>
        <v>#N/A</v>
      </c>
    </row>
    <row r="309" spans="1:44" ht="12.75" customHeight="1">
      <c r="A309" s="34" t="str">
        <f>D309</f>
        <v>BACHARELADO EM CIÊNCIA E TECNOLOGIA</v>
      </c>
      <c r="B309" s="34" t="str">
        <f>F309</f>
        <v>DB1BCM0504-15SA</v>
      </c>
      <c r="C309" s="15" t="str">
        <f>CONCATENATE(E309," ",H309,"-",L309," (",K309,")",IF(AM309&lt;&gt;"NÃO","-TURMA MINISTRADA EM INGLÊS",""),IF(H309="E"," - TURMA MINISTRADA EM ESPANHOL",""),IF(H309="P"," - TURMA COMPARTILHADA COM A PÓS-GRADUAÇÃO",""),IF(AQ309="SIM"," - Carga Horária Extensionista",""))</f>
        <v>NATUREZA DA INFORMAÇÃO B1-Matutino (SA)</v>
      </c>
      <c r="D309" s="28" t="s">
        <v>25</v>
      </c>
      <c r="E309" s="28" t="s">
        <v>1675</v>
      </c>
      <c r="F309" s="28" t="s">
        <v>3272</v>
      </c>
      <c r="G309" s="41" t="s">
        <v>1677</v>
      </c>
      <c r="H309" s="28" t="s">
        <v>28</v>
      </c>
      <c r="I309" s="28" t="s">
        <v>3273</v>
      </c>
      <c r="J309" s="28"/>
      <c r="K309" s="28" t="s">
        <v>488</v>
      </c>
      <c r="L309" s="28" t="s">
        <v>327</v>
      </c>
      <c r="M309" s="28" t="s">
        <v>35</v>
      </c>
      <c r="N309" s="28">
        <v>90</v>
      </c>
      <c r="O309" s="28">
        <v>88</v>
      </c>
      <c r="P309" s="28" t="s">
        <v>647</v>
      </c>
      <c r="Q309" s="36" t="s">
        <v>1678</v>
      </c>
      <c r="R309" s="28">
        <v>36</v>
      </c>
      <c r="S309" s="28"/>
      <c r="T309" s="28"/>
      <c r="U309" s="28"/>
      <c r="V309" s="28"/>
      <c r="W309" s="28"/>
      <c r="X309" s="28"/>
      <c r="Y309" s="29"/>
      <c r="Z309" s="29"/>
      <c r="AA309" s="28"/>
      <c r="AB309" s="28"/>
      <c r="AC309" s="28"/>
      <c r="AD309" s="28"/>
      <c r="AE309" s="28"/>
      <c r="AF309" s="28"/>
      <c r="AG309" s="28"/>
      <c r="AH309" s="28"/>
      <c r="AI309" s="28">
        <v>12</v>
      </c>
      <c r="AJ309" s="28">
        <v>12</v>
      </c>
      <c r="AK309" s="28" t="s">
        <v>17</v>
      </c>
      <c r="AL309" s="43" t="s">
        <v>687</v>
      </c>
      <c r="AM309" s="28" t="s">
        <v>687</v>
      </c>
      <c r="AN309" s="47" t="s">
        <v>687</v>
      </c>
      <c r="AO309" s="49" t="s">
        <v>4849</v>
      </c>
      <c r="AP309" s="49" t="s">
        <v>18</v>
      </c>
      <c r="AQ309" s="40" t="str">
        <f>IFERROR(VLOOKUP(G309,Extensionistas!$A$2:$D$50,4,FALSE),"NÃO")</f>
        <v>NÃO</v>
      </c>
      <c r="AR309" s="1" t="e">
        <f>VLOOKUP(G309,Extensionistas!$A$2:$C$50,3,FALSE)</f>
        <v>#N/A</v>
      </c>
    </row>
    <row r="310" spans="1:44" ht="12.75" customHeight="1">
      <c r="A310" s="34" t="str">
        <f>D310</f>
        <v>BACHARELADO EM CIÊNCIA E TECNOLOGIA</v>
      </c>
      <c r="B310" s="34" t="str">
        <f>F310</f>
        <v>DB1BCM0504-15SB</v>
      </c>
      <c r="C310" s="15" t="str">
        <f>CONCATENATE(E310," ",H310,"-",L310," (",K310,")",IF(AM310&lt;&gt;"NÃO","-TURMA MINISTRADA EM INGLÊS",""),IF(H310="E"," - TURMA MINISTRADA EM ESPANHOL",""),IF(H310="P"," - TURMA COMPARTILHADA COM A PÓS-GRADUAÇÃO",""),IF(AQ310="SIM"," - Carga Horária Extensionista",""))</f>
        <v>NATUREZA DA INFORMAÇÃO B1-Matutino (SB)</v>
      </c>
      <c r="D310" s="28" t="s">
        <v>25</v>
      </c>
      <c r="E310" s="28" t="s">
        <v>1675</v>
      </c>
      <c r="F310" s="28" t="s">
        <v>3274</v>
      </c>
      <c r="G310" s="41" t="s">
        <v>1677</v>
      </c>
      <c r="H310" s="28" t="s">
        <v>28</v>
      </c>
      <c r="I310" s="28" t="s">
        <v>3275</v>
      </c>
      <c r="J310" s="28"/>
      <c r="K310" s="28" t="s">
        <v>489</v>
      </c>
      <c r="L310" s="28" t="s">
        <v>327</v>
      </c>
      <c r="M310" s="28" t="s">
        <v>35</v>
      </c>
      <c r="N310" s="28">
        <v>90</v>
      </c>
      <c r="O310" s="28">
        <v>90</v>
      </c>
      <c r="P310" s="28" t="s">
        <v>1681</v>
      </c>
      <c r="Q310" s="36" t="s">
        <v>1682</v>
      </c>
      <c r="R310" s="28">
        <v>36</v>
      </c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>
        <v>12</v>
      </c>
      <c r="AJ310" s="28">
        <v>12</v>
      </c>
      <c r="AK310" s="28" t="s">
        <v>17</v>
      </c>
      <c r="AL310" s="43" t="s">
        <v>687</v>
      </c>
      <c r="AM310" s="28" t="s">
        <v>687</v>
      </c>
      <c r="AN310" s="47" t="s">
        <v>687</v>
      </c>
      <c r="AO310" s="49" t="s">
        <v>4849</v>
      </c>
      <c r="AP310" s="49" t="s">
        <v>18</v>
      </c>
      <c r="AQ310" s="40" t="str">
        <f>IFERROR(VLOOKUP(G310,Extensionistas!$A$2:$D$50,4,FALSE),"NÃO")</f>
        <v>NÃO</v>
      </c>
      <c r="AR310" s="1" t="e">
        <f>VLOOKUP(G310,Extensionistas!$A$2:$C$50,3,FALSE)</f>
        <v>#N/A</v>
      </c>
    </row>
    <row r="311" spans="1:44" ht="12.75" customHeight="1">
      <c r="A311" s="34" t="str">
        <f>D311</f>
        <v>BACHARELADO EM CIÊNCIA E TECNOLOGIA</v>
      </c>
      <c r="B311" s="34" t="str">
        <f>F311</f>
        <v>NB1BCM0504-15SA</v>
      </c>
      <c r="C311" s="15" t="str">
        <f>CONCATENATE(E311," ",H311,"-",L311," (",K311,")",IF(AM311&lt;&gt;"NÃO","-TURMA MINISTRADA EM INGLÊS",""),IF(H311="E"," - TURMA MINISTRADA EM ESPANHOL",""),IF(H311="P"," - TURMA COMPARTILHADA COM A PÓS-GRADUAÇÃO",""),IF(AQ311="SIM"," - Carga Horária Extensionista",""))</f>
        <v>NATUREZA DA INFORMAÇÃO B1-Noturno (SA)</v>
      </c>
      <c r="D311" s="28" t="s">
        <v>25</v>
      </c>
      <c r="E311" s="28" t="s">
        <v>1675</v>
      </c>
      <c r="F311" s="28" t="s">
        <v>4523</v>
      </c>
      <c r="G311" s="41" t="s">
        <v>1677</v>
      </c>
      <c r="H311" s="28" t="s">
        <v>28</v>
      </c>
      <c r="I311" s="28" t="s">
        <v>1563</v>
      </c>
      <c r="J311" s="28"/>
      <c r="K311" s="28" t="s">
        <v>488</v>
      </c>
      <c r="L311" s="28" t="s">
        <v>439</v>
      </c>
      <c r="M311" s="28" t="s">
        <v>35</v>
      </c>
      <c r="N311" s="28">
        <v>90</v>
      </c>
      <c r="O311" s="28">
        <v>89</v>
      </c>
      <c r="P311" s="28" t="s">
        <v>593</v>
      </c>
      <c r="Q311" s="36" t="s">
        <v>594</v>
      </c>
      <c r="R311" s="28">
        <v>36</v>
      </c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>
        <v>12</v>
      </c>
      <c r="AJ311" s="28">
        <v>12</v>
      </c>
      <c r="AK311" s="28" t="s">
        <v>17</v>
      </c>
      <c r="AL311" s="43" t="s">
        <v>687</v>
      </c>
      <c r="AM311" s="28" t="s">
        <v>687</v>
      </c>
      <c r="AN311" s="47" t="s">
        <v>687</v>
      </c>
      <c r="AO311" s="49" t="s">
        <v>4880</v>
      </c>
      <c r="AP311" s="49" t="s">
        <v>18</v>
      </c>
      <c r="AQ311" s="40" t="str">
        <f>IFERROR(VLOOKUP(G311,Extensionistas!$A$2:$D$50,4,FALSE),"NÃO")</f>
        <v>NÃO</v>
      </c>
      <c r="AR311" s="1" t="e">
        <f>VLOOKUP(G311,Extensionistas!$A$2:$C$50,3,FALSE)</f>
        <v>#N/A</v>
      </c>
    </row>
    <row r="312" spans="1:44" ht="12.75" customHeight="1">
      <c r="A312" s="34" t="str">
        <f>D312</f>
        <v>BACHARELADO EM CIÊNCIA E TECNOLOGIA</v>
      </c>
      <c r="B312" s="34" t="str">
        <f>F312</f>
        <v>NB1BCM0504-15SB</v>
      </c>
      <c r="C312" s="15" t="str">
        <f>CONCATENATE(E312," ",H312,"-",L312," (",K312,")",IF(AM312&lt;&gt;"NÃO","-TURMA MINISTRADA EM INGLÊS",""),IF(H312="E"," - TURMA MINISTRADA EM ESPANHOL",""),IF(H312="P"," - TURMA COMPARTILHADA COM A PÓS-GRADUAÇÃO",""),IF(AQ312="SIM"," - Carga Horária Extensionista",""))</f>
        <v>NATUREZA DA INFORMAÇÃO B1-Noturno (SB)</v>
      </c>
      <c r="D312" s="28" t="s">
        <v>25</v>
      </c>
      <c r="E312" s="28" t="s">
        <v>1675</v>
      </c>
      <c r="F312" s="28" t="s">
        <v>4524</v>
      </c>
      <c r="G312" s="41" t="s">
        <v>1677</v>
      </c>
      <c r="H312" s="28" t="s">
        <v>28</v>
      </c>
      <c r="I312" s="28" t="s">
        <v>4525</v>
      </c>
      <c r="J312" s="28"/>
      <c r="K312" s="28" t="s">
        <v>489</v>
      </c>
      <c r="L312" s="28" t="s">
        <v>439</v>
      </c>
      <c r="M312" s="28" t="s">
        <v>35</v>
      </c>
      <c r="N312" s="28">
        <v>90</v>
      </c>
      <c r="O312" s="28">
        <v>90</v>
      </c>
      <c r="P312" s="28" t="s">
        <v>4353</v>
      </c>
      <c r="Q312" s="36" t="s">
        <v>4354</v>
      </c>
      <c r="R312" s="28">
        <v>36</v>
      </c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>
        <v>12</v>
      </c>
      <c r="AJ312" s="28">
        <v>12</v>
      </c>
      <c r="AK312" s="28" t="s">
        <v>17</v>
      </c>
      <c r="AL312" s="43" t="s">
        <v>687</v>
      </c>
      <c r="AM312" s="28" t="s">
        <v>687</v>
      </c>
      <c r="AN312" s="47" t="s">
        <v>687</v>
      </c>
      <c r="AO312" s="49" t="s">
        <v>4880</v>
      </c>
      <c r="AP312" s="49" t="s">
        <v>18</v>
      </c>
      <c r="AQ312" s="40" t="str">
        <f>IFERROR(VLOOKUP(G312,Extensionistas!$A$2:$D$50,4,FALSE),"NÃO")</f>
        <v>NÃO</v>
      </c>
      <c r="AR312" s="1" t="e">
        <f>VLOOKUP(G312,Extensionistas!$A$2:$C$50,3,FALSE)</f>
        <v>#N/A</v>
      </c>
    </row>
    <row r="313" spans="1:44" ht="12.75" customHeight="1">
      <c r="A313" s="34" t="str">
        <f>D313</f>
        <v>BACHARELADO EM CIÊNCIA E TECNOLOGIA</v>
      </c>
      <c r="B313" s="34" t="str">
        <f>F313</f>
        <v>DB2BCM0504-15SA</v>
      </c>
      <c r="C313" s="15" t="str">
        <f>CONCATENATE(E313," ",H313,"-",L313," (",K313,")",IF(AM313&lt;&gt;"NÃO","-TURMA MINISTRADA EM INGLÊS",""),IF(H313="E"," - TURMA MINISTRADA EM ESPANHOL",""),IF(H313="P"," - TURMA COMPARTILHADA COM A PÓS-GRADUAÇÃO",""),IF(AQ313="SIM"," - Carga Horária Extensionista",""))</f>
        <v>NATUREZA DA INFORMAÇÃO B2-Matutino (SA)</v>
      </c>
      <c r="D313" s="28" t="s">
        <v>25</v>
      </c>
      <c r="E313" s="28" t="s">
        <v>1675</v>
      </c>
      <c r="F313" s="28" t="s">
        <v>3366</v>
      </c>
      <c r="G313" s="41" t="s">
        <v>1677</v>
      </c>
      <c r="H313" s="28" t="s">
        <v>29</v>
      </c>
      <c r="I313" s="28" t="s">
        <v>3367</v>
      </c>
      <c r="J313" s="28"/>
      <c r="K313" s="28" t="s">
        <v>488</v>
      </c>
      <c r="L313" s="28" t="s">
        <v>327</v>
      </c>
      <c r="M313" s="28" t="s">
        <v>35</v>
      </c>
      <c r="N313" s="28">
        <v>90</v>
      </c>
      <c r="O313" s="28">
        <v>88</v>
      </c>
      <c r="P313" s="28" t="s">
        <v>745</v>
      </c>
      <c r="Q313" s="36" t="s">
        <v>746</v>
      </c>
      <c r="R313" s="28">
        <v>36</v>
      </c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>
        <v>12</v>
      </c>
      <c r="AJ313" s="28">
        <v>12</v>
      </c>
      <c r="AK313" s="28" t="s">
        <v>17</v>
      </c>
      <c r="AL313" s="43" t="s">
        <v>687</v>
      </c>
      <c r="AM313" s="28" t="s">
        <v>687</v>
      </c>
      <c r="AN313" s="47" t="s">
        <v>687</v>
      </c>
      <c r="AO313" s="49" t="s">
        <v>4849</v>
      </c>
      <c r="AP313" s="49" t="s">
        <v>18</v>
      </c>
      <c r="AQ313" s="40" t="str">
        <f>IFERROR(VLOOKUP(G313,Extensionistas!$A$2:$D$50,4,FALSE),"NÃO")</f>
        <v>NÃO</v>
      </c>
      <c r="AR313" s="1" t="e">
        <f>VLOOKUP(G313,Extensionistas!$A$2:$C$50,3,FALSE)</f>
        <v>#N/A</v>
      </c>
    </row>
    <row r="314" spans="1:44" ht="12.75" customHeight="1">
      <c r="A314" s="34" t="str">
        <f>D314</f>
        <v>BACHARELADO EM CIÊNCIA E TECNOLOGIA</v>
      </c>
      <c r="B314" s="34" t="str">
        <f>F314</f>
        <v>NB2BCM0504-15SA</v>
      </c>
      <c r="C314" s="15" t="str">
        <f>CONCATENATE(E314," ",H314,"-",L314," (",K314,")",IF(AM314&lt;&gt;"NÃO","-TURMA MINISTRADA EM INGLÊS",""),IF(H314="E"," - TURMA MINISTRADA EM ESPANHOL",""),IF(H314="P"," - TURMA COMPARTILHADA COM A PÓS-GRADUAÇÃO",""),IF(AQ314="SIM"," - Carga Horária Extensionista",""))</f>
        <v>NATUREZA DA INFORMAÇÃO B2-Noturno (SA)</v>
      </c>
      <c r="D314" s="26" t="s">
        <v>25</v>
      </c>
      <c r="E314" s="26" t="s">
        <v>1675</v>
      </c>
      <c r="F314" s="26" t="s">
        <v>4614</v>
      </c>
      <c r="G314" s="38" t="s">
        <v>1677</v>
      </c>
      <c r="H314" s="30" t="s">
        <v>29</v>
      </c>
      <c r="I314" s="30" t="s">
        <v>4615</v>
      </c>
      <c r="J314" s="26"/>
      <c r="K314" s="26" t="s">
        <v>488</v>
      </c>
      <c r="L314" s="26" t="s">
        <v>439</v>
      </c>
      <c r="M314" s="26" t="s">
        <v>35</v>
      </c>
      <c r="N314" s="26">
        <v>90</v>
      </c>
      <c r="O314" s="26">
        <v>89</v>
      </c>
      <c r="P314" s="26" t="s">
        <v>573</v>
      </c>
      <c r="Q314" s="29" t="s">
        <v>574</v>
      </c>
      <c r="R314" s="26">
        <v>36</v>
      </c>
      <c r="S314" s="26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6">
        <v>12</v>
      </c>
      <c r="AJ314" s="26">
        <v>12</v>
      </c>
      <c r="AK314" s="26" t="s">
        <v>17</v>
      </c>
      <c r="AL314" s="44" t="s">
        <v>687</v>
      </c>
      <c r="AM314" s="26" t="s">
        <v>687</v>
      </c>
      <c r="AN314" s="47" t="s">
        <v>687</v>
      </c>
      <c r="AO314" s="49" t="s">
        <v>4880</v>
      </c>
      <c r="AP314" s="49" t="s">
        <v>18</v>
      </c>
      <c r="AQ314" s="40" t="str">
        <f>IFERROR(VLOOKUP(G314,Extensionistas!$A$2:$D$50,4,FALSE),"NÃO")</f>
        <v>NÃO</v>
      </c>
      <c r="AR314" s="1" t="e">
        <f>VLOOKUP(G314,Extensionistas!$A$2:$C$50,3,FALSE)</f>
        <v>#N/A</v>
      </c>
    </row>
    <row r="315" spans="1:44" ht="12.75" customHeight="1">
      <c r="A315" s="34" t="str">
        <f>D315</f>
        <v>BACHARELADO EM CIÊNCIA E TECNOLOGIA</v>
      </c>
      <c r="B315" s="34" t="str">
        <f>F315</f>
        <v>DB3BCM0504-15SA</v>
      </c>
      <c r="C315" s="15" t="str">
        <f>CONCATENATE(E315," ",H315,"-",L315," (",K315,")",IF(AM315&lt;&gt;"NÃO","-TURMA MINISTRADA EM INGLÊS",""),IF(H315="E"," - TURMA MINISTRADA EM ESPANHOL",""),IF(H315="P"," - TURMA COMPARTILHADA COM A PÓS-GRADUAÇÃO",""),IF(AQ315="SIM"," - Carga Horária Extensionista",""))</f>
        <v>NATUREZA DA INFORMAÇÃO B3-Matutino (SA)</v>
      </c>
      <c r="D315" s="26" t="s">
        <v>25</v>
      </c>
      <c r="E315" s="26" t="s">
        <v>1675</v>
      </c>
      <c r="F315" s="26" t="s">
        <v>3397</v>
      </c>
      <c r="G315" s="38" t="s">
        <v>1677</v>
      </c>
      <c r="H315" s="30" t="s">
        <v>30</v>
      </c>
      <c r="I315" s="30" t="s">
        <v>3398</v>
      </c>
      <c r="J315" s="26"/>
      <c r="K315" s="28" t="s">
        <v>488</v>
      </c>
      <c r="L315" s="26" t="s">
        <v>327</v>
      </c>
      <c r="M315" s="28" t="s">
        <v>35</v>
      </c>
      <c r="N315" s="26">
        <v>90</v>
      </c>
      <c r="O315" s="26">
        <v>88</v>
      </c>
      <c r="P315" s="28" t="s">
        <v>3196</v>
      </c>
      <c r="Q315" s="29" t="s">
        <v>3197</v>
      </c>
      <c r="R315" s="26">
        <v>36</v>
      </c>
      <c r="S315" s="26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6">
        <v>12</v>
      </c>
      <c r="AJ315" s="26">
        <v>12</v>
      </c>
      <c r="AK315" s="26" t="s">
        <v>17</v>
      </c>
      <c r="AL315" s="44" t="s">
        <v>687</v>
      </c>
      <c r="AM315" s="26" t="s">
        <v>687</v>
      </c>
      <c r="AN315" s="47" t="s">
        <v>687</v>
      </c>
      <c r="AO315" s="49" t="s">
        <v>4849</v>
      </c>
      <c r="AP315" s="49" t="s">
        <v>18</v>
      </c>
      <c r="AQ315" s="40" t="str">
        <f>IFERROR(VLOOKUP(G315,Extensionistas!$A$2:$D$50,4,FALSE),"NÃO")</f>
        <v>NÃO</v>
      </c>
      <c r="AR315" s="1" t="e">
        <f>VLOOKUP(G315,Extensionistas!$A$2:$C$50,3,FALSE)</f>
        <v>#N/A</v>
      </c>
    </row>
    <row r="316" spans="1:44" ht="12.75" customHeight="1">
      <c r="A316" s="34" t="str">
        <f>D316</f>
        <v>BACHARELADO EM CIÊNCIA E TECNOLOGIA</v>
      </c>
      <c r="B316" s="34" t="str">
        <f>F316</f>
        <v>NB3BCM0504-15SA</v>
      </c>
      <c r="C316" s="15" t="str">
        <f>CONCATENATE(E316," ",H316,"-",L316," (",K316,")",IF(AM316&lt;&gt;"NÃO","-TURMA MINISTRADA EM INGLÊS",""),IF(H316="E"," - TURMA MINISTRADA EM ESPANHOL",""),IF(H316="P"," - TURMA COMPARTILHADA COM A PÓS-GRADUAÇÃO",""),IF(AQ316="SIM"," - Carga Horária Extensionista",""))</f>
        <v>NATUREZA DA INFORMAÇÃO B3-Noturno (SA)</v>
      </c>
      <c r="D316" s="28" t="s">
        <v>25</v>
      </c>
      <c r="E316" s="28" t="s">
        <v>1675</v>
      </c>
      <c r="F316" s="28" t="s">
        <v>4645</v>
      </c>
      <c r="G316" s="41" t="s">
        <v>1677</v>
      </c>
      <c r="H316" s="28" t="s">
        <v>30</v>
      </c>
      <c r="I316" s="28" t="s">
        <v>4646</v>
      </c>
      <c r="J316" s="28"/>
      <c r="K316" s="28" t="s">
        <v>488</v>
      </c>
      <c r="L316" s="28" t="s">
        <v>439</v>
      </c>
      <c r="M316" s="28" t="s">
        <v>35</v>
      </c>
      <c r="N316" s="28">
        <v>90</v>
      </c>
      <c r="O316" s="28">
        <v>88</v>
      </c>
      <c r="P316" s="28" t="s">
        <v>4349</v>
      </c>
      <c r="Q316" s="36" t="s">
        <v>4350</v>
      </c>
      <c r="R316" s="28">
        <v>36</v>
      </c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>
        <v>12</v>
      </c>
      <c r="AJ316" s="28">
        <v>12</v>
      </c>
      <c r="AK316" s="28" t="s">
        <v>17</v>
      </c>
      <c r="AL316" s="43" t="s">
        <v>687</v>
      </c>
      <c r="AM316" s="28" t="s">
        <v>687</v>
      </c>
      <c r="AN316" s="47" t="s">
        <v>687</v>
      </c>
      <c r="AO316" s="49" t="s">
        <v>4880</v>
      </c>
      <c r="AP316" s="49" t="s">
        <v>18</v>
      </c>
      <c r="AQ316" s="40" t="str">
        <f>IFERROR(VLOOKUP(G316,Extensionistas!$A$2:$D$50,4,FALSE),"NÃO")</f>
        <v>NÃO</v>
      </c>
      <c r="AR316" s="1" t="e">
        <f>VLOOKUP(G316,Extensionistas!$A$2:$C$50,3,FALSE)</f>
        <v>#N/A</v>
      </c>
    </row>
    <row r="317" spans="1:44" ht="12.75" customHeight="1">
      <c r="A317" s="34" t="str">
        <f>D317</f>
        <v>BACHARELADO EM CIÊNCIA E TECNOLOGIA</v>
      </c>
      <c r="B317" s="34" t="str">
        <f>F317</f>
        <v>DA1BCS0004-25SA</v>
      </c>
      <c r="C317" s="15" t="str">
        <f>CONCATENATE(E317," ",H317,"-",L317," (",K317,")",IF(AM317&lt;&gt;"NÃO","-TURMA MINISTRADA EM INGLÊS",""),IF(H317="E"," - TURMA MINISTRADA EM ESPANHOL",""),IF(H317="P"," - TURMA COMPARTILHADA COM A PÓS-GRADUAÇÃO",""),IF(AQ317="SIM"," - Carga Horária Extensionista",""))</f>
        <v>PRÁTICAS EXTENSIONISTAS EM LETRAMENTO DIGITAL A1-Matutino (SA) - Carga Horária Extensionista</v>
      </c>
      <c r="D317" s="26" t="s">
        <v>25</v>
      </c>
      <c r="E317" s="26" t="s">
        <v>844</v>
      </c>
      <c r="F317" s="26" t="s">
        <v>845</v>
      </c>
      <c r="G317" s="38" t="s">
        <v>846</v>
      </c>
      <c r="H317" s="30" t="s">
        <v>19</v>
      </c>
      <c r="I317" s="30"/>
      <c r="J317" s="26" t="s">
        <v>1706</v>
      </c>
      <c r="K317" s="28" t="s">
        <v>488</v>
      </c>
      <c r="L317" s="26" t="s">
        <v>327</v>
      </c>
      <c r="M317" s="26" t="s">
        <v>5001</v>
      </c>
      <c r="N317" s="26">
        <v>30</v>
      </c>
      <c r="O317" s="26"/>
      <c r="P317" s="28"/>
      <c r="Q317" s="29"/>
      <c r="R317" s="26"/>
      <c r="S317" s="26"/>
      <c r="T317" s="29"/>
      <c r="U317" s="29"/>
      <c r="V317" s="29"/>
      <c r="W317" s="29"/>
      <c r="X317" s="29"/>
      <c r="Y317" s="29" t="s">
        <v>1304</v>
      </c>
      <c r="Z317" s="29" t="s">
        <v>1305</v>
      </c>
      <c r="AA317" s="29">
        <v>48</v>
      </c>
      <c r="AB317" s="29"/>
      <c r="AC317" s="29"/>
      <c r="AD317" s="29"/>
      <c r="AE317" s="29"/>
      <c r="AF317" s="29"/>
      <c r="AG317" s="29"/>
      <c r="AH317" s="29"/>
      <c r="AI317" s="26">
        <v>16</v>
      </c>
      <c r="AJ317" s="26">
        <v>16</v>
      </c>
      <c r="AK317" s="26" t="s">
        <v>17</v>
      </c>
      <c r="AL317" s="44" t="s">
        <v>687</v>
      </c>
      <c r="AM317" s="26" t="s">
        <v>687</v>
      </c>
      <c r="AN317" s="47" t="s">
        <v>687</v>
      </c>
      <c r="AO317" s="49" t="s">
        <v>18</v>
      </c>
      <c r="AP317" s="49" t="s">
        <v>4773</v>
      </c>
      <c r="AQ317" s="40" t="str">
        <f>IFERROR(VLOOKUP(G317,Extensionistas!$A$2:$D$50,4,FALSE),"NÃO")</f>
        <v>SIM</v>
      </c>
      <c r="AR317" s="1" t="str">
        <f>VLOOKUP(G317,Extensionistas!$A$2:$C$50,3,FALSE)</f>
        <v>0-4-4-8</v>
      </c>
    </row>
    <row r="318" spans="1:44" ht="12.75" customHeight="1">
      <c r="A318" s="34" t="str">
        <f>D318</f>
        <v>BACHARELADO EM CIÊNCIA E TECNOLOGIA</v>
      </c>
      <c r="B318" s="34" t="str">
        <f>F318</f>
        <v>DA1BCS0004-25SB</v>
      </c>
      <c r="C318" s="15" t="str">
        <f>CONCATENATE(E318," ",H318,"-",L318," (",K318,")",IF(AM318&lt;&gt;"NÃO","-TURMA MINISTRADA EM INGLÊS",""),IF(H318="E"," - TURMA MINISTRADA EM ESPANHOL",""),IF(H318="P"," - TURMA COMPARTILHADA COM A PÓS-GRADUAÇÃO",""),IF(AQ318="SIM"," - Carga Horária Extensionista",""))</f>
        <v>PRÁTICAS EXTENSIONISTAS EM LETRAMENTO DIGITAL A1-Matutino (SB) - Carga Horária Extensionista</v>
      </c>
      <c r="D318" s="28" t="s">
        <v>25</v>
      </c>
      <c r="E318" s="28" t="s">
        <v>844</v>
      </c>
      <c r="F318" s="28" t="s">
        <v>984</v>
      </c>
      <c r="G318" s="41" t="s">
        <v>846</v>
      </c>
      <c r="H318" s="28" t="s">
        <v>19</v>
      </c>
      <c r="I318" s="28"/>
      <c r="J318" s="28" t="s">
        <v>1707</v>
      </c>
      <c r="K318" s="28" t="s">
        <v>489</v>
      </c>
      <c r="L318" s="28" t="s">
        <v>327</v>
      </c>
      <c r="M318" s="28" t="s">
        <v>5001</v>
      </c>
      <c r="N318" s="28">
        <v>30</v>
      </c>
      <c r="O318" s="28"/>
      <c r="P318" s="28"/>
      <c r="Q318" s="36"/>
      <c r="R318" s="28"/>
      <c r="S318" s="28"/>
      <c r="T318" s="28"/>
      <c r="U318" s="28"/>
      <c r="V318" s="28"/>
      <c r="W318" s="28"/>
      <c r="X318" s="28"/>
      <c r="Y318" s="28" t="s">
        <v>318</v>
      </c>
      <c r="Z318" s="28" t="s">
        <v>406</v>
      </c>
      <c r="AA318" s="28">
        <v>48</v>
      </c>
      <c r="AB318" s="28"/>
      <c r="AC318" s="28"/>
      <c r="AD318" s="28"/>
      <c r="AE318" s="28"/>
      <c r="AF318" s="28"/>
      <c r="AG318" s="28"/>
      <c r="AH318" s="28"/>
      <c r="AI318" s="28">
        <v>16</v>
      </c>
      <c r="AJ318" s="28">
        <v>16</v>
      </c>
      <c r="AK318" s="28" t="s">
        <v>17</v>
      </c>
      <c r="AL318" s="43" t="s">
        <v>687</v>
      </c>
      <c r="AM318" s="28" t="s">
        <v>687</v>
      </c>
      <c r="AN318" s="47" t="s">
        <v>687</v>
      </c>
      <c r="AO318" s="49" t="s">
        <v>18</v>
      </c>
      <c r="AP318" s="49" t="s">
        <v>4854</v>
      </c>
      <c r="AQ318" s="40" t="str">
        <f>IFERROR(VLOOKUP(G318,Extensionistas!$A$2:$D$50,4,FALSE),"NÃO")</f>
        <v>SIM</v>
      </c>
      <c r="AR318" s="1" t="str">
        <f>VLOOKUP(G318,Extensionistas!$A$2:$C$50,3,FALSE)</f>
        <v>0-4-4-8</v>
      </c>
    </row>
    <row r="319" spans="1:44" ht="12.75" customHeight="1">
      <c r="A319" s="34" t="str">
        <f>D319</f>
        <v>BACHARELADO EM CIÊNCIA E TECNOLOGIA</v>
      </c>
      <c r="B319" s="34" t="str">
        <f>F319</f>
        <v>DB1BCS0004-25SA</v>
      </c>
      <c r="C319" s="15" t="str">
        <f>CONCATENATE(E319," ",H319,"-",L319," (",K319,")",IF(AM319&lt;&gt;"NÃO","-TURMA MINISTRADA EM INGLÊS",""),IF(H319="E"," - TURMA MINISTRADA EM ESPANHOL",""),IF(H319="P"," - TURMA COMPARTILHADA COM A PÓS-GRADUAÇÃO",""),IF(AQ319="SIM"," - Carga Horária Extensionista",""))</f>
        <v>PRÁTICAS EXTENSIONISTAS EM LETRAMENTO DIGITAL B1-Matutino (SA) - Carga Horária Extensionista</v>
      </c>
      <c r="D319" s="28" t="s">
        <v>25</v>
      </c>
      <c r="E319" s="28" t="s">
        <v>844</v>
      </c>
      <c r="F319" s="28" t="s">
        <v>3286</v>
      </c>
      <c r="G319" s="41" t="s">
        <v>846</v>
      </c>
      <c r="H319" s="28" t="s">
        <v>28</v>
      </c>
      <c r="I319" s="28"/>
      <c r="J319" s="28" t="s">
        <v>3287</v>
      </c>
      <c r="K319" s="28" t="s">
        <v>488</v>
      </c>
      <c r="L319" s="28" t="s">
        <v>327</v>
      </c>
      <c r="M319" s="28" t="s">
        <v>5001</v>
      </c>
      <c r="N319" s="28">
        <v>30</v>
      </c>
      <c r="O319" s="28"/>
      <c r="P319" s="28"/>
      <c r="Q319" s="36"/>
      <c r="R319" s="28"/>
      <c r="S319" s="28"/>
      <c r="T319" s="28"/>
      <c r="U319" s="28"/>
      <c r="V319" s="28"/>
      <c r="W319" s="28"/>
      <c r="X319" s="28"/>
      <c r="Y319" s="28" t="s">
        <v>1304</v>
      </c>
      <c r="Z319" s="28" t="s">
        <v>1305</v>
      </c>
      <c r="AA319" s="28">
        <v>48</v>
      </c>
      <c r="AB319" s="28"/>
      <c r="AC319" s="28"/>
      <c r="AD319" s="28"/>
      <c r="AE319" s="28"/>
      <c r="AF319" s="28"/>
      <c r="AG319" s="28"/>
      <c r="AH319" s="28"/>
      <c r="AI319" s="28">
        <v>16</v>
      </c>
      <c r="AJ319" s="28">
        <v>16</v>
      </c>
      <c r="AK319" s="28" t="s">
        <v>17</v>
      </c>
      <c r="AL319" s="43" t="s">
        <v>687</v>
      </c>
      <c r="AM319" s="28" t="s">
        <v>687</v>
      </c>
      <c r="AN319" s="47" t="s">
        <v>687</v>
      </c>
      <c r="AO319" s="49" t="s">
        <v>18</v>
      </c>
      <c r="AP319" s="49" t="s">
        <v>4854</v>
      </c>
      <c r="AQ319" s="40" t="str">
        <f>IFERROR(VLOOKUP(G319,Extensionistas!$A$2:$D$50,4,FALSE),"NÃO")</f>
        <v>SIM</v>
      </c>
      <c r="AR319" s="1" t="str">
        <f>VLOOKUP(G319,Extensionistas!$A$2:$C$50,3,FALSE)</f>
        <v>0-4-4-8</v>
      </c>
    </row>
    <row r="320" spans="1:44" ht="12.75" customHeight="1">
      <c r="A320" s="34" t="str">
        <f>D320</f>
        <v>BACHARELADO EM CIÊNCIA E TECNOLOGIA</v>
      </c>
      <c r="B320" s="34" t="str">
        <f>F320</f>
        <v>DA1BCS0002-25SA</v>
      </c>
      <c r="C320" s="15" t="str">
        <f>CONCATENATE(E320," ",H320,"-",L320," (",K320,")",IF(AM320&lt;&gt;"NÃO","-TURMA MINISTRADA EM INGLÊS",""),IF(H320="E"," - TURMA MINISTRADA EM ESPANHOL",""),IF(H320="P"," - TURMA COMPARTILHADA COM A PÓS-GRADUAÇÃO",""),IF(AQ320="SIM"," - Carga Horária Extensionista",""))</f>
        <v>PROJETO DIRIGIDO A1-Matutino (SA) - Carga Horária Extensionista</v>
      </c>
      <c r="D320" s="28" t="s">
        <v>25</v>
      </c>
      <c r="E320" s="28" t="s">
        <v>332</v>
      </c>
      <c r="F320" s="28" t="s">
        <v>690</v>
      </c>
      <c r="G320" s="41" t="s">
        <v>691</v>
      </c>
      <c r="H320" s="28" t="s">
        <v>19</v>
      </c>
      <c r="I320" s="28" t="s">
        <v>1702</v>
      </c>
      <c r="J320" s="28"/>
      <c r="K320" s="28" t="s">
        <v>488</v>
      </c>
      <c r="L320" s="28" t="s">
        <v>327</v>
      </c>
      <c r="M320" s="28" t="s">
        <v>5000</v>
      </c>
      <c r="N320" s="28">
        <v>45</v>
      </c>
      <c r="O320" s="28"/>
      <c r="P320" s="28"/>
      <c r="Q320" s="36"/>
      <c r="R320" s="28"/>
      <c r="S320" s="28"/>
      <c r="T320" s="28"/>
      <c r="U320" s="28"/>
      <c r="V320" s="28"/>
      <c r="W320" s="28"/>
      <c r="X320" s="28"/>
      <c r="Y320" s="28" t="s">
        <v>981</v>
      </c>
      <c r="Z320" s="28" t="s">
        <v>982</v>
      </c>
      <c r="AA320" s="28">
        <v>24</v>
      </c>
      <c r="AB320" s="28"/>
      <c r="AC320" s="28"/>
      <c r="AD320" s="28"/>
      <c r="AE320" s="28"/>
      <c r="AF320" s="28"/>
      <c r="AG320" s="28"/>
      <c r="AH320" s="28"/>
      <c r="AI320" s="28">
        <v>8</v>
      </c>
      <c r="AJ320" s="28">
        <v>8</v>
      </c>
      <c r="AK320" s="28" t="s">
        <v>17</v>
      </c>
      <c r="AL320" s="43" t="s">
        <v>687</v>
      </c>
      <c r="AM320" s="28" t="s">
        <v>687</v>
      </c>
      <c r="AN320" s="47" t="s">
        <v>687</v>
      </c>
      <c r="AO320" s="49" t="s">
        <v>4759</v>
      </c>
      <c r="AP320" s="49" t="s">
        <v>18</v>
      </c>
      <c r="AQ320" s="40" t="str">
        <f>IFERROR(VLOOKUP(G320,Extensionistas!$A$2:$D$50,4,FALSE),"NÃO")</f>
        <v>SIM</v>
      </c>
      <c r="AR320" s="1" t="str">
        <f>VLOOKUP(G320,Extensionistas!$A$2:$C$50,3,FALSE)</f>
        <v>0-2-2-10</v>
      </c>
    </row>
    <row r="321" spans="1:44" ht="12.75" customHeight="1">
      <c r="A321" s="34" t="str">
        <f>D321</f>
        <v>BACHARELADO EM CIÊNCIA E TECNOLOGIA</v>
      </c>
      <c r="B321" s="34" t="str">
        <f>F321</f>
        <v>DA1BCS0002-25SB</v>
      </c>
      <c r="C321" s="15" t="str">
        <f>CONCATENATE(E321," ",H321,"-",L321," (",K321,")",IF(AM321&lt;&gt;"NÃO","-TURMA MINISTRADA EM INGLÊS",""),IF(H321="E"," - TURMA MINISTRADA EM ESPANHOL",""),IF(H321="P"," - TURMA COMPARTILHADA COM A PÓS-GRADUAÇÃO",""),IF(AQ321="SIM"," - Carga Horária Extensionista",""))</f>
        <v>PROJETO DIRIGIDO A1-Matutino (SB) - Carga Horária Extensionista</v>
      </c>
      <c r="D321" s="26" t="s">
        <v>25</v>
      </c>
      <c r="E321" s="26" t="s">
        <v>332</v>
      </c>
      <c r="F321" s="26" t="s">
        <v>692</v>
      </c>
      <c r="G321" s="38" t="s">
        <v>691</v>
      </c>
      <c r="H321" s="30" t="s">
        <v>19</v>
      </c>
      <c r="I321" s="30" t="s">
        <v>1703</v>
      </c>
      <c r="J321" s="26"/>
      <c r="K321" s="28" t="s">
        <v>489</v>
      </c>
      <c r="L321" s="26" t="s">
        <v>327</v>
      </c>
      <c r="M321" s="26" t="s">
        <v>5000</v>
      </c>
      <c r="N321" s="26">
        <v>42</v>
      </c>
      <c r="O321" s="26"/>
      <c r="P321" s="26"/>
      <c r="Q321" s="29"/>
      <c r="R321" s="26"/>
      <c r="S321" s="26"/>
      <c r="T321" s="29"/>
      <c r="U321" s="29"/>
      <c r="V321" s="29"/>
      <c r="W321" s="29"/>
      <c r="X321" s="29"/>
      <c r="Y321" s="29" t="s">
        <v>1704</v>
      </c>
      <c r="Z321" s="29" t="s">
        <v>1705</v>
      </c>
      <c r="AA321" s="29">
        <v>24</v>
      </c>
      <c r="AB321" s="29"/>
      <c r="AC321" s="29"/>
      <c r="AD321" s="29"/>
      <c r="AE321" s="29"/>
      <c r="AF321" s="29"/>
      <c r="AG321" s="29"/>
      <c r="AH321" s="29"/>
      <c r="AI321" s="26">
        <v>8</v>
      </c>
      <c r="AJ321" s="26">
        <v>8</v>
      </c>
      <c r="AK321" s="26" t="s">
        <v>17</v>
      </c>
      <c r="AL321" s="44" t="s">
        <v>687</v>
      </c>
      <c r="AM321" s="26" t="s">
        <v>687</v>
      </c>
      <c r="AN321" s="47" t="s">
        <v>687</v>
      </c>
      <c r="AO321" s="49" t="s">
        <v>4759</v>
      </c>
      <c r="AP321" s="49" t="s">
        <v>18</v>
      </c>
      <c r="AQ321" s="40" t="str">
        <f>IFERROR(VLOOKUP(G321,Extensionistas!$A$2:$D$50,4,FALSE),"NÃO")</f>
        <v>SIM</v>
      </c>
      <c r="AR321" s="1" t="str">
        <f>VLOOKUP(G321,Extensionistas!$A$2:$C$50,3,FALSE)</f>
        <v>0-2-2-10</v>
      </c>
    </row>
    <row r="322" spans="1:44" ht="12.75" customHeight="1">
      <c r="A322" s="34" t="str">
        <f>D322</f>
        <v>BACHARELADO EM CIÊNCIA E TECNOLOGIA</v>
      </c>
      <c r="B322" s="34" t="str">
        <f>F322</f>
        <v>NA1BCS0002-25SA</v>
      </c>
      <c r="C322" s="15" t="str">
        <f>CONCATENATE(E322," ",H322,"-",L322," (",K322,")",IF(AM322&lt;&gt;"NÃO","-TURMA MINISTRADA EM INGLÊS",""),IF(H322="E"," - TURMA MINISTRADA EM ESPANHOL",""),IF(H322="P"," - TURMA COMPARTILHADA COM A PÓS-GRADUAÇÃO",""),IF(AQ322="SIM"," - Carga Horária Extensionista",""))</f>
        <v>PROJETO DIRIGIDO A1-Noturno (SA) - Carga Horária Extensionista</v>
      </c>
      <c r="D322" s="28" t="s">
        <v>25</v>
      </c>
      <c r="E322" s="28" t="s">
        <v>332</v>
      </c>
      <c r="F322" s="28" t="s">
        <v>783</v>
      </c>
      <c r="G322" s="41" t="s">
        <v>691</v>
      </c>
      <c r="H322" s="28" t="s">
        <v>19</v>
      </c>
      <c r="I322" s="28" t="s">
        <v>3531</v>
      </c>
      <c r="J322" s="28"/>
      <c r="K322" s="28" t="s">
        <v>488</v>
      </c>
      <c r="L322" s="28" t="s">
        <v>439</v>
      </c>
      <c r="M322" s="28" t="s">
        <v>5000</v>
      </c>
      <c r="N322" s="28">
        <v>45</v>
      </c>
      <c r="O322" s="28"/>
      <c r="P322" s="28"/>
      <c r="Q322" s="36"/>
      <c r="R322" s="28"/>
      <c r="S322" s="28"/>
      <c r="T322" s="28"/>
      <c r="U322" s="28"/>
      <c r="V322" s="28"/>
      <c r="W322" s="28"/>
      <c r="X322" s="28"/>
      <c r="Y322" s="28" t="s">
        <v>730</v>
      </c>
      <c r="Z322" s="28" t="s">
        <v>731</v>
      </c>
      <c r="AA322" s="28">
        <v>24</v>
      </c>
      <c r="AB322" s="28"/>
      <c r="AC322" s="28"/>
      <c r="AD322" s="28"/>
      <c r="AE322" s="28"/>
      <c r="AF322" s="28"/>
      <c r="AG322" s="28"/>
      <c r="AH322" s="28"/>
      <c r="AI322" s="28">
        <v>8</v>
      </c>
      <c r="AJ322" s="28">
        <v>8</v>
      </c>
      <c r="AK322" s="28" t="s">
        <v>17</v>
      </c>
      <c r="AL322" s="43" t="s">
        <v>687</v>
      </c>
      <c r="AM322" s="28" t="s">
        <v>687</v>
      </c>
      <c r="AN322" s="47" t="s">
        <v>687</v>
      </c>
      <c r="AO322" s="49" t="s">
        <v>4870</v>
      </c>
      <c r="AP322" s="49" t="s">
        <v>18</v>
      </c>
      <c r="AQ322" s="40" t="str">
        <f>IFERROR(VLOOKUP(G322,Extensionistas!$A$2:$D$50,4,FALSE),"NÃO")</f>
        <v>SIM</v>
      </c>
      <c r="AR322" s="1" t="str">
        <f>VLOOKUP(G322,Extensionistas!$A$2:$C$50,3,FALSE)</f>
        <v>0-2-2-10</v>
      </c>
    </row>
    <row r="323" spans="1:44" ht="12.75" customHeight="1">
      <c r="A323" s="34" t="str">
        <f>D323</f>
        <v>BACHARELADO EM CIÊNCIA E TECNOLOGIA</v>
      </c>
      <c r="B323" s="34" t="str">
        <f>F323</f>
        <v>NA1BCS0002-25SB</v>
      </c>
      <c r="C323" s="15" t="str">
        <f>CONCATENATE(E323," ",H323,"-",L323," (",K323,")",IF(AM323&lt;&gt;"NÃO","-TURMA MINISTRADA EM INGLÊS",""),IF(H323="E"," - TURMA MINISTRADA EM ESPANHOL",""),IF(H323="P"," - TURMA COMPARTILHADA COM A PÓS-GRADUAÇÃO",""),IF(AQ323="SIM"," - Carga Horária Extensionista",""))</f>
        <v>PROJETO DIRIGIDO A1-Noturno (SB) - Carga Horária Extensionista</v>
      </c>
      <c r="D323" s="28" t="s">
        <v>25</v>
      </c>
      <c r="E323" s="28" t="s">
        <v>332</v>
      </c>
      <c r="F323" s="28" t="s">
        <v>784</v>
      </c>
      <c r="G323" s="41" t="s">
        <v>691</v>
      </c>
      <c r="H323" s="28" t="s">
        <v>19</v>
      </c>
      <c r="I323" s="28" t="s">
        <v>3532</v>
      </c>
      <c r="J323" s="28"/>
      <c r="K323" s="28" t="s">
        <v>489</v>
      </c>
      <c r="L323" s="28" t="s">
        <v>439</v>
      </c>
      <c r="M323" s="28" t="s">
        <v>5000</v>
      </c>
      <c r="N323" s="28">
        <v>42</v>
      </c>
      <c r="O323" s="28"/>
      <c r="P323" s="28"/>
      <c r="Q323" s="36"/>
      <c r="R323" s="28"/>
      <c r="S323" s="28"/>
      <c r="T323" s="28"/>
      <c r="U323" s="28"/>
      <c r="V323" s="28"/>
      <c r="W323" s="28"/>
      <c r="X323" s="28"/>
      <c r="Y323" s="28" t="s">
        <v>667</v>
      </c>
      <c r="Z323" s="28" t="s">
        <v>668</v>
      </c>
      <c r="AA323" s="28">
        <v>24</v>
      </c>
      <c r="AB323" s="28"/>
      <c r="AC323" s="28"/>
      <c r="AD323" s="28"/>
      <c r="AE323" s="28"/>
      <c r="AF323" s="28"/>
      <c r="AG323" s="28"/>
      <c r="AH323" s="28"/>
      <c r="AI323" s="28">
        <v>8</v>
      </c>
      <c r="AJ323" s="28">
        <v>8</v>
      </c>
      <c r="AK323" s="28" t="s">
        <v>17</v>
      </c>
      <c r="AL323" s="43" t="s">
        <v>687</v>
      </c>
      <c r="AM323" s="28" t="s">
        <v>687</v>
      </c>
      <c r="AN323" s="47" t="s">
        <v>687</v>
      </c>
      <c r="AO323" s="49" t="s">
        <v>4870</v>
      </c>
      <c r="AP323" s="49" t="s">
        <v>18</v>
      </c>
      <c r="AQ323" s="40" t="str">
        <f>IFERROR(VLOOKUP(G323,Extensionistas!$A$2:$D$50,4,FALSE),"NÃO")</f>
        <v>SIM</v>
      </c>
      <c r="AR323" s="1" t="str">
        <f>VLOOKUP(G323,Extensionistas!$A$2:$C$50,3,FALSE)</f>
        <v>0-2-2-10</v>
      </c>
    </row>
    <row r="324" spans="1:44" ht="12.75" customHeight="1">
      <c r="A324" s="34" t="str">
        <f>D324</f>
        <v>BACHARELADO EM CIÊNCIA E TECNOLOGIA</v>
      </c>
      <c r="B324" s="34" t="str">
        <f>F324</f>
        <v>DA2BCS0002-25SA</v>
      </c>
      <c r="C324" s="15" t="str">
        <f>CONCATENATE(E324," ",H324,"-",L324," (",K324,")",IF(AM324&lt;&gt;"NÃO","-TURMA MINISTRADA EM INGLÊS",""),IF(H324="E"," - TURMA MINISTRADA EM ESPANHOL",""),IF(H324="P"," - TURMA COMPARTILHADA COM A PÓS-GRADUAÇÃO",""),IF(AQ324="SIM"," - Carga Horária Extensionista",""))</f>
        <v>PROJETO DIRIGIDO A2-Matutino (SA) - Carga Horária Extensionista</v>
      </c>
      <c r="D324" s="28" t="s">
        <v>25</v>
      </c>
      <c r="E324" s="28" t="s">
        <v>332</v>
      </c>
      <c r="F324" s="28" t="s">
        <v>751</v>
      </c>
      <c r="G324" s="41" t="s">
        <v>691</v>
      </c>
      <c r="H324" s="28" t="s">
        <v>24</v>
      </c>
      <c r="I324" s="28" t="s">
        <v>3116</v>
      </c>
      <c r="J324" s="28"/>
      <c r="K324" s="28" t="s">
        <v>488</v>
      </c>
      <c r="L324" s="28" t="s">
        <v>327</v>
      </c>
      <c r="M324" s="28" t="s">
        <v>5000</v>
      </c>
      <c r="N324" s="28">
        <v>45</v>
      </c>
      <c r="O324" s="28"/>
      <c r="P324" s="28"/>
      <c r="Q324" s="36"/>
      <c r="R324" s="28"/>
      <c r="S324" s="28"/>
      <c r="T324" s="28"/>
      <c r="U324" s="28"/>
      <c r="V324" s="28"/>
      <c r="W324" s="28"/>
      <c r="X324" s="28"/>
      <c r="Y324" s="28" t="s">
        <v>3117</v>
      </c>
      <c r="Z324" s="28" t="s">
        <v>3118</v>
      </c>
      <c r="AA324" s="28">
        <v>24</v>
      </c>
      <c r="AB324" s="28"/>
      <c r="AC324" s="28"/>
      <c r="AD324" s="28"/>
      <c r="AE324" s="28"/>
      <c r="AF324" s="28"/>
      <c r="AG324" s="28"/>
      <c r="AH324" s="28"/>
      <c r="AI324" s="28">
        <v>8</v>
      </c>
      <c r="AJ324" s="28">
        <v>8</v>
      </c>
      <c r="AK324" s="28" t="s">
        <v>17</v>
      </c>
      <c r="AL324" s="43" t="s">
        <v>687</v>
      </c>
      <c r="AM324" s="28" t="s">
        <v>687</v>
      </c>
      <c r="AN324" s="47" t="s">
        <v>687</v>
      </c>
      <c r="AO324" s="49" t="s">
        <v>4759</v>
      </c>
      <c r="AP324" s="49" t="s">
        <v>18</v>
      </c>
      <c r="AQ324" s="40" t="str">
        <f>IFERROR(VLOOKUP(G324,Extensionistas!$A$2:$D$50,4,FALSE),"NÃO")</f>
        <v>SIM</v>
      </c>
      <c r="AR324" s="1" t="str">
        <f>VLOOKUP(G324,Extensionistas!$A$2:$C$50,3,FALSE)</f>
        <v>0-2-2-10</v>
      </c>
    </row>
    <row r="325" spans="1:44" ht="12.75" customHeight="1">
      <c r="A325" s="34" t="str">
        <f>D325</f>
        <v>BACHARELADO EM CIÊNCIA E TECNOLOGIA</v>
      </c>
      <c r="B325" s="34" t="str">
        <f>F325</f>
        <v>NA2BCS0002-25SA</v>
      </c>
      <c r="C325" s="15" t="str">
        <f>CONCATENATE(E325," ",H325,"-",L325," (",K325,")",IF(AM325&lt;&gt;"NÃO","-TURMA MINISTRADA EM INGLÊS",""),IF(H325="E"," - TURMA MINISTRADA EM ESPANHOL",""),IF(H325="P"," - TURMA COMPARTILHADA COM A PÓS-GRADUAÇÃO",""),IF(AQ325="SIM"," - Carga Horária Extensionista",""))</f>
        <v>PROJETO DIRIGIDO A2-Noturno (SA) - Carga Horária Extensionista</v>
      </c>
      <c r="D325" s="28" t="s">
        <v>25</v>
      </c>
      <c r="E325" s="28" t="s">
        <v>332</v>
      </c>
      <c r="F325" s="28" t="s">
        <v>808</v>
      </c>
      <c r="G325" s="41" t="s">
        <v>691</v>
      </c>
      <c r="H325" s="28" t="s">
        <v>24</v>
      </c>
      <c r="I325" s="28" t="s">
        <v>1534</v>
      </c>
      <c r="J325" s="28"/>
      <c r="K325" s="28" t="s">
        <v>488</v>
      </c>
      <c r="L325" s="28" t="s">
        <v>439</v>
      </c>
      <c r="M325" s="28" t="s">
        <v>5000</v>
      </c>
      <c r="N325" s="28">
        <v>45</v>
      </c>
      <c r="O325" s="28"/>
      <c r="P325" s="28"/>
      <c r="Q325" s="36"/>
      <c r="R325" s="28"/>
      <c r="S325" s="28"/>
      <c r="T325" s="28"/>
      <c r="U325" s="28"/>
      <c r="V325" s="28"/>
      <c r="W325" s="28"/>
      <c r="X325" s="28"/>
      <c r="Y325" s="28" t="s">
        <v>3117</v>
      </c>
      <c r="Z325" s="28" t="s">
        <v>3118</v>
      </c>
      <c r="AA325" s="28">
        <v>24</v>
      </c>
      <c r="AB325" s="28"/>
      <c r="AC325" s="28"/>
      <c r="AD325" s="28"/>
      <c r="AE325" s="28"/>
      <c r="AF325" s="28"/>
      <c r="AG325" s="28"/>
      <c r="AH325" s="28"/>
      <c r="AI325" s="28">
        <v>8</v>
      </c>
      <c r="AJ325" s="28">
        <v>8</v>
      </c>
      <c r="AK325" s="28" t="s">
        <v>17</v>
      </c>
      <c r="AL325" s="43" t="s">
        <v>687</v>
      </c>
      <c r="AM325" s="28" t="s">
        <v>687</v>
      </c>
      <c r="AN325" s="47" t="s">
        <v>687</v>
      </c>
      <c r="AO325" s="49" t="s">
        <v>4870</v>
      </c>
      <c r="AP325" s="49" t="s">
        <v>18</v>
      </c>
      <c r="AQ325" s="40" t="str">
        <f>IFERROR(VLOOKUP(G325,Extensionistas!$A$2:$D$50,4,FALSE),"NÃO")</f>
        <v>SIM</v>
      </c>
      <c r="AR325" s="1" t="str">
        <f>VLOOKUP(G325,Extensionistas!$A$2:$C$50,3,FALSE)</f>
        <v>0-2-2-10</v>
      </c>
    </row>
    <row r="326" spans="1:44" ht="12.75" customHeight="1">
      <c r="A326" s="34" t="str">
        <f>D326</f>
        <v>BACHARELADO EM CIÊNCIA E TECNOLOGIA</v>
      </c>
      <c r="B326" s="34" t="str">
        <f>F326</f>
        <v>DB1BCS0002-25SA</v>
      </c>
      <c r="C326" s="15" t="str">
        <f>CONCATENATE(E326," ",H326,"-",L326," (",K326,")",IF(AM326&lt;&gt;"NÃO","-TURMA MINISTRADA EM INGLÊS",""),IF(H326="E"," - TURMA MINISTRADA EM ESPANHOL",""),IF(H326="P"," - TURMA COMPARTILHADA COM A PÓS-GRADUAÇÃO",""),IF(AQ326="SIM"," - Carga Horária Extensionista",""))</f>
        <v>PROJETO DIRIGIDO B1-Matutino (SA) - Carga Horária Extensionista</v>
      </c>
      <c r="D326" s="28" t="s">
        <v>25</v>
      </c>
      <c r="E326" s="28" t="s">
        <v>332</v>
      </c>
      <c r="F326" s="28" t="s">
        <v>767</v>
      </c>
      <c r="G326" s="41" t="s">
        <v>691</v>
      </c>
      <c r="H326" s="28" t="s">
        <v>28</v>
      </c>
      <c r="I326" s="28" t="s">
        <v>3284</v>
      </c>
      <c r="J326" s="28"/>
      <c r="K326" s="28" t="s">
        <v>488</v>
      </c>
      <c r="L326" s="28" t="s">
        <v>327</v>
      </c>
      <c r="M326" s="28" t="s">
        <v>5000</v>
      </c>
      <c r="N326" s="28">
        <v>45</v>
      </c>
      <c r="O326" s="28"/>
      <c r="P326" s="28"/>
      <c r="Q326" s="36"/>
      <c r="R326" s="28"/>
      <c r="S326" s="28"/>
      <c r="T326" s="28"/>
      <c r="U326" s="28"/>
      <c r="V326" s="28"/>
      <c r="W326" s="28"/>
      <c r="X326" s="28"/>
      <c r="Y326" s="28" t="s">
        <v>749</v>
      </c>
      <c r="Z326" s="28" t="s">
        <v>750</v>
      </c>
      <c r="AA326" s="28">
        <v>24</v>
      </c>
      <c r="AB326" s="28"/>
      <c r="AC326" s="28"/>
      <c r="AD326" s="28"/>
      <c r="AE326" s="28"/>
      <c r="AF326" s="28"/>
      <c r="AG326" s="28"/>
      <c r="AH326" s="28"/>
      <c r="AI326" s="28">
        <v>8</v>
      </c>
      <c r="AJ326" s="28">
        <v>8</v>
      </c>
      <c r="AK326" s="28" t="s">
        <v>17</v>
      </c>
      <c r="AL326" s="43" t="s">
        <v>687</v>
      </c>
      <c r="AM326" s="28" t="s">
        <v>687</v>
      </c>
      <c r="AN326" s="47" t="s">
        <v>687</v>
      </c>
      <c r="AO326" s="49" t="s">
        <v>4782</v>
      </c>
      <c r="AP326" s="49" t="s">
        <v>18</v>
      </c>
      <c r="AQ326" s="40" t="str">
        <f>IFERROR(VLOOKUP(G326,Extensionistas!$A$2:$D$50,4,FALSE),"NÃO")</f>
        <v>SIM</v>
      </c>
      <c r="AR326" s="1" t="str">
        <f>VLOOKUP(G326,Extensionistas!$A$2:$C$50,3,FALSE)</f>
        <v>0-2-2-10</v>
      </c>
    </row>
    <row r="327" spans="1:44" ht="12.75" customHeight="1">
      <c r="A327" s="34" t="str">
        <f>D327</f>
        <v>BACHARELADO EM CIÊNCIA E TECNOLOGIA</v>
      </c>
      <c r="B327" s="34" t="str">
        <f>F327</f>
        <v>DB1BCS0002-25SB</v>
      </c>
      <c r="C327" s="15" t="str">
        <f>CONCATENATE(E327," ",H327,"-",L327," (",K327,")",IF(AM327&lt;&gt;"NÃO","-TURMA MINISTRADA EM INGLÊS",""),IF(H327="E"," - TURMA MINISTRADA EM ESPANHOL",""),IF(H327="P"," - TURMA COMPARTILHADA COM A PÓS-GRADUAÇÃO",""),IF(AQ327="SIM"," - Carga Horária Extensionista",""))</f>
        <v>PROJETO DIRIGIDO B1-Matutino (SB) - Carga Horária Extensionista</v>
      </c>
      <c r="D327" s="28" t="s">
        <v>25</v>
      </c>
      <c r="E327" s="28" t="s">
        <v>332</v>
      </c>
      <c r="F327" s="28" t="s">
        <v>768</v>
      </c>
      <c r="G327" s="41" t="s">
        <v>691</v>
      </c>
      <c r="H327" s="28" t="s">
        <v>28</v>
      </c>
      <c r="I327" s="28" t="s">
        <v>3285</v>
      </c>
      <c r="J327" s="28"/>
      <c r="K327" s="28" t="s">
        <v>489</v>
      </c>
      <c r="L327" s="28" t="s">
        <v>327</v>
      </c>
      <c r="M327" s="28" t="s">
        <v>5000</v>
      </c>
      <c r="N327" s="28">
        <v>42</v>
      </c>
      <c r="O327" s="28"/>
      <c r="P327" s="28"/>
      <c r="Q327" s="36"/>
      <c r="R327" s="28"/>
      <c r="S327" s="28"/>
      <c r="T327" s="28"/>
      <c r="U327" s="28"/>
      <c r="V327" s="28"/>
      <c r="W327" s="28"/>
      <c r="X327" s="28"/>
      <c r="Y327" s="28" t="s">
        <v>1247</v>
      </c>
      <c r="Z327" s="28" t="s">
        <v>1248</v>
      </c>
      <c r="AA327" s="28">
        <v>24</v>
      </c>
      <c r="AB327" s="28"/>
      <c r="AC327" s="28"/>
      <c r="AD327" s="28"/>
      <c r="AE327" s="28"/>
      <c r="AF327" s="28"/>
      <c r="AG327" s="28"/>
      <c r="AH327" s="28"/>
      <c r="AI327" s="28">
        <v>8</v>
      </c>
      <c r="AJ327" s="28">
        <v>8</v>
      </c>
      <c r="AK327" s="28" t="s">
        <v>17</v>
      </c>
      <c r="AL327" s="43" t="s">
        <v>687</v>
      </c>
      <c r="AM327" s="28" t="s">
        <v>687</v>
      </c>
      <c r="AN327" s="47" t="s">
        <v>687</v>
      </c>
      <c r="AO327" s="49" t="s">
        <v>4782</v>
      </c>
      <c r="AP327" s="49" t="s">
        <v>18</v>
      </c>
      <c r="AQ327" s="40" t="str">
        <f>IFERROR(VLOOKUP(G327,Extensionistas!$A$2:$D$50,4,FALSE),"NÃO")</f>
        <v>SIM</v>
      </c>
      <c r="AR327" s="1" t="str">
        <f>VLOOKUP(G327,Extensionistas!$A$2:$C$50,3,FALSE)</f>
        <v>0-2-2-10</v>
      </c>
    </row>
    <row r="328" spans="1:44" ht="12.75" customHeight="1">
      <c r="A328" s="34" t="str">
        <f>D328</f>
        <v>BACHARELADO EM CIÊNCIA E TECNOLOGIA</v>
      </c>
      <c r="B328" s="34" t="str">
        <f>F328</f>
        <v>NB1BCS0002-25SA</v>
      </c>
      <c r="C328" s="15" t="str">
        <f>CONCATENATE(E328," ",H328,"-",L328," (",K328,")",IF(AM328&lt;&gt;"NÃO","-TURMA MINISTRADA EM INGLÊS",""),IF(H328="E"," - TURMA MINISTRADA EM ESPANHOL",""),IF(H328="P"," - TURMA COMPARTILHADA COM A PÓS-GRADUAÇÃO",""),IF(AQ328="SIM"," - Carga Horária Extensionista",""))</f>
        <v>PROJETO DIRIGIDO B1-Noturno (SA) - Carga Horária Extensionista</v>
      </c>
      <c r="D328" s="28" t="s">
        <v>25</v>
      </c>
      <c r="E328" s="28" t="s">
        <v>332</v>
      </c>
      <c r="F328" s="28" t="s">
        <v>820</v>
      </c>
      <c r="G328" s="41" t="s">
        <v>691</v>
      </c>
      <c r="H328" s="28" t="s">
        <v>28</v>
      </c>
      <c r="I328" s="28" t="s">
        <v>1434</v>
      </c>
      <c r="J328" s="28"/>
      <c r="K328" s="28" t="s">
        <v>488</v>
      </c>
      <c r="L328" s="28" t="s">
        <v>439</v>
      </c>
      <c r="M328" s="28" t="s">
        <v>5000</v>
      </c>
      <c r="N328" s="28">
        <v>45</v>
      </c>
      <c r="O328" s="28"/>
      <c r="P328" s="28"/>
      <c r="Q328" s="36"/>
      <c r="R328" s="28"/>
      <c r="S328" s="28"/>
      <c r="T328" s="28"/>
      <c r="U328" s="28"/>
      <c r="V328" s="28"/>
      <c r="W328" s="28"/>
      <c r="X328" s="28"/>
      <c r="Y328" s="28" t="s">
        <v>907</v>
      </c>
      <c r="Z328" s="28" t="s">
        <v>908</v>
      </c>
      <c r="AA328" s="28">
        <v>24</v>
      </c>
      <c r="AB328" s="28"/>
      <c r="AC328" s="28"/>
      <c r="AD328" s="28"/>
      <c r="AE328" s="28"/>
      <c r="AF328" s="28"/>
      <c r="AG328" s="28"/>
      <c r="AH328" s="28"/>
      <c r="AI328" s="28">
        <v>8</v>
      </c>
      <c r="AJ328" s="28">
        <v>8</v>
      </c>
      <c r="AK328" s="28" t="s">
        <v>17</v>
      </c>
      <c r="AL328" s="43" t="s">
        <v>687</v>
      </c>
      <c r="AM328" s="28" t="s">
        <v>687</v>
      </c>
      <c r="AN328" s="47" t="s">
        <v>687</v>
      </c>
      <c r="AO328" s="49" t="s">
        <v>4892</v>
      </c>
      <c r="AP328" s="49" t="s">
        <v>18</v>
      </c>
      <c r="AQ328" s="40" t="str">
        <f>IFERROR(VLOOKUP(G328,Extensionistas!$A$2:$D$50,4,FALSE),"NÃO")</f>
        <v>SIM</v>
      </c>
      <c r="AR328" s="1" t="str">
        <f>VLOOKUP(G328,Extensionistas!$A$2:$C$50,3,FALSE)</f>
        <v>0-2-2-10</v>
      </c>
    </row>
    <row r="329" spans="1:44" ht="12.75" customHeight="1">
      <c r="A329" s="34" t="str">
        <f>D329</f>
        <v>BACHARELADO EM CIÊNCIA E TECNOLOGIA</v>
      </c>
      <c r="B329" s="34" t="str">
        <f>F329</f>
        <v>NB1BCS0002-25SB</v>
      </c>
      <c r="C329" s="15" t="str">
        <f>CONCATENATE(E329," ",H329,"-",L329," (",K329,")",IF(AM329&lt;&gt;"NÃO","-TURMA MINISTRADA EM INGLÊS",""),IF(H329="E"," - TURMA MINISTRADA EM ESPANHOL",""),IF(H329="P"," - TURMA COMPARTILHADA COM A PÓS-GRADUAÇÃO",""),IF(AQ329="SIM"," - Carga Horária Extensionista",""))</f>
        <v>PROJETO DIRIGIDO B1-Noturno (SB) - Carga Horária Extensionista</v>
      </c>
      <c r="D329" s="28" t="s">
        <v>25</v>
      </c>
      <c r="E329" s="28" t="s">
        <v>332</v>
      </c>
      <c r="F329" s="28" t="s">
        <v>821</v>
      </c>
      <c r="G329" s="41" t="s">
        <v>691</v>
      </c>
      <c r="H329" s="28" t="s">
        <v>28</v>
      </c>
      <c r="I329" s="28" t="s">
        <v>4534</v>
      </c>
      <c r="J329" s="28"/>
      <c r="K329" s="28" t="s">
        <v>489</v>
      </c>
      <c r="L329" s="28" t="s">
        <v>439</v>
      </c>
      <c r="M329" s="28" t="s">
        <v>5000</v>
      </c>
      <c r="N329" s="28">
        <v>42</v>
      </c>
      <c r="O329" s="28"/>
      <c r="P329" s="28"/>
      <c r="Q329" s="36"/>
      <c r="R329" s="28"/>
      <c r="S329" s="28"/>
      <c r="T329" s="28"/>
      <c r="U329" s="28"/>
      <c r="V329" s="28"/>
      <c r="W329" s="28"/>
      <c r="X329" s="28"/>
      <c r="Y329" s="28" t="s">
        <v>781</v>
      </c>
      <c r="Z329" s="28" t="s">
        <v>782</v>
      </c>
      <c r="AA329" s="28">
        <v>24</v>
      </c>
      <c r="AB329" s="28"/>
      <c r="AC329" s="28"/>
      <c r="AD329" s="28"/>
      <c r="AE329" s="28"/>
      <c r="AF329" s="28"/>
      <c r="AG329" s="28"/>
      <c r="AH329" s="28"/>
      <c r="AI329" s="28">
        <v>8</v>
      </c>
      <c r="AJ329" s="28">
        <v>8</v>
      </c>
      <c r="AK329" s="28" t="s">
        <v>17</v>
      </c>
      <c r="AL329" s="43" t="s">
        <v>687</v>
      </c>
      <c r="AM329" s="28" t="s">
        <v>687</v>
      </c>
      <c r="AN329" s="47" t="s">
        <v>687</v>
      </c>
      <c r="AO329" s="49" t="s">
        <v>4892</v>
      </c>
      <c r="AP329" s="49" t="s">
        <v>18</v>
      </c>
      <c r="AQ329" s="40" t="str">
        <f>IFERROR(VLOOKUP(G329,Extensionistas!$A$2:$D$50,4,FALSE),"NÃO")</f>
        <v>SIM</v>
      </c>
      <c r="AR329" s="1" t="str">
        <f>VLOOKUP(G329,Extensionistas!$A$2:$C$50,3,FALSE)</f>
        <v>0-2-2-10</v>
      </c>
    </row>
    <row r="330" spans="1:44" ht="12.75" customHeight="1">
      <c r="A330" s="34" t="str">
        <f>D330</f>
        <v>BACHARELADO EM CIÊNCIA E TECNOLOGIA</v>
      </c>
      <c r="B330" s="34" t="str">
        <f>F330</f>
        <v>DB2BCS0002-25SA</v>
      </c>
      <c r="C330" s="15" t="str">
        <f>CONCATENATE(E330," ",H330,"-",L330," (",K330,")",IF(AM330&lt;&gt;"NÃO","-TURMA MINISTRADA EM INGLÊS",""),IF(H330="E"," - TURMA MINISTRADA EM ESPANHOL",""),IF(H330="P"," - TURMA COMPARTILHADA COM A PÓS-GRADUAÇÃO",""),IF(AQ330="SIM"," - Carga Horária Extensionista",""))</f>
        <v>PROJETO DIRIGIDO B2-Matutino (SA) - Carga Horária Extensionista</v>
      </c>
      <c r="D330" s="28" t="s">
        <v>25</v>
      </c>
      <c r="E330" s="28" t="s">
        <v>332</v>
      </c>
      <c r="F330" s="28" t="s">
        <v>776</v>
      </c>
      <c r="G330" s="41" t="s">
        <v>691</v>
      </c>
      <c r="H330" s="28" t="s">
        <v>29</v>
      </c>
      <c r="I330" s="28" t="s">
        <v>1272</v>
      </c>
      <c r="J330" s="28"/>
      <c r="K330" s="28" t="s">
        <v>488</v>
      </c>
      <c r="L330" s="28" t="s">
        <v>327</v>
      </c>
      <c r="M330" s="28" t="s">
        <v>5000</v>
      </c>
      <c r="N330" s="28">
        <v>45</v>
      </c>
      <c r="O330" s="28"/>
      <c r="P330" s="28"/>
      <c r="Q330" s="36"/>
      <c r="R330" s="28"/>
      <c r="S330" s="28"/>
      <c r="T330" s="28"/>
      <c r="U330" s="28"/>
      <c r="V330" s="28"/>
      <c r="W330" s="28"/>
      <c r="X330" s="28"/>
      <c r="Y330" s="28" t="s">
        <v>555</v>
      </c>
      <c r="Z330" s="28" t="s">
        <v>556</v>
      </c>
      <c r="AA330" s="28">
        <v>24</v>
      </c>
      <c r="AB330" s="28"/>
      <c r="AC330" s="28"/>
      <c r="AD330" s="28"/>
      <c r="AE330" s="28"/>
      <c r="AF330" s="28"/>
      <c r="AG330" s="28"/>
      <c r="AH330" s="28"/>
      <c r="AI330" s="28">
        <v>8</v>
      </c>
      <c r="AJ330" s="28">
        <v>8</v>
      </c>
      <c r="AK330" s="28" t="s">
        <v>17</v>
      </c>
      <c r="AL330" s="43" t="s">
        <v>687</v>
      </c>
      <c r="AM330" s="28" t="s">
        <v>687</v>
      </c>
      <c r="AN330" s="47" t="s">
        <v>687</v>
      </c>
      <c r="AO330" s="49" t="s">
        <v>4782</v>
      </c>
      <c r="AP330" s="49" t="s">
        <v>18</v>
      </c>
      <c r="AQ330" s="40" t="str">
        <f>IFERROR(VLOOKUP(G330,Extensionistas!$A$2:$D$50,4,FALSE),"NÃO")</f>
        <v>SIM</v>
      </c>
      <c r="AR330" s="1" t="str">
        <f>VLOOKUP(G330,Extensionistas!$A$2:$C$50,3,FALSE)</f>
        <v>0-2-2-10</v>
      </c>
    </row>
    <row r="331" spans="1:44" ht="12.75" customHeight="1">
      <c r="A331" s="34" t="str">
        <f>D331</f>
        <v>BACHARELADO EM CIÊNCIA E TECNOLOGIA</v>
      </c>
      <c r="B331" s="34" t="str">
        <f>F331</f>
        <v>NB2BCS0002-25SA</v>
      </c>
      <c r="C331" s="15" t="str">
        <f>CONCATENATE(E331," ",H331,"-",L331," (",K331,")",IF(AM331&lt;&gt;"NÃO","-TURMA MINISTRADA EM INGLÊS",""),IF(H331="E"," - TURMA MINISTRADA EM ESPANHOL",""),IF(H331="P"," - TURMA COMPARTILHADA COM A PÓS-GRADUAÇÃO",""),IF(AQ331="SIM"," - Carga Horária Extensionista",""))</f>
        <v>PROJETO DIRIGIDO B2-Noturno (SA) - Carga Horária Extensionista</v>
      </c>
      <c r="D331" s="28" t="s">
        <v>25</v>
      </c>
      <c r="E331" s="28" t="s">
        <v>332</v>
      </c>
      <c r="F331" s="28" t="s">
        <v>822</v>
      </c>
      <c r="G331" s="41" t="s">
        <v>691</v>
      </c>
      <c r="H331" s="28" t="s">
        <v>29</v>
      </c>
      <c r="I331" s="28" t="s">
        <v>4619</v>
      </c>
      <c r="J331" s="28"/>
      <c r="K331" s="28" t="s">
        <v>488</v>
      </c>
      <c r="L331" s="28" t="s">
        <v>439</v>
      </c>
      <c r="M331" s="28" t="s">
        <v>5000</v>
      </c>
      <c r="N331" s="28">
        <v>45</v>
      </c>
      <c r="O331" s="28"/>
      <c r="P331" s="28"/>
      <c r="Q331" s="36"/>
      <c r="R331" s="28"/>
      <c r="S331" s="28"/>
      <c r="T331" s="28"/>
      <c r="U331" s="28"/>
      <c r="V331" s="28"/>
      <c r="W331" s="28"/>
      <c r="X331" s="28"/>
      <c r="Y331" s="28" t="s">
        <v>571</v>
      </c>
      <c r="Z331" s="28" t="s">
        <v>572</v>
      </c>
      <c r="AA331" s="28">
        <v>24</v>
      </c>
      <c r="AB331" s="28"/>
      <c r="AC331" s="28"/>
      <c r="AD331" s="28"/>
      <c r="AE331" s="28"/>
      <c r="AF331" s="28"/>
      <c r="AG331" s="28"/>
      <c r="AH331" s="28"/>
      <c r="AI331" s="28">
        <v>8</v>
      </c>
      <c r="AJ331" s="28">
        <v>8</v>
      </c>
      <c r="AK331" s="28" t="s">
        <v>17</v>
      </c>
      <c r="AL331" s="43" t="s">
        <v>687</v>
      </c>
      <c r="AM331" s="28" t="s">
        <v>687</v>
      </c>
      <c r="AN331" s="47" t="s">
        <v>687</v>
      </c>
      <c r="AO331" s="49" t="s">
        <v>4892</v>
      </c>
      <c r="AP331" s="49" t="s">
        <v>18</v>
      </c>
      <c r="AQ331" s="40" t="str">
        <f>IFERROR(VLOOKUP(G331,Extensionistas!$A$2:$D$50,4,FALSE),"NÃO")</f>
        <v>SIM</v>
      </c>
      <c r="AR331" s="1" t="str">
        <f>VLOOKUP(G331,Extensionistas!$A$2:$C$50,3,FALSE)</f>
        <v>0-2-2-10</v>
      </c>
    </row>
    <row r="332" spans="1:44" ht="12.75" customHeight="1">
      <c r="A332" s="34" t="str">
        <f>D332</f>
        <v>BACHARELADO EM CIÊNCIAS BIOLÓGICAS</v>
      </c>
      <c r="B332" s="34" t="str">
        <f>F332</f>
        <v>DA1NHT1053-15SA</v>
      </c>
      <c r="C332" s="15" t="str">
        <f>CONCATENATE(E332," ",H332,"-",L332," (",K332,")",IF(AM332&lt;&gt;"NÃO","-TURMA MINISTRADA EM INGLÊS",""),IF(H332="E"," - TURMA MINISTRADA EM ESPANHOL",""),IF(H332="P"," - TURMA COMPARTILHADA COM A PÓS-GRADUAÇÃO",""),IF(AQ332="SIM"," - Carga Horária Extensionista",""))</f>
        <v>BIOLOGIA CELULAR A1-Matutino (SA)</v>
      </c>
      <c r="D332" s="28" t="s">
        <v>540</v>
      </c>
      <c r="E332" s="28" t="s">
        <v>2902</v>
      </c>
      <c r="F332" s="28" t="s">
        <v>2903</v>
      </c>
      <c r="G332" s="41" t="s">
        <v>2904</v>
      </c>
      <c r="H332" s="28" t="s">
        <v>19</v>
      </c>
      <c r="I332" s="28" t="s">
        <v>2905</v>
      </c>
      <c r="J332" s="28" t="s">
        <v>2906</v>
      </c>
      <c r="K332" s="28" t="s">
        <v>488</v>
      </c>
      <c r="L332" s="28" t="s">
        <v>327</v>
      </c>
      <c r="M332" s="26" t="s">
        <v>76</v>
      </c>
      <c r="N332" s="28">
        <v>30</v>
      </c>
      <c r="O332" s="28"/>
      <c r="P332" s="28" t="s">
        <v>737</v>
      </c>
      <c r="Q332" s="36" t="s">
        <v>738</v>
      </c>
      <c r="R332" s="28">
        <v>48</v>
      </c>
      <c r="S332" s="28"/>
      <c r="T332" s="28"/>
      <c r="U332" s="28"/>
      <c r="V332" s="28"/>
      <c r="W332" s="28"/>
      <c r="X332" s="28"/>
      <c r="Y332" s="28" t="s">
        <v>737</v>
      </c>
      <c r="Z332" s="28" t="s">
        <v>738</v>
      </c>
      <c r="AA332" s="28">
        <v>24</v>
      </c>
      <c r="AB332" s="28"/>
      <c r="AC332" s="28"/>
      <c r="AD332" s="28"/>
      <c r="AE332" s="28"/>
      <c r="AF332" s="28"/>
      <c r="AG332" s="28"/>
      <c r="AH332" s="28" t="s">
        <v>1235</v>
      </c>
      <c r="AI332" s="28">
        <v>24</v>
      </c>
      <c r="AJ332" s="28">
        <v>24</v>
      </c>
      <c r="AK332" s="28" t="s">
        <v>17</v>
      </c>
      <c r="AL332" s="43" t="s">
        <v>687</v>
      </c>
      <c r="AM332" s="28" t="s">
        <v>687</v>
      </c>
      <c r="AN332" s="47" t="s">
        <v>687</v>
      </c>
      <c r="AO332" s="49" t="s">
        <v>4838</v>
      </c>
      <c r="AP332" s="49" t="s">
        <v>4768</v>
      </c>
      <c r="AQ332" s="40" t="str">
        <f>IFERROR(VLOOKUP(G332,Extensionistas!$A$2:$D$50,4,FALSE),"NÃO")</f>
        <v>NÃO</v>
      </c>
      <c r="AR332" s="1" t="e">
        <f>VLOOKUP(G332,Extensionistas!$A$2:$C$50,3,FALSE)</f>
        <v>#N/A</v>
      </c>
    </row>
    <row r="333" spans="1:44" ht="12.75" customHeight="1">
      <c r="A333" s="34" t="str">
        <f>D333</f>
        <v>BACHARELADO EM CIÊNCIAS BIOLÓGICAS</v>
      </c>
      <c r="B333" s="34" t="str">
        <f>F333</f>
        <v>NA1NHT1053-15SA</v>
      </c>
      <c r="C333" s="15" t="str">
        <f>CONCATENATE(E333," ",H333,"-",L333," (",K333,")",IF(AM333&lt;&gt;"NÃO","-TURMA MINISTRADA EM INGLÊS",""),IF(H333="E"," - TURMA MINISTRADA EM ESPANHOL",""),IF(H333="P"," - TURMA COMPARTILHADA COM A PÓS-GRADUAÇÃO",""),IF(AQ333="SIM"," - Carga Horária Extensionista",""))</f>
        <v>BIOLOGIA CELULAR A1-Noturno (SA)</v>
      </c>
      <c r="D333" s="28" t="s">
        <v>540</v>
      </c>
      <c r="E333" s="28" t="s">
        <v>2902</v>
      </c>
      <c r="F333" s="28" t="s">
        <v>4247</v>
      </c>
      <c r="G333" s="41" t="s">
        <v>2904</v>
      </c>
      <c r="H333" s="28" t="s">
        <v>19</v>
      </c>
      <c r="I333" s="28" t="s">
        <v>4248</v>
      </c>
      <c r="J333" s="28" t="s">
        <v>920</v>
      </c>
      <c r="K333" s="28" t="s">
        <v>488</v>
      </c>
      <c r="L333" s="28" t="s">
        <v>439</v>
      </c>
      <c r="M333" s="28" t="s">
        <v>76</v>
      </c>
      <c r="N333" s="28">
        <v>30</v>
      </c>
      <c r="O333" s="28"/>
      <c r="P333" s="28" t="s">
        <v>482</v>
      </c>
      <c r="Q333" s="36" t="s">
        <v>483</v>
      </c>
      <c r="R333" s="28">
        <v>48</v>
      </c>
      <c r="S333" s="28"/>
      <c r="T333" s="28"/>
      <c r="U333" s="28"/>
      <c r="V333" s="28"/>
      <c r="W333" s="28"/>
      <c r="X333" s="28"/>
      <c r="Y333" s="28" t="s">
        <v>482</v>
      </c>
      <c r="Z333" s="28" t="s">
        <v>483</v>
      </c>
      <c r="AA333" s="28">
        <v>24</v>
      </c>
      <c r="AB333" s="28"/>
      <c r="AC333" s="28"/>
      <c r="AD333" s="28"/>
      <c r="AE333" s="28"/>
      <c r="AF333" s="28"/>
      <c r="AG333" s="28"/>
      <c r="AH333" s="28" t="s">
        <v>1235</v>
      </c>
      <c r="AI333" s="28">
        <v>24</v>
      </c>
      <c r="AJ333" s="28">
        <v>24</v>
      </c>
      <c r="AK333" s="28" t="s">
        <v>17</v>
      </c>
      <c r="AL333" s="43" t="s">
        <v>687</v>
      </c>
      <c r="AM333" s="28" t="s">
        <v>687</v>
      </c>
      <c r="AN333" s="47" t="s">
        <v>687</v>
      </c>
      <c r="AO333" s="49" t="s">
        <v>4914</v>
      </c>
      <c r="AP333" s="49" t="s">
        <v>4896</v>
      </c>
      <c r="AQ333" s="40" t="str">
        <f>IFERROR(VLOOKUP(G333,Extensionistas!$A$2:$D$50,4,FALSE),"NÃO")</f>
        <v>NÃO</v>
      </c>
      <c r="AR333" s="1" t="e">
        <f>VLOOKUP(G333,Extensionistas!$A$2:$C$50,3,FALSE)</f>
        <v>#N/A</v>
      </c>
    </row>
    <row r="334" spans="1:44" ht="12.75" customHeight="1">
      <c r="A334" s="34" t="str">
        <f>D334</f>
        <v>BACHARELADO EM CIÊNCIAS BIOLÓGICAS</v>
      </c>
      <c r="B334" s="34" t="str">
        <f>F334</f>
        <v>DA2NHT1053-15SA</v>
      </c>
      <c r="C334" s="15" t="str">
        <f>CONCATENATE(E334," ",H334,"-",L334," (",K334,")",IF(AM334&lt;&gt;"NÃO","-TURMA MINISTRADA EM INGLÊS",""),IF(H334="E"," - TURMA MINISTRADA EM ESPANHOL",""),IF(H334="P"," - TURMA COMPARTILHADA COM A PÓS-GRADUAÇÃO",""),IF(AQ334="SIM"," - Carga Horária Extensionista",""))</f>
        <v>BIOLOGIA CELULAR A2-Matutino (SA)</v>
      </c>
      <c r="D334" s="28" t="s">
        <v>540</v>
      </c>
      <c r="E334" s="28" t="s">
        <v>2902</v>
      </c>
      <c r="F334" s="28" t="s">
        <v>3173</v>
      </c>
      <c r="G334" s="41" t="s">
        <v>2904</v>
      </c>
      <c r="H334" s="28" t="s">
        <v>24</v>
      </c>
      <c r="I334" s="28" t="s">
        <v>2905</v>
      </c>
      <c r="J334" s="28" t="s">
        <v>3174</v>
      </c>
      <c r="K334" s="28" t="s">
        <v>488</v>
      </c>
      <c r="L334" s="28" t="s">
        <v>327</v>
      </c>
      <c r="M334" s="28" t="s">
        <v>76</v>
      </c>
      <c r="N334" s="28">
        <v>30</v>
      </c>
      <c r="O334" s="28"/>
      <c r="P334" s="28" t="s">
        <v>737</v>
      </c>
      <c r="Q334" s="36" t="s">
        <v>738</v>
      </c>
      <c r="R334" s="28">
        <v>48</v>
      </c>
      <c r="S334" s="28"/>
      <c r="T334" s="28"/>
      <c r="U334" s="28"/>
      <c r="V334" s="28"/>
      <c r="W334" s="28"/>
      <c r="X334" s="28"/>
      <c r="Y334" s="28" t="s">
        <v>77</v>
      </c>
      <c r="Z334" s="28" t="s">
        <v>467</v>
      </c>
      <c r="AA334" s="28">
        <v>24</v>
      </c>
      <c r="AB334" s="28"/>
      <c r="AC334" s="28"/>
      <c r="AD334" s="28"/>
      <c r="AE334" s="28"/>
      <c r="AF334" s="28"/>
      <c r="AG334" s="28"/>
      <c r="AH334" s="28" t="s">
        <v>1235</v>
      </c>
      <c r="AI334" s="28">
        <v>24</v>
      </c>
      <c r="AJ334" s="28">
        <v>24</v>
      </c>
      <c r="AK334" s="28" t="s">
        <v>17</v>
      </c>
      <c r="AL334" s="43" t="s">
        <v>687</v>
      </c>
      <c r="AM334" s="28" t="s">
        <v>687</v>
      </c>
      <c r="AN334" s="47" t="s">
        <v>687</v>
      </c>
      <c r="AO334" s="49" t="s">
        <v>4838</v>
      </c>
      <c r="AP334" s="49" t="s">
        <v>4768</v>
      </c>
      <c r="AQ334" s="40" t="str">
        <f>IFERROR(VLOOKUP(G334,Extensionistas!$A$2:$D$50,4,FALSE),"NÃO")</f>
        <v>NÃO</v>
      </c>
      <c r="AR334" s="1" t="e">
        <f>VLOOKUP(G334,Extensionistas!$A$2:$C$50,3,FALSE)</f>
        <v>#N/A</v>
      </c>
    </row>
    <row r="335" spans="1:44" ht="12.75" customHeight="1">
      <c r="A335" s="34" t="str">
        <f>D335</f>
        <v>BACHARELADO EM CIÊNCIAS BIOLÓGICAS</v>
      </c>
      <c r="B335" s="34" t="str">
        <f>F335</f>
        <v>NA2NHT1053-15SA</v>
      </c>
      <c r="C335" s="15" t="str">
        <f>CONCATENATE(E335," ",H335,"-",L335," (",K335,")",IF(AM335&lt;&gt;"NÃO","-TURMA MINISTRADA EM INGLÊS",""),IF(H335="E"," - TURMA MINISTRADA EM ESPANHOL",""),IF(H335="P"," - TURMA COMPARTILHADA COM A PÓS-GRADUAÇÃO",""),IF(AQ335="SIM"," - Carga Horária Extensionista",""))</f>
        <v>BIOLOGIA CELULAR A2-Noturno (SA)</v>
      </c>
      <c r="D335" s="28" t="s">
        <v>540</v>
      </c>
      <c r="E335" s="28" t="s">
        <v>2902</v>
      </c>
      <c r="F335" s="28" t="s">
        <v>4432</v>
      </c>
      <c r="G335" s="41" t="s">
        <v>2904</v>
      </c>
      <c r="H335" s="28" t="s">
        <v>24</v>
      </c>
      <c r="I335" s="28" t="s">
        <v>4248</v>
      </c>
      <c r="J335" s="28" t="s">
        <v>4433</v>
      </c>
      <c r="K335" s="28" t="s">
        <v>488</v>
      </c>
      <c r="L335" s="28" t="s">
        <v>439</v>
      </c>
      <c r="M335" s="28" t="s">
        <v>76</v>
      </c>
      <c r="N335" s="28">
        <v>30</v>
      </c>
      <c r="O335" s="28"/>
      <c r="P335" s="28" t="s">
        <v>482</v>
      </c>
      <c r="Q335" s="36" t="s">
        <v>483</v>
      </c>
      <c r="R335" s="28">
        <v>48</v>
      </c>
      <c r="S335" s="28"/>
      <c r="T335" s="28"/>
      <c r="U335" s="28"/>
      <c r="V335" s="28"/>
      <c r="W335" s="28"/>
      <c r="X335" s="28"/>
      <c r="Y335" s="28" t="s">
        <v>629</v>
      </c>
      <c r="Z335" s="28" t="s">
        <v>630</v>
      </c>
      <c r="AA335" s="28">
        <v>24</v>
      </c>
      <c r="AB335" s="28"/>
      <c r="AC335" s="28"/>
      <c r="AD335" s="28"/>
      <c r="AE335" s="28"/>
      <c r="AF335" s="28"/>
      <c r="AG335" s="28"/>
      <c r="AH335" s="28" t="s">
        <v>1235</v>
      </c>
      <c r="AI335" s="28">
        <v>24</v>
      </c>
      <c r="AJ335" s="28">
        <v>24</v>
      </c>
      <c r="AK335" s="28" t="s">
        <v>17</v>
      </c>
      <c r="AL335" s="43" t="s">
        <v>687</v>
      </c>
      <c r="AM335" s="28" t="s">
        <v>687</v>
      </c>
      <c r="AN335" s="47" t="s">
        <v>687</v>
      </c>
      <c r="AO335" s="49" t="s">
        <v>4914</v>
      </c>
      <c r="AP335" s="49" t="s">
        <v>4896</v>
      </c>
      <c r="AQ335" s="40" t="str">
        <f>IFERROR(VLOOKUP(G335,Extensionistas!$A$2:$D$50,4,FALSE),"NÃO")</f>
        <v>NÃO</v>
      </c>
      <c r="AR335" s="1" t="e">
        <f>VLOOKUP(G335,Extensionistas!$A$2:$C$50,3,FALSE)</f>
        <v>#N/A</v>
      </c>
    </row>
    <row r="336" spans="1:44" ht="12.75" customHeight="1">
      <c r="A336" s="34" t="str">
        <f>D336</f>
        <v>BACHARELADO EM CIÊNCIAS BIOLÓGICAS</v>
      </c>
      <c r="B336" s="34" t="str">
        <f>F336</f>
        <v>DA1NHT1068-15SA</v>
      </c>
      <c r="C336" s="15" t="str">
        <f>CONCATENATE(E336," ",H336,"-",L336," (",K336,")",IF(AM336&lt;&gt;"NÃO","-TURMA MINISTRADA EM INGLÊS",""),IF(H336="E"," - TURMA MINISTRADA EM ESPANHOL",""),IF(H336="P"," - TURMA COMPARTILHADA COM A PÓS-GRADUAÇÃO",""),IF(AQ336="SIM"," - Carga Horária Extensionista",""))</f>
        <v>EVOLUÇÃO E DIVERSIDADE DE PLANTAS II A1-Matutino (SA)</v>
      </c>
      <c r="D336" s="28" t="s">
        <v>540</v>
      </c>
      <c r="E336" s="28" t="s">
        <v>2920</v>
      </c>
      <c r="F336" s="28" t="s">
        <v>2921</v>
      </c>
      <c r="G336" s="41" t="s">
        <v>2922</v>
      </c>
      <c r="H336" s="28" t="s">
        <v>19</v>
      </c>
      <c r="I336" s="28" t="s">
        <v>2923</v>
      </c>
      <c r="J336" s="28" t="s">
        <v>2924</v>
      </c>
      <c r="K336" s="28" t="s">
        <v>488</v>
      </c>
      <c r="L336" s="28" t="s">
        <v>327</v>
      </c>
      <c r="M336" s="28" t="s">
        <v>1310</v>
      </c>
      <c r="N336" s="28">
        <v>24</v>
      </c>
      <c r="O336" s="28"/>
      <c r="P336" s="28" t="s">
        <v>981</v>
      </c>
      <c r="Q336" s="36" t="s">
        <v>982</v>
      </c>
      <c r="R336" s="28">
        <v>24</v>
      </c>
      <c r="S336" s="28"/>
      <c r="T336" s="28"/>
      <c r="U336" s="28"/>
      <c r="V336" s="28"/>
      <c r="W336" s="28"/>
      <c r="X336" s="28"/>
      <c r="Y336" s="28" t="s">
        <v>981</v>
      </c>
      <c r="Z336" s="28" t="s">
        <v>982</v>
      </c>
      <c r="AA336" s="28">
        <v>48</v>
      </c>
      <c r="AB336" s="28"/>
      <c r="AC336" s="28"/>
      <c r="AD336" s="28"/>
      <c r="AE336" s="28"/>
      <c r="AF336" s="28"/>
      <c r="AG336" s="28"/>
      <c r="AH336" s="28"/>
      <c r="AI336" s="28">
        <v>24</v>
      </c>
      <c r="AJ336" s="28">
        <v>24</v>
      </c>
      <c r="AK336" s="28" t="s">
        <v>17</v>
      </c>
      <c r="AL336" s="43" t="s">
        <v>687</v>
      </c>
      <c r="AM336" s="28" t="s">
        <v>687</v>
      </c>
      <c r="AN336" s="47" t="s">
        <v>687</v>
      </c>
      <c r="AO336" s="49" t="s">
        <v>4823</v>
      </c>
      <c r="AP336" s="49" t="s">
        <v>4795</v>
      </c>
      <c r="AQ336" s="40" t="str">
        <f>IFERROR(VLOOKUP(G336,Extensionistas!$A$2:$D$50,4,FALSE),"NÃO")</f>
        <v>NÃO</v>
      </c>
      <c r="AR336" s="1" t="e">
        <f>VLOOKUP(G336,Extensionistas!$A$2:$C$50,3,FALSE)</f>
        <v>#N/A</v>
      </c>
    </row>
    <row r="337" spans="1:44" ht="12.75" customHeight="1">
      <c r="A337" s="34" t="str">
        <f>D337</f>
        <v>BACHARELADO EM CIÊNCIAS BIOLÓGICAS</v>
      </c>
      <c r="B337" s="34" t="str">
        <f>F337</f>
        <v>NA1NHT1068-15SA</v>
      </c>
      <c r="C337" s="15" t="str">
        <f>CONCATENATE(E337," ",H337,"-",L337," (",K337,")",IF(AM337&lt;&gt;"NÃO","-TURMA MINISTRADA EM INGLÊS",""),IF(H337="E"," - TURMA MINISTRADA EM ESPANHOL",""),IF(H337="P"," - TURMA COMPARTILHADA COM A PÓS-GRADUAÇÃO",""),IF(AQ337="SIM"," - Carga Horária Extensionista",""))</f>
        <v>EVOLUÇÃO E DIVERSIDADE DE PLANTAS II A1-Noturno (SA)</v>
      </c>
      <c r="D337" s="28" t="s">
        <v>540</v>
      </c>
      <c r="E337" s="28" t="s">
        <v>2920</v>
      </c>
      <c r="F337" s="28" t="s">
        <v>4258</v>
      </c>
      <c r="G337" s="41" t="s">
        <v>2922</v>
      </c>
      <c r="H337" s="28" t="s">
        <v>19</v>
      </c>
      <c r="I337" s="28" t="s">
        <v>4259</v>
      </c>
      <c r="J337" s="28" t="s">
        <v>4260</v>
      </c>
      <c r="K337" s="28" t="s">
        <v>488</v>
      </c>
      <c r="L337" s="28" t="s">
        <v>439</v>
      </c>
      <c r="M337" s="28" t="s">
        <v>1310</v>
      </c>
      <c r="N337" s="28">
        <v>24</v>
      </c>
      <c r="O337" s="28"/>
      <c r="P337" s="28" t="s">
        <v>1236</v>
      </c>
      <c r="Q337" s="36" t="s">
        <v>1237</v>
      </c>
      <c r="R337" s="28">
        <v>24</v>
      </c>
      <c r="S337" s="28"/>
      <c r="T337" s="28"/>
      <c r="U337" s="28"/>
      <c r="V337" s="28"/>
      <c r="W337" s="28"/>
      <c r="X337" s="28"/>
      <c r="Y337" s="28" t="s">
        <v>1236</v>
      </c>
      <c r="Z337" s="28" t="s">
        <v>1237</v>
      </c>
      <c r="AA337" s="28">
        <v>48</v>
      </c>
      <c r="AB337" s="28"/>
      <c r="AC337" s="28"/>
      <c r="AD337" s="28"/>
      <c r="AE337" s="28"/>
      <c r="AF337" s="28"/>
      <c r="AG337" s="28"/>
      <c r="AH337" s="28"/>
      <c r="AI337" s="28">
        <v>24</v>
      </c>
      <c r="AJ337" s="28">
        <v>24</v>
      </c>
      <c r="AK337" s="28" t="s">
        <v>17</v>
      </c>
      <c r="AL337" s="43" t="s">
        <v>687</v>
      </c>
      <c r="AM337" s="28" t="s">
        <v>687</v>
      </c>
      <c r="AN337" s="47" t="s">
        <v>687</v>
      </c>
      <c r="AO337" s="49" t="s">
        <v>4871</v>
      </c>
      <c r="AP337" s="49" t="s">
        <v>4994</v>
      </c>
      <c r="AQ337" s="40" t="str">
        <f>IFERROR(VLOOKUP(G337,Extensionistas!$A$2:$D$50,4,FALSE),"NÃO")</f>
        <v>NÃO</v>
      </c>
      <c r="AR337" s="1" t="e">
        <f>VLOOKUP(G337,Extensionistas!$A$2:$C$50,3,FALSE)</f>
        <v>#N/A</v>
      </c>
    </row>
    <row r="338" spans="1:44" ht="12.75" customHeight="1">
      <c r="A338" s="34" t="str">
        <f>D338</f>
        <v>BACHARELADO EM CIÊNCIAS BIOLÓGICAS</v>
      </c>
      <c r="B338" s="34" t="str">
        <f>F338</f>
        <v>DA1NHT1070-15SA</v>
      </c>
      <c r="C338" s="15" t="str">
        <f>CONCATENATE(E338," ",H338,"-",L338," (",K338,")",IF(AM338&lt;&gt;"NÃO","-TURMA MINISTRADA EM INGLÊS",""),IF(H338="E"," - TURMA MINISTRADA EM ESPANHOL",""),IF(H338="P"," - TURMA COMPARTILHADA COM A PÓS-GRADUAÇÃO",""),IF(AQ338="SIM"," - Carga Horária Extensionista",""))</f>
        <v>FISIOLOGIA VEGETAL II A1-Matutino (SA)</v>
      </c>
      <c r="D338" s="28" t="s">
        <v>540</v>
      </c>
      <c r="E338" s="28" t="s">
        <v>2925</v>
      </c>
      <c r="F338" s="28" t="s">
        <v>2926</v>
      </c>
      <c r="G338" s="41" t="s">
        <v>2927</v>
      </c>
      <c r="H338" s="28" t="s">
        <v>19</v>
      </c>
      <c r="I338" s="28" t="s">
        <v>2928</v>
      </c>
      <c r="J338" s="28" t="s">
        <v>2929</v>
      </c>
      <c r="K338" s="28" t="s">
        <v>488</v>
      </c>
      <c r="L338" s="28" t="s">
        <v>327</v>
      </c>
      <c r="M338" s="28" t="s">
        <v>225</v>
      </c>
      <c r="N338" s="28">
        <v>30</v>
      </c>
      <c r="O338" s="28"/>
      <c r="P338" s="28" t="s">
        <v>223</v>
      </c>
      <c r="Q338" s="36" t="s">
        <v>403</v>
      </c>
      <c r="R338" s="28">
        <v>12</v>
      </c>
      <c r="S338" s="28" t="s">
        <v>78</v>
      </c>
      <c r="T338" s="28" t="s">
        <v>401</v>
      </c>
      <c r="U338" s="28">
        <v>12</v>
      </c>
      <c r="V338" s="28"/>
      <c r="W338" s="28"/>
      <c r="X338" s="28"/>
      <c r="Y338" s="28" t="s">
        <v>223</v>
      </c>
      <c r="Z338" s="28" t="s">
        <v>403</v>
      </c>
      <c r="AA338" s="28">
        <v>12</v>
      </c>
      <c r="AB338" s="28" t="s">
        <v>78</v>
      </c>
      <c r="AC338" s="28" t="s">
        <v>401</v>
      </c>
      <c r="AD338" s="28">
        <v>12</v>
      </c>
      <c r="AE338" s="28"/>
      <c r="AF338" s="28"/>
      <c r="AG338" s="28"/>
      <c r="AH338" s="28"/>
      <c r="AI338" s="28">
        <v>16</v>
      </c>
      <c r="AJ338" s="28">
        <v>16</v>
      </c>
      <c r="AK338" s="28" t="s">
        <v>17</v>
      </c>
      <c r="AL338" s="43" t="s">
        <v>687</v>
      </c>
      <c r="AM338" s="28" t="s">
        <v>687</v>
      </c>
      <c r="AN338" s="47" t="s">
        <v>687</v>
      </c>
      <c r="AO338" s="49" t="s">
        <v>4759</v>
      </c>
      <c r="AP338" s="49" t="s">
        <v>4782</v>
      </c>
      <c r="AQ338" s="40" t="str">
        <f>IFERROR(VLOOKUP(G338,Extensionistas!$A$2:$D$50,4,FALSE),"NÃO")</f>
        <v>NÃO</v>
      </c>
      <c r="AR338" s="1" t="e">
        <f>VLOOKUP(G338,Extensionistas!$A$2:$C$50,3,FALSE)</f>
        <v>#N/A</v>
      </c>
    </row>
    <row r="339" spans="1:44" ht="12.75" customHeight="1">
      <c r="A339" s="34" t="str">
        <f>D339</f>
        <v>BACHARELADO EM CIÊNCIAS BIOLÓGICAS</v>
      </c>
      <c r="B339" s="34" t="str">
        <f>F339</f>
        <v>NA1NHT1070-15SA</v>
      </c>
      <c r="C339" s="15" t="str">
        <f>CONCATENATE(E339," ",H339,"-",L339," (",K339,")",IF(AM339&lt;&gt;"NÃO","-TURMA MINISTRADA EM INGLÊS",""),IF(H339="E"," - TURMA MINISTRADA EM ESPANHOL",""),IF(H339="P"," - TURMA COMPARTILHADA COM A PÓS-GRADUAÇÃO",""),IF(AQ339="SIM"," - Carga Horária Extensionista",""))</f>
        <v>FISIOLOGIA VEGETAL II A1-Noturno (SA)</v>
      </c>
      <c r="D339" s="28" t="s">
        <v>540</v>
      </c>
      <c r="E339" s="28" t="s">
        <v>2925</v>
      </c>
      <c r="F339" s="28" t="s">
        <v>4261</v>
      </c>
      <c r="G339" s="41" t="s">
        <v>2927</v>
      </c>
      <c r="H339" s="28" t="s">
        <v>19</v>
      </c>
      <c r="I339" s="28" t="s">
        <v>4262</v>
      </c>
      <c r="J339" s="28" t="s">
        <v>4263</v>
      </c>
      <c r="K339" s="28" t="s">
        <v>488</v>
      </c>
      <c r="L339" s="28" t="s">
        <v>439</v>
      </c>
      <c r="M339" s="26" t="s">
        <v>225</v>
      </c>
      <c r="N339" s="28">
        <v>30</v>
      </c>
      <c r="O339" s="28"/>
      <c r="P339" s="28" t="s">
        <v>223</v>
      </c>
      <c r="Q339" s="36" t="s">
        <v>403</v>
      </c>
      <c r="R339" s="28">
        <v>12</v>
      </c>
      <c r="S339" s="28" t="s">
        <v>78</v>
      </c>
      <c r="T339" s="28" t="s">
        <v>401</v>
      </c>
      <c r="U339" s="28">
        <v>12</v>
      </c>
      <c r="V339" s="28"/>
      <c r="W339" s="28"/>
      <c r="X339" s="28"/>
      <c r="Y339" s="28" t="s">
        <v>223</v>
      </c>
      <c r="Z339" s="28" t="s">
        <v>403</v>
      </c>
      <c r="AA339" s="28">
        <v>12</v>
      </c>
      <c r="AB339" s="28" t="s">
        <v>78</v>
      </c>
      <c r="AC339" s="28" t="s">
        <v>401</v>
      </c>
      <c r="AD339" s="28">
        <v>12</v>
      </c>
      <c r="AE339" s="28"/>
      <c r="AF339" s="28"/>
      <c r="AG339" s="28"/>
      <c r="AH339" s="28"/>
      <c r="AI339" s="28">
        <v>16</v>
      </c>
      <c r="AJ339" s="28">
        <v>16</v>
      </c>
      <c r="AK339" s="28" t="s">
        <v>17</v>
      </c>
      <c r="AL339" s="43" t="s">
        <v>687</v>
      </c>
      <c r="AM339" s="28" t="s">
        <v>687</v>
      </c>
      <c r="AN339" s="47" t="s">
        <v>687</v>
      </c>
      <c r="AO339" s="49" t="s">
        <v>4870</v>
      </c>
      <c r="AP339" s="49" t="s">
        <v>4892</v>
      </c>
      <c r="AQ339" s="40" t="str">
        <f>IFERROR(VLOOKUP(G339,Extensionistas!$A$2:$D$50,4,FALSE),"NÃO")</f>
        <v>NÃO</v>
      </c>
      <c r="AR339" s="1" t="e">
        <f>VLOOKUP(G339,Extensionistas!$A$2:$C$50,3,FALSE)</f>
        <v>#N/A</v>
      </c>
    </row>
    <row r="340" spans="1:44" ht="12.75" customHeight="1">
      <c r="A340" s="34" t="str">
        <f>D340</f>
        <v>BACHARELADO EM CIÊNCIAS BIOLÓGICAS</v>
      </c>
      <c r="B340" s="34" t="str">
        <f>F340</f>
        <v>DA1NHT1057-15SA</v>
      </c>
      <c r="C340" s="15" t="str">
        <f>CONCATENATE(E340," ",H340,"-",L340," (",K340,")",IF(AM340&lt;&gt;"NÃO","-TURMA MINISTRADA EM INGLÊS",""),IF(H340="E"," - TURMA MINISTRADA EM ESPANHOL",""),IF(H340="P"," - TURMA COMPARTILHADA COM A PÓS-GRADUAÇÃO",""),IF(AQ340="SIM"," - Carga Horária Extensionista",""))</f>
        <v>GENÉTICA II A1-Matutino (SA)</v>
      </c>
      <c r="D340" s="28" t="s">
        <v>540</v>
      </c>
      <c r="E340" s="28" t="s">
        <v>2911</v>
      </c>
      <c r="F340" s="28" t="s">
        <v>2912</v>
      </c>
      <c r="G340" s="41" t="s">
        <v>2913</v>
      </c>
      <c r="H340" s="28" t="s">
        <v>19</v>
      </c>
      <c r="I340" s="28" t="s">
        <v>2914</v>
      </c>
      <c r="J340" s="28" t="s">
        <v>2915</v>
      </c>
      <c r="K340" s="28" t="s">
        <v>488</v>
      </c>
      <c r="L340" s="28" t="s">
        <v>327</v>
      </c>
      <c r="M340" s="26" t="s">
        <v>20</v>
      </c>
      <c r="N340" s="28">
        <v>30</v>
      </c>
      <c r="O340" s="28"/>
      <c r="P340" s="28" t="s">
        <v>1249</v>
      </c>
      <c r="Q340" s="36" t="s">
        <v>1250</v>
      </c>
      <c r="R340" s="28">
        <v>24</v>
      </c>
      <c r="S340" s="28"/>
      <c r="T340" s="28"/>
      <c r="U340" s="28"/>
      <c r="V340" s="28"/>
      <c r="W340" s="28"/>
      <c r="X340" s="28"/>
      <c r="Y340" s="28" t="s">
        <v>1249</v>
      </c>
      <c r="Z340" s="28" t="s">
        <v>1250</v>
      </c>
      <c r="AA340" s="28">
        <v>24</v>
      </c>
      <c r="AB340" s="28"/>
      <c r="AC340" s="28"/>
      <c r="AD340" s="28"/>
      <c r="AE340" s="28"/>
      <c r="AF340" s="28"/>
      <c r="AG340" s="28"/>
      <c r="AH340" s="28" t="s">
        <v>1235</v>
      </c>
      <c r="AI340" s="28">
        <v>16</v>
      </c>
      <c r="AJ340" s="28">
        <v>16</v>
      </c>
      <c r="AK340" s="28" t="s">
        <v>17</v>
      </c>
      <c r="AL340" s="43" t="s">
        <v>687</v>
      </c>
      <c r="AM340" s="28" t="s">
        <v>687</v>
      </c>
      <c r="AN340" s="47" t="s">
        <v>687</v>
      </c>
      <c r="AO340" s="49" t="s">
        <v>4759</v>
      </c>
      <c r="AP340" s="49" t="s">
        <v>4774</v>
      </c>
      <c r="AQ340" s="40" t="str">
        <f>IFERROR(VLOOKUP(G340,Extensionistas!$A$2:$D$50,4,FALSE),"NÃO")</f>
        <v>NÃO</v>
      </c>
      <c r="AR340" s="1" t="e">
        <f>VLOOKUP(G340,Extensionistas!$A$2:$C$50,3,FALSE)</f>
        <v>#N/A</v>
      </c>
    </row>
    <row r="341" spans="1:44" ht="12.75" customHeight="1">
      <c r="A341" s="34" t="str">
        <f>D341</f>
        <v>BACHARELADO EM CIÊNCIAS BIOLÓGICAS</v>
      </c>
      <c r="B341" s="34" t="str">
        <f>F341</f>
        <v>NA1NHT1057-15SA</v>
      </c>
      <c r="C341" s="15" t="str">
        <f>CONCATENATE(E341," ",H341,"-",L341," (",K341,")",IF(AM341&lt;&gt;"NÃO","-TURMA MINISTRADA EM INGLÊS",""),IF(H341="E"," - TURMA MINISTRADA EM ESPANHOL",""),IF(H341="P"," - TURMA COMPARTILHADA COM A PÓS-GRADUAÇÃO",""),IF(AQ341="SIM"," - Carga Horária Extensionista",""))</f>
        <v>GENÉTICA II A1-Noturno (SA)</v>
      </c>
      <c r="D341" s="28" t="s">
        <v>540</v>
      </c>
      <c r="E341" s="28" t="s">
        <v>2911</v>
      </c>
      <c r="F341" s="28" t="s">
        <v>4254</v>
      </c>
      <c r="G341" s="41" t="s">
        <v>2913</v>
      </c>
      <c r="H341" s="28" t="s">
        <v>19</v>
      </c>
      <c r="I341" s="28" t="s">
        <v>1533</v>
      </c>
      <c r="J341" s="28" t="s">
        <v>4255</v>
      </c>
      <c r="K341" s="28" t="s">
        <v>488</v>
      </c>
      <c r="L341" s="28" t="s">
        <v>439</v>
      </c>
      <c r="M341" s="26" t="s">
        <v>20</v>
      </c>
      <c r="N341" s="28">
        <v>30</v>
      </c>
      <c r="O341" s="28"/>
      <c r="P341" s="28" t="s">
        <v>72</v>
      </c>
      <c r="Q341" s="36" t="s">
        <v>445</v>
      </c>
      <c r="R341" s="28">
        <v>24</v>
      </c>
      <c r="S341" s="28"/>
      <c r="T341" s="28"/>
      <c r="U341" s="28"/>
      <c r="V341" s="28"/>
      <c r="W341" s="28"/>
      <c r="X341" s="28"/>
      <c r="Y341" s="28" t="s">
        <v>72</v>
      </c>
      <c r="Z341" s="28" t="s">
        <v>445</v>
      </c>
      <c r="AA341" s="28">
        <v>24</v>
      </c>
      <c r="AB341" s="28"/>
      <c r="AC341" s="28"/>
      <c r="AD341" s="28"/>
      <c r="AE341" s="28"/>
      <c r="AF341" s="28"/>
      <c r="AG341" s="28"/>
      <c r="AH341" s="28" t="s">
        <v>1235</v>
      </c>
      <c r="AI341" s="28">
        <v>16</v>
      </c>
      <c r="AJ341" s="28">
        <v>16</v>
      </c>
      <c r="AK341" s="28" t="s">
        <v>17</v>
      </c>
      <c r="AL341" s="43" t="s">
        <v>687</v>
      </c>
      <c r="AM341" s="28" t="s">
        <v>687</v>
      </c>
      <c r="AN341" s="47" t="s">
        <v>687</v>
      </c>
      <c r="AO341" s="49" t="s">
        <v>4870</v>
      </c>
      <c r="AP341" s="49" t="s">
        <v>4883</v>
      </c>
      <c r="AQ341" s="40" t="str">
        <f>IFERROR(VLOOKUP(G341,Extensionistas!$A$2:$D$50,4,FALSE),"NÃO")</f>
        <v>NÃO</v>
      </c>
      <c r="AR341" s="1" t="e">
        <f>VLOOKUP(G341,Extensionistas!$A$2:$C$50,3,FALSE)</f>
        <v>#N/A</v>
      </c>
    </row>
    <row r="342" spans="1:44" ht="12.75" customHeight="1">
      <c r="A342" s="34" t="str">
        <f>D342</f>
        <v>BACHARELADO EM CIÊNCIAS BIOLÓGICAS</v>
      </c>
      <c r="B342" s="34" t="str">
        <f>F342</f>
        <v>DA2NHT1057-15SA</v>
      </c>
      <c r="C342" s="15" t="str">
        <f>CONCATENATE(E342," ",H342,"-",L342," (",K342,")",IF(AM342&lt;&gt;"NÃO","-TURMA MINISTRADA EM INGLÊS",""),IF(H342="E"," - TURMA MINISTRADA EM ESPANHOL",""),IF(H342="P"," - TURMA COMPARTILHADA COM A PÓS-GRADUAÇÃO",""),IF(AQ342="SIM"," - Carga Horária Extensionista",""))</f>
        <v>GENÉTICA II A2-Matutino (SA)</v>
      </c>
      <c r="D342" s="28" t="s">
        <v>540</v>
      </c>
      <c r="E342" s="28" t="s">
        <v>2911</v>
      </c>
      <c r="F342" s="28" t="s">
        <v>3176</v>
      </c>
      <c r="G342" s="41" t="s">
        <v>2913</v>
      </c>
      <c r="H342" s="28" t="s">
        <v>24</v>
      </c>
      <c r="I342" s="28" t="s">
        <v>2914</v>
      </c>
      <c r="J342" s="28" t="s">
        <v>3177</v>
      </c>
      <c r="K342" s="28" t="s">
        <v>488</v>
      </c>
      <c r="L342" s="28" t="s">
        <v>327</v>
      </c>
      <c r="M342" s="28" t="s">
        <v>20</v>
      </c>
      <c r="N342" s="28">
        <v>30</v>
      </c>
      <c r="O342" s="28"/>
      <c r="P342" s="28" t="s">
        <v>1249</v>
      </c>
      <c r="Q342" s="36" t="s">
        <v>1250</v>
      </c>
      <c r="R342" s="28">
        <v>24</v>
      </c>
      <c r="S342" s="28"/>
      <c r="T342" s="28"/>
      <c r="U342" s="28"/>
      <c r="V342" s="28"/>
      <c r="W342" s="28"/>
      <c r="X342" s="28"/>
      <c r="Y342" s="28" t="s">
        <v>223</v>
      </c>
      <c r="Z342" s="28" t="s">
        <v>403</v>
      </c>
      <c r="AA342" s="28">
        <v>24</v>
      </c>
      <c r="AB342" s="28"/>
      <c r="AC342" s="28"/>
      <c r="AD342" s="28"/>
      <c r="AE342" s="28"/>
      <c r="AF342" s="28"/>
      <c r="AG342" s="28"/>
      <c r="AH342" s="28" t="s">
        <v>1235</v>
      </c>
      <c r="AI342" s="28">
        <v>16</v>
      </c>
      <c r="AJ342" s="28">
        <v>16</v>
      </c>
      <c r="AK342" s="28" t="s">
        <v>17</v>
      </c>
      <c r="AL342" s="43" t="s">
        <v>687</v>
      </c>
      <c r="AM342" s="28" t="s">
        <v>687</v>
      </c>
      <c r="AN342" s="47" t="s">
        <v>687</v>
      </c>
      <c r="AO342" s="49" t="s">
        <v>4759</v>
      </c>
      <c r="AP342" s="49" t="s">
        <v>4774</v>
      </c>
      <c r="AQ342" s="40" t="str">
        <f>IFERROR(VLOOKUP(G342,Extensionistas!$A$2:$D$50,4,FALSE),"NÃO")</f>
        <v>NÃO</v>
      </c>
      <c r="AR342" s="1" t="e">
        <f>VLOOKUP(G342,Extensionistas!$A$2:$C$50,3,FALSE)</f>
        <v>#N/A</v>
      </c>
    </row>
    <row r="343" spans="1:44" ht="12.75" customHeight="1">
      <c r="A343" s="34" t="str">
        <f>D343</f>
        <v>BACHARELADO EM CIÊNCIAS BIOLÓGICAS</v>
      </c>
      <c r="B343" s="34" t="str">
        <f>F343</f>
        <v>NA2NHT1057-15SA</v>
      </c>
      <c r="C343" s="15" t="str">
        <f>CONCATENATE(E343," ",H343,"-",L343," (",K343,")",IF(AM343&lt;&gt;"NÃO","-TURMA MINISTRADA EM INGLÊS",""),IF(H343="E"," - TURMA MINISTRADA EM ESPANHOL",""),IF(H343="P"," - TURMA COMPARTILHADA COM A PÓS-GRADUAÇÃO",""),IF(AQ343="SIM"," - Carga Horária Extensionista",""))</f>
        <v>GENÉTICA II A2-Noturno (SA)</v>
      </c>
      <c r="D343" s="26" t="s">
        <v>540</v>
      </c>
      <c r="E343" s="26" t="s">
        <v>2911</v>
      </c>
      <c r="F343" s="26" t="s">
        <v>4435</v>
      </c>
      <c r="G343" s="38" t="s">
        <v>2913</v>
      </c>
      <c r="H343" s="30" t="s">
        <v>24</v>
      </c>
      <c r="I343" s="30" t="s">
        <v>1533</v>
      </c>
      <c r="J343" s="26" t="s">
        <v>4436</v>
      </c>
      <c r="K343" s="28" t="s">
        <v>488</v>
      </c>
      <c r="L343" s="26" t="s">
        <v>439</v>
      </c>
      <c r="M343" s="26" t="s">
        <v>20</v>
      </c>
      <c r="N343" s="26">
        <v>30</v>
      </c>
      <c r="O343" s="26"/>
      <c r="P343" s="26" t="s">
        <v>72</v>
      </c>
      <c r="Q343" s="29" t="s">
        <v>445</v>
      </c>
      <c r="R343" s="26">
        <v>24</v>
      </c>
      <c r="S343" s="26"/>
      <c r="T343" s="28"/>
      <c r="U343" s="28"/>
      <c r="V343" s="28"/>
      <c r="W343" s="28"/>
      <c r="X343" s="28"/>
      <c r="Y343" s="28" t="s">
        <v>749</v>
      </c>
      <c r="Z343" s="28" t="s">
        <v>750</v>
      </c>
      <c r="AA343" s="28">
        <v>24</v>
      </c>
      <c r="AB343" s="28"/>
      <c r="AC343" s="28"/>
      <c r="AD343" s="28"/>
      <c r="AE343" s="28"/>
      <c r="AF343" s="28"/>
      <c r="AG343" s="28"/>
      <c r="AH343" s="28" t="s">
        <v>1235</v>
      </c>
      <c r="AI343" s="28">
        <v>16</v>
      </c>
      <c r="AJ343" s="28">
        <v>16</v>
      </c>
      <c r="AK343" s="28" t="s">
        <v>17</v>
      </c>
      <c r="AL343" s="43" t="s">
        <v>687</v>
      </c>
      <c r="AM343" s="28" t="s">
        <v>687</v>
      </c>
      <c r="AN343" s="47" t="s">
        <v>687</v>
      </c>
      <c r="AO343" s="49" t="s">
        <v>4870</v>
      </c>
      <c r="AP343" s="49" t="s">
        <v>4883</v>
      </c>
      <c r="AQ343" s="40" t="str">
        <f>IFERROR(VLOOKUP(G343,Extensionistas!$A$2:$D$50,4,FALSE),"NÃO")</f>
        <v>NÃO</v>
      </c>
      <c r="AR343" s="1" t="e">
        <f>VLOOKUP(G343,Extensionistas!$A$2:$C$50,3,FALSE)</f>
        <v>#N/A</v>
      </c>
    </row>
    <row r="344" spans="1:44" ht="12.75" customHeight="1">
      <c r="A344" s="34" t="str">
        <f>D344</f>
        <v>BACHARELADO EM CIÊNCIAS BIOLÓGICAS</v>
      </c>
      <c r="B344" s="34" t="str">
        <f>F344</f>
        <v>DA1NHT1030-15SA</v>
      </c>
      <c r="C344" s="15" t="str">
        <f>CONCATENATE(E344," ",H344,"-",L344," (",K344,")",IF(AM344&lt;&gt;"NÃO","-TURMA MINISTRADA EM INGLÊS",""),IF(H344="E"," - TURMA MINISTRADA EM ESPANHOL",""),IF(H344="P"," - TURMA COMPARTILHADA COM A PÓS-GRADUAÇÃO",""),IF(AQ344="SIM"," - Carga Horária Extensionista",""))</f>
        <v>GEOLOGIA E PALEONTOLOGIA A1-Matutino (SA)</v>
      </c>
      <c r="D344" s="28" t="s">
        <v>540</v>
      </c>
      <c r="E344" s="28" t="s">
        <v>2889</v>
      </c>
      <c r="F344" s="28" t="s">
        <v>2890</v>
      </c>
      <c r="G344" s="41" t="s">
        <v>2891</v>
      </c>
      <c r="H344" s="28" t="s">
        <v>19</v>
      </c>
      <c r="I344" s="28" t="s">
        <v>2892</v>
      </c>
      <c r="J344" s="28" t="s">
        <v>2893</v>
      </c>
      <c r="K344" s="28" t="s">
        <v>488</v>
      </c>
      <c r="L344" s="28" t="s">
        <v>327</v>
      </c>
      <c r="M344" s="26" t="s">
        <v>20</v>
      </c>
      <c r="N344" s="28">
        <v>30</v>
      </c>
      <c r="O344" s="28"/>
      <c r="P344" s="28" t="s">
        <v>82</v>
      </c>
      <c r="Q344" s="36" t="s">
        <v>446</v>
      </c>
      <c r="R344" s="28">
        <v>24</v>
      </c>
      <c r="S344" s="28"/>
      <c r="T344" s="28"/>
      <c r="U344" s="28"/>
      <c r="V344" s="28"/>
      <c r="W344" s="28"/>
      <c r="X344" s="28"/>
      <c r="Y344" s="28" t="s">
        <v>82</v>
      </c>
      <c r="Z344" s="28" t="s">
        <v>446</v>
      </c>
      <c r="AA344" s="28">
        <v>24</v>
      </c>
      <c r="AB344" s="28"/>
      <c r="AC344" s="28"/>
      <c r="AD344" s="28"/>
      <c r="AE344" s="28"/>
      <c r="AF344" s="28"/>
      <c r="AG344" s="28"/>
      <c r="AH344" s="28"/>
      <c r="AI344" s="28">
        <v>16</v>
      </c>
      <c r="AJ344" s="28">
        <v>16</v>
      </c>
      <c r="AK344" s="28" t="s">
        <v>17</v>
      </c>
      <c r="AL344" s="43" t="s">
        <v>687</v>
      </c>
      <c r="AM344" s="28" t="s">
        <v>687</v>
      </c>
      <c r="AN344" s="47" t="s">
        <v>687</v>
      </c>
      <c r="AO344" s="49" t="s">
        <v>4760</v>
      </c>
      <c r="AP344" s="49" t="s">
        <v>4775</v>
      </c>
      <c r="AQ344" s="40" t="str">
        <f>IFERROR(VLOOKUP(G344,Extensionistas!$A$2:$D$50,4,FALSE),"NÃO")</f>
        <v>NÃO</v>
      </c>
      <c r="AR344" s="1" t="e">
        <f>VLOOKUP(G344,Extensionistas!$A$2:$C$50,3,FALSE)</f>
        <v>#N/A</v>
      </c>
    </row>
    <row r="345" spans="1:44" ht="12.75" customHeight="1">
      <c r="A345" s="34" t="str">
        <f>D345</f>
        <v>BACHARELADO EM CIÊNCIAS BIOLÓGICAS</v>
      </c>
      <c r="B345" s="34" t="str">
        <f>F345</f>
        <v>NA1NHT1030-15SA</v>
      </c>
      <c r="C345" s="15" t="str">
        <f>CONCATENATE(E345," ",H345,"-",L345," (",K345,")",IF(AM345&lt;&gt;"NÃO","-TURMA MINISTRADA EM INGLÊS",""),IF(H345="E"," - TURMA MINISTRADA EM ESPANHOL",""),IF(H345="P"," - TURMA COMPARTILHADA COM A PÓS-GRADUAÇÃO",""),IF(AQ345="SIM"," - Carga Horária Extensionista",""))</f>
        <v>GEOLOGIA E PALEONTOLOGIA A1-Noturno (SA)</v>
      </c>
      <c r="D345" s="28" t="s">
        <v>540</v>
      </c>
      <c r="E345" s="28" t="s">
        <v>2889</v>
      </c>
      <c r="F345" s="28" t="s">
        <v>4241</v>
      </c>
      <c r="G345" s="41" t="s">
        <v>2891</v>
      </c>
      <c r="H345" s="28" t="s">
        <v>19</v>
      </c>
      <c r="I345" s="28" t="s">
        <v>4242</v>
      </c>
      <c r="J345" s="28" t="s">
        <v>4243</v>
      </c>
      <c r="K345" s="28" t="s">
        <v>488</v>
      </c>
      <c r="L345" s="28" t="s">
        <v>439</v>
      </c>
      <c r="M345" s="28" t="s">
        <v>20</v>
      </c>
      <c r="N345" s="28">
        <v>30</v>
      </c>
      <c r="O345" s="28"/>
      <c r="P345" s="28" t="s">
        <v>79</v>
      </c>
      <c r="Q345" s="36" t="s">
        <v>334</v>
      </c>
      <c r="R345" s="28">
        <v>24</v>
      </c>
      <c r="S345" s="28"/>
      <c r="T345" s="28"/>
      <c r="U345" s="28"/>
      <c r="V345" s="28"/>
      <c r="W345" s="28"/>
      <c r="X345" s="28"/>
      <c r="Y345" s="28" t="s">
        <v>79</v>
      </c>
      <c r="Z345" s="28" t="s">
        <v>334</v>
      </c>
      <c r="AA345" s="28">
        <v>24</v>
      </c>
      <c r="AB345" s="28"/>
      <c r="AC345" s="28"/>
      <c r="AD345" s="28"/>
      <c r="AE345" s="28"/>
      <c r="AF345" s="28"/>
      <c r="AG345" s="28"/>
      <c r="AH345" s="28"/>
      <c r="AI345" s="28">
        <v>16</v>
      </c>
      <c r="AJ345" s="28">
        <v>16</v>
      </c>
      <c r="AK345" s="28" t="s">
        <v>17</v>
      </c>
      <c r="AL345" s="43" t="s">
        <v>687</v>
      </c>
      <c r="AM345" s="28" t="s">
        <v>687</v>
      </c>
      <c r="AN345" s="47" t="s">
        <v>687</v>
      </c>
      <c r="AO345" s="49" t="s">
        <v>4886</v>
      </c>
      <c r="AP345" s="49" t="s">
        <v>4899</v>
      </c>
      <c r="AQ345" s="40" t="str">
        <f>IFERROR(VLOOKUP(G345,Extensionistas!$A$2:$D$50,4,FALSE),"NÃO")</f>
        <v>NÃO</v>
      </c>
      <c r="AR345" s="1" t="e">
        <f>VLOOKUP(G345,Extensionistas!$A$2:$C$50,3,FALSE)</f>
        <v>#N/A</v>
      </c>
    </row>
    <row r="346" spans="1:44" ht="12.75" customHeight="1">
      <c r="A346" s="34" t="str">
        <f>D346</f>
        <v>BACHARELADO EM CIÊNCIAS BIOLÓGICAS</v>
      </c>
      <c r="B346" s="34" t="str">
        <f>F346</f>
        <v>DA1NHZ1031-15SA</v>
      </c>
      <c r="C346" s="15" t="str">
        <f>CONCATENATE(E346," ",H346,"-",L346," (",K346,")",IF(AM346&lt;&gt;"NÃO","-TURMA MINISTRADA EM INGLÊS",""),IF(H346="E"," - TURMA MINISTRADA EM ESPANHOL",""),IF(H346="P"," - TURMA COMPARTILHADA COM A PÓS-GRADUAÇÃO",""),IF(AQ346="SIM"," - Carga Horária Extensionista",""))</f>
        <v>HISTÓRIA DAS IDEIAS BIOLÓGICAS A1-Matutino (SA)</v>
      </c>
      <c r="D346" s="28" t="s">
        <v>540</v>
      </c>
      <c r="E346" s="28" t="s">
        <v>2990</v>
      </c>
      <c r="F346" s="28" t="s">
        <v>2991</v>
      </c>
      <c r="G346" s="41" t="s">
        <v>2992</v>
      </c>
      <c r="H346" s="28" t="s">
        <v>19</v>
      </c>
      <c r="I346" s="28" t="s">
        <v>2993</v>
      </c>
      <c r="J346" s="28"/>
      <c r="K346" s="28" t="s">
        <v>488</v>
      </c>
      <c r="L346" s="28" t="s">
        <v>327</v>
      </c>
      <c r="M346" s="28" t="s">
        <v>15</v>
      </c>
      <c r="N346" s="28">
        <v>30</v>
      </c>
      <c r="O346" s="28"/>
      <c r="P346" s="28" t="s">
        <v>79</v>
      </c>
      <c r="Q346" s="36" t="s">
        <v>334</v>
      </c>
      <c r="R346" s="28">
        <v>24</v>
      </c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>
        <v>8</v>
      </c>
      <c r="AJ346" s="28">
        <v>8</v>
      </c>
      <c r="AK346" s="28" t="s">
        <v>17</v>
      </c>
      <c r="AL346" s="43" t="s">
        <v>687</v>
      </c>
      <c r="AM346" s="28" t="s">
        <v>687</v>
      </c>
      <c r="AN346" s="47" t="s">
        <v>687</v>
      </c>
      <c r="AO346" s="49" t="s">
        <v>4841</v>
      </c>
      <c r="AP346" s="49" t="s">
        <v>18</v>
      </c>
      <c r="AQ346" s="40" t="str">
        <f>IFERROR(VLOOKUP(G346,Extensionistas!$A$2:$D$50,4,FALSE),"NÃO")</f>
        <v>NÃO</v>
      </c>
      <c r="AR346" s="1" t="e">
        <f>VLOOKUP(G346,Extensionistas!$A$2:$C$50,3,FALSE)</f>
        <v>#N/A</v>
      </c>
    </row>
    <row r="347" spans="1:44" ht="12.75" customHeight="1">
      <c r="A347" s="34" t="str">
        <f>D347</f>
        <v>BACHARELADO EM CIÊNCIAS BIOLÓGICAS</v>
      </c>
      <c r="B347" s="34" t="str">
        <f>F347</f>
        <v>DA1NHZ2117-18SA</v>
      </c>
      <c r="C347" s="15" t="str">
        <f>CONCATENATE(E347," ",H347,"-",L347," (",K347,")",IF(AM347&lt;&gt;"NÃO","-TURMA MINISTRADA EM INGLÊS",""),IF(H347="E"," - TURMA MINISTRADA EM ESPANHOL",""),IF(H347="P"," - TURMA COMPARTILHADA COM A PÓS-GRADUAÇÃO",""),IF(AQ347="SIM"," - Carga Horária Extensionista",""))</f>
        <v>HISTÓRIA E FILOSOFIA DA BIOLOGIA A1-Matutino (SA)</v>
      </c>
      <c r="D347" s="28" t="s">
        <v>540</v>
      </c>
      <c r="E347" s="28" t="s">
        <v>1322</v>
      </c>
      <c r="F347" s="28" t="s">
        <v>3024</v>
      </c>
      <c r="G347" s="41" t="s">
        <v>1323</v>
      </c>
      <c r="H347" s="28" t="s">
        <v>19</v>
      </c>
      <c r="I347" s="28" t="s">
        <v>3025</v>
      </c>
      <c r="J347" s="28"/>
      <c r="K347" s="28" t="s">
        <v>488</v>
      </c>
      <c r="L347" s="28" t="s">
        <v>327</v>
      </c>
      <c r="M347" s="28" t="s">
        <v>22</v>
      </c>
      <c r="N347" s="28">
        <v>30</v>
      </c>
      <c r="O347" s="28"/>
      <c r="P347" s="28" t="s">
        <v>2898</v>
      </c>
      <c r="Q347" s="36" t="s">
        <v>2899</v>
      </c>
      <c r="R347" s="28">
        <v>48</v>
      </c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>
        <v>16</v>
      </c>
      <c r="AJ347" s="28">
        <v>16</v>
      </c>
      <c r="AK347" s="28" t="s">
        <v>17</v>
      </c>
      <c r="AL347" s="43" t="s">
        <v>687</v>
      </c>
      <c r="AM347" s="28" t="s">
        <v>687</v>
      </c>
      <c r="AN347" s="47" t="s">
        <v>687</v>
      </c>
      <c r="AO347" s="49" t="s">
        <v>4842</v>
      </c>
      <c r="AP347" s="49" t="s">
        <v>18</v>
      </c>
      <c r="AQ347" s="40" t="str">
        <f>IFERROR(VLOOKUP(G347,Extensionistas!$A$2:$D$50,4,FALSE),"NÃO")</f>
        <v>NÃO</v>
      </c>
      <c r="AR347" s="1" t="e">
        <f>VLOOKUP(G347,Extensionistas!$A$2:$C$50,3,FALSE)</f>
        <v>#N/A</v>
      </c>
    </row>
    <row r="348" spans="1:44" ht="12.75" customHeight="1">
      <c r="A348" s="34" t="str">
        <f>D348</f>
        <v>BACHARELADO EM CIÊNCIAS BIOLÓGICAS</v>
      </c>
      <c r="B348" s="34" t="str">
        <f>F348</f>
        <v>DA1NHZ1090-15SA</v>
      </c>
      <c r="C348" s="15" t="str">
        <f>CONCATENATE(E348," ",H348,"-",L348," (",K348,")",IF(AM348&lt;&gt;"NÃO","-TURMA MINISTRADA EM INGLÊS",""),IF(H348="E"," - TURMA MINISTRADA EM ESPANHOL",""),IF(H348="P"," - TURMA COMPARTILHADA COM A PÓS-GRADUAÇÃO",""),IF(AQ348="SIM"," - Carga Horária Extensionista",""))</f>
        <v>IMUNOLOGIA APLICADA A1-Matutino (SA)</v>
      </c>
      <c r="D348" s="28" t="s">
        <v>540</v>
      </c>
      <c r="E348" s="28" t="s">
        <v>2994</v>
      </c>
      <c r="F348" s="28" t="s">
        <v>2995</v>
      </c>
      <c r="G348" s="41" t="s">
        <v>2996</v>
      </c>
      <c r="H348" s="28" t="s">
        <v>19</v>
      </c>
      <c r="I348" s="28" t="s">
        <v>2997</v>
      </c>
      <c r="J348" s="28"/>
      <c r="K348" s="28" t="s">
        <v>488</v>
      </c>
      <c r="L348" s="28" t="s">
        <v>327</v>
      </c>
      <c r="M348" s="28" t="s">
        <v>86</v>
      </c>
      <c r="N348" s="28">
        <v>30</v>
      </c>
      <c r="O348" s="28"/>
      <c r="P348" s="28" t="s">
        <v>226</v>
      </c>
      <c r="Q348" s="36" t="s">
        <v>333</v>
      </c>
      <c r="R348" s="28">
        <v>48</v>
      </c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>
        <v>16</v>
      </c>
      <c r="AJ348" s="28">
        <v>16</v>
      </c>
      <c r="AK348" s="28" t="s">
        <v>17</v>
      </c>
      <c r="AL348" s="43" t="s">
        <v>687</v>
      </c>
      <c r="AM348" s="28" t="s">
        <v>687</v>
      </c>
      <c r="AN348" s="47" t="s">
        <v>687</v>
      </c>
      <c r="AO348" s="49" t="s">
        <v>4842</v>
      </c>
      <c r="AP348" s="49" t="s">
        <v>18</v>
      </c>
      <c r="AQ348" s="40" t="str">
        <f>IFERROR(VLOOKUP(G348,Extensionistas!$A$2:$D$50,4,FALSE),"NÃO")</f>
        <v>NÃO</v>
      </c>
      <c r="AR348" s="1" t="e">
        <f>VLOOKUP(G348,Extensionistas!$A$2:$C$50,3,FALSE)</f>
        <v>#N/A</v>
      </c>
    </row>
    <row r="349" spans="1:44" ht="12.75" customHeight="1">
      <c r="A349" s="34" t="str">
        <f>D349</f>
        <v>BACHARELADO EM CIÊNCIAS BIOLÓGICAS</v>
      </c>
      <c r="B349" s="34" t="str">
        <f>F349</f>
        <v>DA1NHT1056-15SA</v>
      </c>
      <c r="C349" s="15" t="str">
        <f>CONCATENATE(E349," ",H349,"-",L349," (",K349,")",IF(AM349&lt;&gt;"NÃO","-TURMA MINISTRADA EM INGLÊS",""),IF(H349="E"," - TURMA MINISTRADA EM ESPANHOL",""),IF(H349="P"," - TURMA COMPARTILHADA COM A PÓS-GRADUAÇÃO",""),IF(AQ349="SIM"," - Carga Horária Extensionista",""))</f>
        <v>MICROBIOLOGIA A1-Matutino (SA)</v>
      </c>
      <c r="D349" s="28" t="s">
        <v>540</v>
      </c>
      <c r="E349" s="28" t="s">
        <v>2907</v>
      </c>
      <c r="F349" s="28" t="s">
        <v>2908</v>
      </c>
      <c r="G349" s="41" t="s">
        <v>2909</v>
      </c>
      <c r="H349" s="28" t="s">
        <v>19</v>
      </c>
      <c r="I349" s="28" t="s">
        <v>2910</v>
      </c>
      <c r="J349" s="28" t="s">
        <v>1238</v>
      </c>
      <c r="K349" s="28" t="s">
        <v>488</v>
      </c>
      <c r="L349" s="28" t="s">
        <v>327</v>
      </c>
      <c r="M349" s="26" t="s">
        <v>76</v>
      </c>
      <c r="N349" s="28">
        <v>30</v>
      </c>
      <c r="O349" s="28"/>
      <c r="P349" s="28" t="s">
        <v>978</v>
      </c>
      <c r="Q349" s="36" t="s">
        <v>979</v>
      </c>
      <c r="R349" s="28">
        <v>48</v>
      </c>
      <c r="S349" s="28"/>
      <c r="T349" s="28"/>
      <c r="U349" s="28"/>
      <c r="V349" s="28"/>
      <c r="W349" s="28"/>
      <c r="X349" s="28"/>
      <c r="Y349" s="28" t="s">
        <v>978</v>
      </c>
      <c r="Z349" s="28" t="s">
        <v>979</v>
      </c>
      <c r="AA349" s="28">
        <v>24</v>
      </c>
      <c r="AB349" s="28"/>
      <c r="AC349" s="28"/>
      <c r="AD349" s="28"/>
      <c r="AE349" s="28"/>
      <c r="AF349" s="28"/>
      <c r="AG349" s="28"/>
      <c r="AH349" s="28" t="s">
        <v>1235</v>
      </c>
      <c r="AI349" s="28">
        <v>24</v>
      </c>
      <c r="AJ349" s="28">
        <v>24</v>
      </c>
      <c r="AK349" s="28" t="s">
        <v>17</v>
      </c>
      <c r="AL349" s="43" t="s">
        <v>687</v>
      </c>
      <c r="AM349" s="28" t="s">
        <v>687</v>
      </c>
      <c r="AN349" s="47" t="s">
        <v>687</v>
      </c>
      <c r="AO349" s="49" t="s">
        <v>4780</v>
      </c>
      <c r="AP349" s="49" t="s">
        <v>4823</v>
      </c>
      <c r="AQ349" s="40" t="str">
        <f>IFERROR(VLOOKUP(G349,Extensionistas!$A$2:$D$50,4,FALSE),"NÃO")</f>
        <v>NÃO</v>
      </c>
      <c r="AR349" s="1" t="e">
        <f>VLOOKUP(G349,Extensionistas!$A$2:$C$50,3,FALSE)</f>
        <v>#N/A</v>
      </c>
    </row>
    <row r="350" spans="1:44" ht="12.75" customHeight="1">
      <c r="A350" s="34" t="str">
        <f>D350</f>
        <v>BACHARELADO EM CIÊNCIAS BIOLÓGICAS</v>
      </c>
      <c r="B350" s="34" t="str">
        <f>F350</f>
        <v>NA1NHT1056-15SA</v>
      </c>
      <c r="C350" s="15" t="str">
        <f>CONCATENATE(E350," ",H350,"-",L350," (",K350,")",IF(AM350&lt;&gt;"NÃO","-TURMA MINISTRADA EM INGLÊS",""),IF(H350="E"," - TURMA MINISTRADA EM ESPANHOL",""),IF(H350="P"," - TURMA COMPARTILHADA COM A PÓS-GRADUAÇÃO",""),IF(AQ350="SIM"," - Carga Horária Extensionista",""))</f>
        <v>MICROBIOLOGIA A1-Noturno (SA)</v>
      </c>
      <c r="D350" s="28" t="s">
        <v>540</v>
      </c>
      <c r="E350" s="28" t="s">
        <v>2907</v>
      </c>
      <c r="F350" s="28" t="s">
        <v>4249</v>
      </c>
      <c r="G350" s="41" t="s">
        <v>2909</v>
      </c>
      <c r="H350" s="28" t="s">
        <v>19</v>
      </c>
      <c r="I350" s="28" t="s">
        <v>4250</v>
      </c>
      <c r="J350" s="28" t="s">
        <v>4251</v>
      </c>
      <c r="K350" s="28" t="s">
        <v>488</v>
      </c>
      <c r="L350" s="28" t="s">
        <v>439</v>
      </c>
      <c r="M350" s="28" t="s">
        <v>76</v>
      </c>
      <c r="N350" s="28">
        <v>30</v>
      </c>
      <c r="O350" s="28"/>
      <c r="P350" s="28" t="s">
        <v>4252</v>
      </c>
      <c r="Q350" s="36" t="s">
        <v>4253</v>
      </c>
      <c r="R350" s="28">
        <v>48</v>
      </c>
      <c r="S350" s="28"/>
      <c r="T350" s="28"/>
      <c r="U350" s="28"/>
      <c r="V350" s="28"/>
      <c r="W350" s="28"/>
      <c r="X350" s="28"/>
      <c r="Y350" s="28" t="s">
        <v>4252</v>
      </c>
      <c r="Z350" s="28" t="s">
        <v>4253</v>
      </c>
      <c r="AA350" s="28">
        <v>24</v>
      </c>
      <c r="AB350" s="28"/>
      <c r="AC350" s="28"/>
      <c r="AD350" s="28"/>
      <c r="AE350" s="28"/>
      <c r="AF350" s="28"/>
      <c r="AG350" s="28"/>
      <c r="AH350" s="28" t="s">
        <v>1235</v>
      </c>
      <c r="AI350" s="28">
        <v>24</v>
      </c>
      <c r="AJ350" s="28">
        <v>24</v>
      </c>
      <c r="AK350" s="28" t="s">
        <v>17</v>
      </c>
      <c r="AL350" s="43" t="s">
        <v>687</v>
      </c>
      <c r="AM350" s="28" t="s">
        <v>687</v>
      </c>
      <c r="AN350" s="47" t="s">
        <v>687</v>
      </c>
      <c r="AO350" s="49" t="s">
        <v>4890</v>
      </c>
      <c r="AP350" s="49" t="s">
        <v>4871</v>
      </c>
      <c r="AQ350" s="40" t="str">
        <f>IFERROR(VLOOKUP(G350,Extensionistas!$A$2:$D$50,4,FALSE),"NÃO")</f>
        <v>NÃO</v>
      </c>
      <c r="AR350" s="1" t="e">
        <f>VLOOKUP(G350,Extensionistas!$A$2:$C$50,3,FALSE)</f>
        <v>#N/A</v>
      </c>
    </row>
    <row r="351" spans="1:44" ht="12.75" customHeight="1">
      <c r="A351" s="34" t="str">
        <f>D351</f>
        <v>BACHARELADO EM CIÊNCIAS BIOLÓGICAS</v>
      </c>
      <c r="B351" s="34" t="str">
        <f>F351</f>
        <v>DA2NHT1056-15SA</v>
      </c>
      <c r="C351" s="15" t="str">
        <f>CONCATENATE(E351," ",H351,"-",L351," (",K351,")",IF(AM351&lt;&gt;"NÃO","-TURMA MINISTRADA EM INGLÊS",""),IF(H351="E"," - TURMA MINISTRADA EM ESPANHOL",""),IF(H351="P"," - TURMA COMPARTILHADA COM A PÓS-GRADUAÇÃO",""),IF(AQ351="SIM"," - Carga Horária Extensionista",""))</f>
        <v>MICROBIOLOGIA A2-Matutino (SA)</v>
      </c>
      <c r="D351" s="28" t="s">
        <v>540</v>
      </c>
      <c r="E351" s="28" t="s">
        <v>2907</v>
      </c>
      <c r="F351" s="28" t="s">
        <v>3175</v>
      </c>
      <c r="G351" s="41" t="s">
        <v>2909</v>
      </c>
      <c r="H351" s="28" t="s">
        <v>24</v>
      </c>
      <c r="I351" s="28" t="s">
        <v>2910</v>
      </c>
      <c r="J351" s="28" t="s">
        <v>1239</v>
      </c>
      <c r="K351" s="28" t="s">
        <v>488</v>
      </c>
      <c r="L351" s="28" t="s">
        <v>327</v>
      </c>
      <c r="M351" s="28" t="s">
        <v>76</v>
      </c>
      <c r="N351" s="28">
        <v>30</v>
      </c>
      <c r="O351" s="28"/>
      <c r="P351" s="28" t="s">
        <v>978</v>
      </c>
      <c r="Q351" s="36" t="s">
        <v>979</v>
      </c>
      <c r="R351" s="28">
        <v>48</v>
      </c>
      <c r="S351" s="28"/>
      <c r="T351" s="28"/>
      <c r="U351" s="28"/>
      <c r="V351" s="28"/>
      <c r="W351" s="28"/>
      <c r="X351" s="28"/>
      <c r="Y351" s="28" t="s">
        <v>806</v>
      </c>
      <c r="Z351" s="28" t="s">
        <v>807</v>
      </c>
      <c r="AA351" s="28">
        <v>24</v>
      </c>
      <c r="AB351" s="28"/>
      <c r="AC351" s="28"/>
      <c r="AD351" s="28"/>
      <c r="AE351" s="28"/>
      <c r="AF351" s="28"/>
      <c r="AG351" s="28"/>
      <c r="AH351" s="28" t="s">
        <v>1235</v>
      </c>
      <c r="AI351" s="28">
        <v>24</v>
      </c>
      <c r="AJ351" s="28">
        <v>24</v>
      </c>
      <c r="AK351" s="28" t="s">
        <v>17</v>
      </c>
      <c r="AL351" s="43" t="s">
        <v>687</v>
      </c>
      <c r="AM351" s="28" t="s">
        <v>687</v>
      </c>
      <c r="AN351" s="47" t="s">
        <v>687</v>
      </c>
      <c r="AO351" s="49" t="s">
        <v>4780</v>
      </c>
      <c r="AP351" s="49" t="s">
        <v>4823</v>
      </c>
      <c r="AQ351" s="40" t="str">
        <f>IFERROR(VLOOKUP(G351,Extensionistas!$A$2:$D$50,4,FALSE),"NÃO")</f>
        <v>NÃO</v>
      </c>
      <c r="AR351" s="1" t="e">
        <f>VLOOKUP(G351,Extensionistas!$A$2:$C$50,3,FALSE)</f>
        <v>#N/A</v>
      </c>
    </row>
    <row r="352" spans="1:44" ht="12.75" customHeight="1">
      <c r="A352" s="34" t="str">
        <f>D352</f>
        <v>BACHARELADO EM CIÊNCIAS BIOLÓGICAS</v>
      </c>
      <c r="B352" s="34" t="str">
        <f>F352</f>
        <v>NA2NHT1056-15SA</v>
      </c>
      <c r="C352" s="15" t="str">
        <f>CONCATENATE(E352," ",H352,"-",L352," (",K352,")",IF(AM352&lt;&gt;"NÃO","-TURMA MINISTRADA EM INGLÊS",""),IF(H352="E"," - TURMA MINISTRADA EM ESPANHOL",""),IF(H352="P"," - TURMA COMPARTILHADA COM A PÓS-GRADUAÇÃO",""),IF(AQ352="SIM"," - Carga Horária Extensionista",""))</f>
        <v>MICROBIOLOGIA A2-Noturno (SA)</v>
      </c>
      <c r="D352" s="28" t="s">
        <v>540</v>
      </c>
      <c r="E352" s="28" t="s">
        <v>2907</v>
      </c>
      <c r="F352" s="28" t="s">
        <v>4434</v>
      </c>
      <c r="G352" s="41" t="s">
        <v>2909</v>
      </c>
      <c r="H352" s="28" t="s">
        <v>24</v>
      </c>
      <c r="I352" s="28" t="s">
        <v>4250</v>
      </c>
      <c r="J352" s="28" t="s">
        <v>1520</v>
      </c>
      <c r="K352" s="28" t="s">
        <v>488</v>
      </c>
      <c r="L352" s="28" t="s">
        <v>439</v>
      </c>
      <c r="M352" s="28" t="s">
        <v>76</v>
      </c>
      <c r="N352" s="28">
        <v>30</v>
      </c>
      <c r="O352" s="28"/>
      <c r="P352" s="28" t="s">
        <v>4252</v>
      </c>
      <c r="Q352" s="36" t="s">
        <v>4253</v>
      </c>
      <c r="R352" s="28">
        <v>48</v>
      </c>
      <c r="S352" s="28"/>
      <c r="T352" s="28"/>
      <c r="U352" s="28"/>
      <c r="V352" s="28"/>
      <c r="W352" s="28"/>
      <c r="X352" s="28"/>
      <c r="Y352" s="28" t="s">
        <v>72</v>
      </c>
      <c r="Z352" s="28" t="s">
        <v>445</v>
      </c>
      <c r="AA352" s="28">
        <v>24</v>
      </c>
      <c r="AB352" s="28"/>
      <c r="AC352" s="28"/>
      <c r="AD352" s="28"/>
      <c r="AE352" s="28"/>
      <c r="AF352" s="28"/>
      <c r="AG352" s="28"/>
      <c r="AH352" s="28" t="s">
        <v>1235</v>
      </c>
      <c r="AI352" s="28">
        <v>24</v>
      </c>
      <c r="AJ352" s="28">
        <v>24</v>
      </c>
      <c r="AK352" s="28" t="s">
        <v>17</v>
      </c>
      <c r="AL352" s="43" t="s">
        <v>687</v>
      </c>
      <c r="AM352" s="28" t="s">
        <v>687</v>
      </c>
      <c r="AN352" s="47" t="s">
        <v>687</v>
      </c>
      <c r="AO352" s="49" t="s">
        <v>4890</v>
      </c>
      <c r="AP352" s="49" t="s">
        <v>4871</v>
      </c>
      <c r="AQ352" s="40" t="str">
        <f>IFERROR(VLOOKUP(G352,Extensionistas!$A$2:$D$50,4,FALSE),"NÃO")</f>
        <v>NÃO</v>
      </c>
      <c r="AR352" s="1" t="e">
        <f>VLOOKUP(G352,Extensionistas!$A$2:$C$50,3,FALSE)</f>
        <v>#N/A</v>
      </c>
    </row>
    <row r="353" spans="1:44" ht="12.75" customHeight="1">
      <c r="A353" s="34" t="str">
        <f>D353</f>
        <v>BACHARELADO EM CIÊNCIAS BIOLÓGICAS</v>
      </c>
      <c r="B353" s="34" t="str">
        <f>F353</f>
        <v>DA1NHT1060-15SA</v>
      </c>
      <c r="C353" s="15" t="str">
        <f>CONCATENATE(E353," ",H353,"-",L353," (",K353,")",IF(AM353&lt;&gt;"NÃO","-TURMA MINISTRADA EM INGLÊS",""),IF(H353="E"," - TURMA MINISTRADA EM ESPANHOL",""),IF(H353="P"," - TURMA COMPARTILHADA COM A PÓS-GRADUAÇÃO",""),IF(AQ353="SIM"," - Carga Horária Extensionista",""))</f>
        <v>MORFOFISIOLOGIA HUMANA III A1-Matutino (SA)</v>
      </c>
      <c r="D353" s="28" t="s">
        <v>540</v>
      </c>
      <c r="E353" s="28" t="s">
        <v>2916</v>
      </c>
      <c r="F353" s="28" t="s">
        <v>2917</v>
      </c>
      <c r="G353" s="41" t="s">
        <v>2918</v>
      </c>
      <c r="H353" s="28" t="s">
        <v>19</v>
      </c>
      <c r="I353" s="28" t="s">
        <v>2919</v>
      </c>
      <c r="J353" s="28" t="s">
        <v>568</v>
      </c>
      <c r="K353" s="28" t="s">
        <v>488</v>
      </c>
      <c r="L353" s="28" t="s">
        <v>327</v>
      </c>
      <c r="M353" s="28" t="s">
        <v>76</v>
      </c>
      <c r="N353" s="28">
        <v>30</v>
      </c>
      <c r="O353" s="28"/>
      <c r="P353" s="28" t="s">
        <v>739</v>
      </c>
      <c r="Q353" s="36" t="s">
        <v>740</v>
      </c>
      <c r="R353" s="28">
        <v>48</v>
      </c>
      <c r="S353" s="28"/>
      <c r="T353" s="28"/>
      <c r="U353" s="28"/>
      <c r="V353" s="28"/>
      <c r="W353" s="28"/>
      <c r="X353" s="28"/>
      <c r="Y353" s="28" t="s">
        <v>739</v>
      </c>
      <c r="Z353" s="28" t="s">
        <v>740</v>
      </c>
      <c r="AA353" s="28">
        <v>24</v>
      </c>
      <c r="AB353" s="28"/>
      <c r="AC353" s="28"/>
      <c r="AD353" s="28"/>
      <c r="AE353" s="28"/>
      <c r="AF353" s="28"/>
      <c r="AG353" s="28"/>
      <c r="AH353" s="28"/>
      <c r="AI353" s="28">
        <v>24</v>
      </c>
      <c r="AJ353" s="28">
        <v>24</v>
      </c>
      <c r="AK353" s="28" t="s">
        <v>17</v>
      </c>
      <c r="AL353" s="43" t="s">
        <v>687</v>
      </c>
      <c r="AM353" s="28" t="s">
        <v>687</v>
      </c>
      <c r="AN353" s="47" t="s">
        <v>687</v>
      </c>
      <c r="AO353" s="49" t="s">
        <v>4839</v>
      </c>
      <c r="AP353" s="49" t="s">
        <v>4836</v>
      </c>
      <c r="AQ353" s="40" t="str">
        <f>IFERROR(VLOOKUP(G353,Extensionistas!$A$2:$D$50,4,FALSE),"NÃO")</f>
        <v>NÃO</v>
      </c>
      <c r="AR353" s="1" t="e">
        <f>VLOOKUP(G353,Extensionistas!$A$2:$C$50,3,FALSE)</f>
        <v>#N/A</v>
      </c>
    </row>
    <row r="354" spans="1:44" ht="12.75" customHeight="1">
      <c r="A354" s="34" t="str">
        <f>D354</f>
        <v>BACHARELADO EM CIÊNCIAS BIOLÓGICAS</v>
      </c>
      <c r="B354" s="34" t="str">
        <f>F354</f>
        <v>NA1NHT1060-15SA</v>
      </c>
      <c r="C354" s="15" t="str">
        <f>CONCATENATE(E354," ",H354,"-",L354," (",K354,")",IF(AM354&lt;&gt;"NÃO","-TURMA MINISTRADA EM INGLÊS",""),IF(H354="E"," - TURMA MINISTRADA EM ESPANHOL",""),IF(H354="P"," - TURMA COMPARTILHADA COM A PÓS-GRADUAÇÃO",""),IF(AQ354="SIM"," - Carga Horária Extensionista",""))</f>
        <v>MORFOFISIOLOGIA HUMANA III A1-Noturno (SA)</v>
      </c>
      <c r="D354" s="28" t="s">
        <v>540</v>
      </c>
      <c r="E354" s="28" t="s">
        <v>2916</v>
      </c>
      <c r="F354" s="28" t="s">
        <v>4256</v>
      </c>
      <c r="G354" s="41" t="s">
        <v>2918</v>
      </c>
      <c r="H354" s="28" t="s">
        <v>19</v>
      </c>
      <c r="I354" s="28" t="s">
        <v>4257</v>
      </c>
      <c r="J354" s="28" t="s">
        <v>605</v>
      </c>
      <c r="K354" s="28" t="s">
        <v>488</v>
      </c>
      <c r="L354" s="28" t="s">
        <v>439</v>
      </c>
      <c r="M354" s="28" t="s">
        <v>76</v>
      </c>
      <c r="N354" s="28">
        <v>30</v>
      </c>
      <c r="O354" s="28"/>
      <c r="P354" s="28" t="s">
        <v>224</v>
      </c>
      <c r="Q354" s="36" t="s">
        <v>485</v>
      </c>
      <c r="R354" s="28">
        <v>48</v>
      </c>
      <c r="S354" s="28"/>
      <c r="T354" s="28"/>
      <c r="U354" s="28"/>
      <c r="V354" s="28"/>
      <c r="W354" s="28"/>
      <c r="X354" s="28"/>
      <c r="Y354" s="28" t="s">
        <v>224</v>
      </c>
      <c r="Z354" s="28" t="s">
        <v>485</v>
      </c>
      <c r="AA354" s="28">
        <v>24</v>
      </c>
      <c r="AB354" s="28"/>
      <c r="AC354" s="28"/>
      <c r="AD354" s="28"/>
      <c r="AE354" s="28"/>
      <c r="AF354" s="28"/>
      <c r="AG354" s="28"/>
      <c r="AH354" s="28"/>
      <c r="AI354" s="28">
        <v>24</v>
      </c>
      <c r="AJ354" s="28">
        <v>24</v>
      </c>
      <c r="AK354" s="28" t="s">
        <v>17</v>
      </c>
      <c r="AL354" s="43" t="s">
        <v>687</v>
      </c>
      <c r="AM354" s="28" t="s">
        <v>687</v>
      </c>
      <c r="AN354" s="47" t="s">
        <v>687</v>
      </c>
      <c r="AO354" s="49" t="s">
        <v>4915</v>
      </c>
      <c r="AP354" s="49" t="s">
        <v>4897</v>
      </c>
      <c r="AQ354" s="40" t="str">
        <f>IFERROR(VLOOKUP(G354,Extensionistas!$A$2:$D$50,4,FALSE),"NÃO")</f>
        <v>NÃO</v>
      </c>
      <c r="AR354" s="1" t="e">
        <f>VLOOKUP(G354,Extensionistas!$A$2:$C$50,3,FALSE)</f>
        <v>#N/A</v>
      </c>
    </row>
    <row r="355" spans="1:44" ht="12.75" customHeight="1">
      <c r="A355" s="34" t="str">
        <f>D355</f>
        <v>BACHARELADO EM CIÊNCIAS BIOLÓGICAS</v>
      </c>
      <c r="B355" s="34" t="str">
        <f>F355</f>
        <v>DA1NHT1048-15SA</v>
      </c>
      <c r="C355" s="15" t="str">
        <f>CONCATENATE(E355," ",H355,"-",L355," (",K355,")",IF(AM355&lt;&gt;"NÃO","-TURMA MINISTRADA EM INGLÊS",""),IF(H355="E"," - TURMA MINISTRADA EM ESPANHOL",""),IF(H355="P"," - TURMA COMPARTILHADA COM A PÓS-GRADUAÇÃO",""),IF(AQ355="SIM"," - Carga Horária Extensionista",""))</f>
        <v>SISTEMÁTICA E BIOGEOGRAFIA A1-Matutino (SA)</v>
      </c>
      <c r="D355" s="28" t="s">
        <v>540</v>
      </c>
      <c r="E355" s="28" t="s">
        <v>2894</v>
      </c>
      <c r="F355" s="28" t="s">
        <v>2895</v>
      </c>
      <c r="G355" s="41" t="s">
        <v>2896</v>
      </c>
      <c r="H355" s="28" t="s">
        <v>19</v>
      </c>
      <c r="I355" s="28"/>
      <c r="J355" s="28" t="s">
        <v>2897</v>
      </c>
      <c r="K355" s="28" t="s">
        <v>488</v>
      </c>
      <c r="L355" s="28" t="s">
        <v>327</v>
      </c>
      <c r="M355" s="26" t="s">
        <v>20</v>
      </c>
      <c r="N355" s="28">
        <v>30</v>
      </c>
      <c r="O355" s="28"/>
      <c r="P355" s="28" t="s">
        <v>2898</v>
      </c>
      <c r="Q355" s="36" t="s">
        <v>2899</v>
      </c>
      <c r="R355" s="28">
        <v>24</v>
      </c>
      <c r="S355" s="28"/>
      <c r="T355" s="28"/>
      <c r="U355" s="28"/>
      <c r="V355" s="28"/>
      <c r="W355" s="28"/>
      <c r="X355" s="28"/>
      <c r="Y355" s="28" t="s">
        <v>2898</v>
      </c>
      <c r="Z355" s="28" t="s">
        <v>2899</v>
      </c>
      <c r="AA355" s="28">
        <v>24</v>
      </c>
      <c r="AB355" s="28"/>
      <c r="AC355" s="28"/>
      <c r="AD355" s="28"/>
      <c r="AE355" s="28"/>
      <c r="AF355" s="28"/>
      <c r="AG355" s="28"/>
      <c r="AH355" s="28" t="s">
        <v>2900</v>
      </c>
      <c r="AI355" s="28">
        <v>16</v>
      </c>
      <c r="AJ355" s="28">
        <v>16</v>
      </c>
      <c r="AK355" s="28" t="s">
        <v>17</v>
      </c>
      <c r="AL355" s="43" t="s">
        <v>687</v>
      </c>
      <c r="AM355" s="28" t="s">
        <v>687</v>
      </c>
      <c r="AN355" s="47" t="s">
        <v>687</v>
      </c>
      <c r="AO355" s="49" t="s">
        <v>18</v>
      </c>
      <c r="AP355" s="49" t="s">
        <v>4967</v>
      </c>
      <c r="AQ355" s="40" t="str">
        <f>IFERROR(VLOOKUP(G355,Extensionistas!$A$2:$D$50,4,FALSE),"NÃO")</f>
        <v>NÃO</v>
      </c>
      <c r="AR355" s="1" t="e">
        <f>VLOOKUP(G355,Extensionistas!$A$2:$C$50,3,FALSE)</f>
        <v>#N/A</v>
      </c>
    </row>
    <row r="356" spans="1:44" ht="12.75" customHeight="1">
      <c r="A356" s="34" t="str">
        <f>D356</f>
        <v>BACHARELADO EM CIÊNCIAS BIOLÓGICAS</v>
      </c>
      <c r="B356" s="34" t="str">
        <f>F356</f>
        <v>NA1NHT1048-15SA</v>
      </c>
      <c r="C356" s="15" t="str">
        <f>CONCATENATE(E356," ",H356,"-",L356," (",K356,")",IF(AM356&lt;&gt;"NÃO","-TURMA MINISTRADA EM INGLÊS",""),IF(H356="E"," - TURMA MINISTRADA EM ESPANHOL",""),IF(H356="P"," - TURMA COMPARTILHADA COM A PÓS-GRADUAÇÃO",""),IF(AQ356="SIM"," - Carga Horária Extensionista",""))</f>
        <v>SISTEMÁTICA E BIOGEOGRAFIA A1-Noturno (SA)</v>
      </c>
      <c r="D356" s="28" t="s">
        <v>540</v>
      </c>
      <c r="E356" s="28" t="s">
        <v>2894</v>
      </c>
      <c r="F356" s="28" t="s">
        <v>4244</v>
      </c>
      <c r="G356" s="41" t="s">
        <v>2896</v>
      </c>
      <c r="H356" s="28" t="s">
        <v>19</v>
      </c>
      <c r="I356" s="28"/>
      <c r="J356" s="28" t="s">
        <v>4245</v>
      </c>
      <c r="K356" s="28" t="s">
        <v>488</v>
      </c>
      <c r="L356" s="28" t="s">
        <v>439</v>
      </c>
      <c r="M356" s="28" t="s">
        <v>20</v>
      </c>
      <c r="N356" s="28">
        <v>30</v>
      </c>
      <c r="O356" s="28"/>
      <c r="P356" s="28" t="s">
        <v>1236</v>
      </c>
      <c r="Q356" s="36" t="s">
        <v>1237</v>
      </c>
      <c r="R356" s="28">
        <v>24</v>
      </c>
      <c r="S356" s="28"/>
      <c r="T356" s="28"/>
      <c r="U356" s="28"/>
      <c r="V356" s="28"/>
      <c r="W356" s="28"/>
      <c r="X356" s="28"/>
      <c r="Y356" s="28" t="s">
        <v>1236</v>
      </c>
      <c r="Z356" s="28" t="s">
        <v>1237</v>
      </c>
      <c r="AA356" s="28">
        <v>24</v>
      </c>
      <c r="AB356" s="28"/>
      <c r="AC356" s="28"/>
      <c r="AD356" s="28"/>
      <c r="AE356" s="28"/>
      <c r="AF356" s="28"/>
      <c r="AG356" s="28"/>
      <c r="AH356" s="28" t="s">
        <v>2900</v>
      </c>
      <c r="AI356" s="28">
        <v>16</v>
      </c>
      <c r="AJ356" s="28">
        <v>16</v>
      </c>
      <c r="AK356" s="28" t="s">
        <v>17</v>
      </c>
      <c r="AL356" s="43" t="s">
        <v>687</v>
      </c>
      <c r="AM356" s="28" t="s">
        <v>687</v>
      </c>
      <c r="AN356" s="47" t="s">
        <v>687</v>
      </c>
      <c r="AO356" s="49" t="s">
        <v>18</v>
      </c>
      <c r="AP356" s="49" t="s">
        <v>4993</v>
      </c>
      <c r="AQ356" s="40" t="str">
        <f>IFERROR(VLOOKUP(G356,Extensionistas!$A$2:$D$50,4,FALSE),"NÃO")</f>
        <v>NÃO</v>
      </c>
      <c r="AR356" s="1" t="e">
        <f>VLOOKUP(G356,Extensionistas!$A$2:$C$50,3,FALSE)</f>
        <v>#N/A</v>
      </c>
    </row>
    <row r="357" spans="1:44" ht="12.75" customHeight="1">
      <c r="A357" s="34" t="str">
        <f>D357</f>
        <v>BACHARELADO EM CIÊNCIAS BIOLÓGICAS</v>
      </c>
      <c r="B357" s="34" t="str">
        <f>F357</f>
        <v>DA1NHT1049-15SA</v>
      </c>
      <c r="C357" s="15" t="str">
        <f>CONCATENATE(E357," ",H357,"-",L357," (",K357,")",IF(AM357&lt;&gt;"NÃO","-TURMA MINISTRADA EM INGLÊS",""),IF(H357="E"," - TURMA MINISTRADA EM ESPANHOL",""),IF(H357="P"," - TURMA COMPARTILHADA COM A PÓS-GRADUAÇÃO",""),IF(AQ357="SIM"," - Carga Horária Extensionista",""))</f>
        <v>TRABALHO DE CONCLUSÃO DE CURSO EM BIOLOGIA A1-Matutino (SA)</v>
      </c>
      <c r="D357" s="28" t="s">
        <v>540</v>
      </c>
      <c r="E357" s="28" t="s">
        <v>428</v>
      </c>
      <c r="F357" s="28" t="s">
        <v>541</v>
      </c>
      <c r="G357" s="41" t="s">
        <v>81</v>
      </c>
      <c r="H357" s="28" t="s">
        <v>19</v>
      </c>
      <c r="I357" s="28" t="s">
        <v>2901</v>
      </c>
      <c r="J357" s="28"/>
      <c r="K357" s="28" t="s">
        <v>488</v>
      </c>
      <c r="L357" s="28" t="s">
        <v>327</v>
      </c>
      <c r="M357" s="26" t="s">
        <v>75</v>
      </c>
      <c r="N357" s="28">
        <v>24</v>
      </c>
      <c r="O357" s="28"/>
      <c r="P357" s="28" t="s">
        <v>1663</v>
      </c>
      <c r="Q357" s="36" t="s">
        <v>1664</v>
      </c>
      <c r="R357" s="28">
        <v>24</v>
      </c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>
        <v>8</v>
      </c>
      <c r="AJ357" s="28">
        <v>8</v>
      </c>
      <c r="AK357" s="28" t="s">
        <v>17</v>
      </c>
      <c r="AL357" s="43" t="s">
        <v>687</v>
      </c>
      <c r="AM357" s="28" t="s">
        <v>687</v>
      </c>
      <c r="AN357" s="47" t="s">
        <v>687</v>
      </c>
      <c r="AO357" s="49" t="s">
        <v>4774</v>
      </c>
      <c r="AP357" s="49" t="s">
        <v>18</v>
      </c>
      <c r="AQ357" s="40" t="str">
        <f>IFERROR(VLOOKUP(G357,Extensionistas!$A$2:$D$50,4,FALSE),"NÃO")</f>
        <v>NÃO</v>
      </c>
      <c r="AR357" s="1" t="e">
        <f>VLOOKUP(G357,Extensionistas!$A$2:$C$50,3,FALSE)</f>
        <v>#N/A</v>
      </c>
    </row>
    <row r="358" spans="1:44" ht="12.75" customHeight="1">
      <c r="A358" s="34" t="str">
        <f>D358</f>
        <v>BACHARELADO EM CIÊNCIAS BIOLÓGICAS</v>
      </c>
      <c r="B358" s="34" t="str">
        <f>F358</f>
        <v>NA1NHT1049-15SA</v>
      </c>
      <c r="C358" s="15" t="str">
        <f>CONCATENATE(E358," ",H358,"-",L358," (",K358,")",IF(AM358&lt;&gt;"NÃO","-TURMA MINISTRADA EM INGLÊS",""),IF(H358="E"," - TURMA MINISTRADA EM ESPANHOL",""),IF(H358="P"," - TURMA COMPARTILHADA COM A PÓS-GRADUAÇÃO",""),IF(AQ358="SIM"," - Carga Horária Extensionista",""))</f>
        <v>TRABALHO DE CONCLUSÃO DE CURSO EM BIOLOGIA A1-Noturno (SA)</v>
      </c>
      <c r="D358" s="26" t="s">
        <v>540</v>
      </c>
      <c r="E358" s="26" t="s">
        <v>428</v>
      </c>
      <c r="F358" s="26" t="s">
        <v>595</v>
      </c>
      <c r="G358" s="38" t="s">
        <v>81</v>
      </c>
      <c r="H358" s="30" t="s">
        <v>19</v>
      </c>
      <c r="I358" s="30" t="s">
        <v>4246</v>
      </c>
      <c r="J358" s="26"/>
      <c r="K358" s="28" t="s">
        <v>488</v>
      </c>
      <c r="L358" s="26" t="s">
        <v>439</v>
      </c>
      <c r="M358" s="28" t="s">
        <v>75</v>
      </c>
      <c r="N358" s="26">
        <v>24</v>
      </c>
      <c r="O358" s="26"/>
      <c r="P358" s="26" t="s">
        <v>981</v>
      </c>
      <c r="Q358" s="29" t="s">
        <v>982</v>
      </c>
      <c r="R358" s="26">
        <v>24</v>
      </c>
      <c r="S358" s="26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>
        <v>8</v>
      </c>
      <c r="AJ358" s="28">
        <v>8</v>
      </c>
      <c r="AK358" s="28" t="s">
        <v>17</v>
      </c>
      <c r="AL358" s="43" t="s">
        <v>687</v>
      </c>
      <c r="AM358" s="28" t="s">
        <v>687</v>
      </c>
      <c r="AN358" s="47" t="s">
        <v>687</v>
      </c>
      <c r="AO358" s="49" t="s">
        <v>4899</v>
      </c>
      <c r="AP358" s="49" t="s">
        <v>18</v>
      </c>
      <c r="AQ358" s="40" t="str">
        <f>IFERROR(VLOOKUP(G358,Extensionistas!$A$2:$D$50,4,FALSE),"NÃO")</f>
        <v>NÃO</v>
      </c>
      <c r="AR358" s="1" t="e">
        <f>VLOOKUP(G358,Extensionistas!$A$2:$C$50,3,FALSE)</f>
        <v>#N/A</v>
      </c>
    </row>
    <row r="359" spans="1:44" ht="12.75" customHeight="1">
      <c r="A359" s="34" t="str">
        <f>D359</f>
        <v>BACHARELADO EM CIÊNCIAS BIOLÓGICAS</v>
      </c>
      <c r="B359" s="34" t="str">
        <f>F359</f>
        <v>DA1NHBB002-23SA</v>
      </c>
      <c r="C359" s="15" t="str">
        <f>CONCATENATE(E359," ",H359,"-",L359," (",K359,")",IF(AM359&lt;&gt;"NÃO","-TURMA MINISTRADA EM INGLÊS",""),IF(H359="E"," - TURMA MINISTRADA EM ESPANHOL",""),IF(H359="P"," - TURMA COMPARTILHADA COM A PÓS-GRADUAÇÃO",""),IF(AQ359="SIM"," - Carga Horária Extensionista",""))</f>
        <v>ZOOLOGIA DE ECDYSOZOA A1-Matutino (SA)</v>
      </c>
      <c r="D359" s="28" t="s">
        <v>540</v>
      </c>
      <c r="E359" s="28" t="s">
        <v>2689</v>
      </c>
      <c r="F359" s="28" t="s">
        <v>2690</v>
      </c>
      <c r="G359" s="41" t="s">
        <v>2691</v>
      </c>
      <c r="H359" s="28" t="s">
        <v>19</v>
      </c>
      <c r="I359" s="28" t="s">
        <v>2692</v>
      </c>
      <c r="J359" s="28" t="s">
        <v>2693</v>
      </c>
      <c r="K359" s="28" t="s">
        <v>488</v>
      </c>
      <c r="L359" s="28" t="s">
        <v>327</v>
      </c>
      <c r="M359" s="28" t="s">
        <v>736</v>
      </c>
      <c r="N359" s="28">
        <v>30</v>
      </c>
      <c r="O359" s="28"/>
      <c r="P359" s="28" t="s">
        <v>561</v>
      </c>
      <c r="Q359" s="36" t="s">
        <v>562</v>
      </c>
      <c r="R359" s="28">
        <v>24</v>
      </c>
      <c r="S359" s="28"/>
      <c r="T359" s="28"/>
      <c r="U359" s="28"/>
      <c r="V359" s="28"/>
      <c r="W359" s="28"/>
      <c r="X359" s="28"/>
      <c r="Y359" s="28" t="s">
        <v>561</v>
      </c>
      <c r="Z359" s="28" t="s">
        <v>562</v>
      </c>
      <c r="AA359" s="28">
        <v>48</v>
      </c>
      <c r="AB359" s="28"/>
      <c r="AC359" s="28"/>
      <c r="AD359" s="28"/>
      <c r="AE359" s="28"/>
      <c r="AF359" s="28"/>
      <c r="AG359" s="28"/>
      <c r="AH359" s="28"/>
      <c r="AI359" s="28">
        <v>24</v>
      </c>
      <c r="AJ359" s="28">
        <v>24</v>
      </c>
      <c r="AK359" s="28" t="s">
        <v>17</v>
      </c>
      <c r="AL359" s="43" t="s">
        <v>687</v>
      </c>
      <c r="AM359" s="28" t="s">
        <v>687</v>
      </c>
      <c r="AN359" s="47" t="s">
        <v>687</v>
      </c>
      <c r="AO359" s="49" t="s">
        <v>4782</v>
      </c>
      <c r="AP359" s="49" t="s">
        <v>4824</v>
      </c>
      <c r="AQ359" s="40" t="str">
        <f>IFERROR(VLOOKUP(G359,Extensionistas!$A$2:$D$50,4,FALSE),"NÃO")</f>
        <v>NÃO</v>
      </c>
      <c r="AR359" s="1" t="e">
        <f>VLOOKUP(G359,Extensionistas!$A$2:$C$50,3,FALSE)</f>
        <v>#N/A</v>
      </c>
    </row>
    <row r="360" spans="1:44" ht="12.75" customHeight="1">
      <c r="A360" s="34" t="str">
        <f>D360</f>
        <v>BACHARELADO EM CIÊNCIAS BIOLÓGICAS</v>
      </c>
      <c r="B360" s="34" t="str">
        <f>F360</f>
        <v>NA1NHBB002-23SA</v>
      </c>
      <c r="C360" s="15" t="str">
        <f>CONCATENATE(E360," ",H360,"-",L360," (",K360,")",IF(AM360&lt;&gt;"NÃO","-TURMA MINISTRADA EM INGLÊS",""),IF(H360="E"," - TURMA MINISTRADA EM ESPANHOL",""),IF(H360="P"," - TURMA COMPARTILHADA COM A PÓS-GRADUAÇÃO",""),IF(AQ360="SIM"," - Carga Horária Extensionista",""))</f>
        <v>ZOOLOGIA DE ECDYSOZOA A1-Noturno (SA)</v>
      </c>
      <c r="D360" s="28" t="s">
        <v>540</v>
      </c>
      <c r="E360" s="28" t="s">
        <v>2689</v>
      </c>
      <c r="F360" s="28" t="s">
        <v>4165</v>
      </c>
      <c r="G360" s="41" t="s">
        <v>2691</v>
      </c>
      <c r="H360" s="28" t="s">
        <v>19</v>
      </c>
      <c r="I360" s="28" t="s">
        <v>4166</v>
      </c>
      <c r="J360" s="28" t="s">
        <v>4167</v>
      </c>
      <c r="K360" s="28" t="s">
        <v>488</v>
      </c>
      <c r="L360" s="28" t="s">
        <v>439</v>
      </c>
      <c r="M360" s="28" t="s">
        <v>736</v>
      </c>
      <c r="N360" s="28">
        <v>30</v>
      </c>
      <c r="O360" s="28"/>
      <c r="P360" s="28" t="s">
        <v>1512</v>
      </c>
      <c r="Q360" s="36" t="s">
        <v>1513</v>
      </c>
      <c r="R360" s="28">
        <v>24</v>
      </c>
      <c r="S360" s="28"/>
      <c r="T360" s="28"/>
      <c r="U360" s="28"/>
      <c r="V360" s="28"/>
      <c r="W360" s="28"/>
      <c r="X360" s="28"/>
      <c r="Y360" s="28" t="s">
        <v>1512</v>
      </c>
      <c r="Z360" s="28" t="s">
        <v>1513</v>
      </c>
      <c r="AA360" s="28">
        <v>48</v>
      </c>
      <c r="AB360" s="28"/>
      <c r="AC360" s="28"/>
      <c r="AD360" s="28"/>
      <c r="AE360" s="28"/>
      <c r="AF360" s="28"/>
      <c r="AG360" s="28"/>
      <c r="AH360" s="28"/>
      <c r="AI360" s="28">
        <v>24</v>
      </c>
      <c r="AJ360" s="28">
        <v>24</v>
      </c>
      <c r="AK360" s="28" t="s">
        <v>17</v>
      </c>
      <c r="AL360" s="43" t="s">
        <v>687</v>
      </c>
      <c r="AM360" s="28" t="s">
        <v>687</v>
      </c>
      <c r="AN360" s="47" t="s">
        <v>687</v>
      </c>
      <c r="AO360" s="49" t="s">
        <v>4892</v>
      </c>
      <c r="AP360" s="49" t="s">
        <v>4975</v>
      </c>
      <c r="AQ360" s="40" t="str">
        <f>IFERROR(VLOOKUP(G360,Extensionistas!$A$2:$D$50,4,FALSE),"NÃO")</f>
        <v>NÃO</v>
      </c>
      <c r="AR360" s="1" t="e">
        <f>VLOOKUP(G360,Extensionistas!$A$2:$C$50,3,FALSE)</f>
        <v>#N/A</v>
      </c>
    </row>
    <row r="361" spans="1:44" ht="12.75" customHeight="1">
      <c r="A361" s="34" t="str">
        <f>D361</f>
        <v>BACHARELADO EM CIÊNCIAS BIOLÓGICAS</v>
      </c>
      <c r="B361" s="34" t="str">
        <f>F361</f>
        <v>DA1NHBB001-23SA</v>
      </c>
      <c r="C361" s="15" t="str">
        <f>CONCATENATE(E361," ",H361,"-",L361," (",K361,")",IF(AM361&lt;&gt;"NÃO","-TURMA MINISTRADA EM INGLÊS",""),IF(H361="E"," - TURMA MINISTRADA EM ESPANHOL",""),IF(H361="P"," - TURMA COMPARTILHADA COM A PÓS-GRADUAÇÃO",""),IF(AQ361="SIM"," - Carga Horária Extensionista",""))</f>
        <v>ZOOLOGIA: ORIGEM E DIVERSIFICAÇÃO DE METAZOA A1-Matutino (SA)</v>
      </c>
      <c r="D361" s="28" t="s">
        <v>540</v>
      </c>
      <c r="E361" s="28" t="s">
        <v>1219</v>
      </c>
      <c r="F361" s="28" t="s">
        <v>1220</v>
      </c>
      <c r="G361" s="41" t="s">
        <v>1221</v>
      </c>
      <c r="H361" s="28" t="s">
        <v>19</v>
      </c>
      <c r="I361" s="28" t="s">
        <v>2685</v>
      </c>
      <c r="J361" s="28" t="s">
        <v>2686</v>
      </c>
      <c r="K361" s="28" t="s">
        <v>488</v>
      </c>
      <c r="L361" s="28" t="s">
        <v>327</v>
      </c>
      <c r="M361" s="28" t="s">
        <v>736</v>
      </c>
      <c r="N361" s="28">
        <v>30</v>
      </c>
      <c r="O361" s="28"/>
      <c r="P361" s="28" t="s">
        <v>2687</v>
      </c>
      <c r="Q361" s="36" t="s">
        <v>2688</v>
      </c>
      <c r="R361" s="28">
        <v>24</v>
      </c>
      <c r="S361" s="28"/>
      <c r="T361" s="28"/>
      <c r="U361" s="28"/>
      <c r="V361" s="28"/>
      <c r="W361" s="28"/>
      <c r="X361" s="28"/>
      <c r="Y361" s="28" t="s">
        <v>2687</v>
      </c>
      <c r="Z361" s="28" t="s">
        <v>2688</v>
      </c>
      <c r="AA361" s="28">
        <v>48</v>
      </c>
      <c r="AB361" s="28"/>
      <c r="AC361" s="28"/>
      <c r="AD361" s="28"/>
      <c r="AE361" s="28"/>
      <c r="AF361" s="28"/>
      <c r="AG361" s="28"/>
      <c r="AH361" s="28"/>
      <c r="AI361" s="28">
        <v>24</v>
      </c>
      <c r="AJ361" s="28">
        <v>24</v>
      </c>
      <c r="AK361" s="28" t="s">
        <v>17</v>
      </c>
      <c r="AL361" s="43" t="s">
        <v>687</v>
      </c>
      <c r="AM361" s="28" t="s">
        <v>687</v>
      </c>
      <c r="AN361" s="47" t="s">
        <v>687</v>
      </c>
      <c r="AO361" s="49" t="s">
        <v>4831</v>
      </c>
      <c r="AP361" s="49" t="s">
        <v>4826</v>
      </c>
      <c r="AQ361" s="40" t="str">
        <f>IFERROR(VLOOKUP(G361,Extensionistas!$A$2:$D$50,4,FALSE),"NÃO")</f>
        <v>NÃO</v>
      </c>
      <c r="AR361" s="1" t="e">
        <f>VLOOKUP(G361,Extensionistas!$A$2:$C$50,3,FALSE)</f>
        <v>#N/A</v>
      </c>
    </row>
    <row r="362" spans="1:44" ht="12.75" customHeight="1">
      <c r="A362" s="34" t="str">
        <f>D362</f>
        <v>BACHARELADO EM CIÊNCIAS E HUMANIDADES</v>
      </c>
      <c r="B362" s="34" t="str">
        <f>F362</f>
        <v>DA2BIR0603-15SB</v>
      </c>
      <c r="C362" s="15" t="str">
        <f>CONCATENATE(E362," ",H362,"-",L362," (",K362,")",IF(AM362&lt;&gt;"NÃO","-TURMA MINISTRADA EM INGLÊS",""),IF(H362="E"," - TURMA MINISTRADA EM ESPANHOL",""),IF(H362="P"," - TURMA COMPARTILHADA COM A PÓS-GRADUAÇÃO",""),IF(AQ362="SIM"," - Carga Horária Extensionista",""))</f>
        <v>CIÊNCIA, TECNOLOGIA E SOCIEDADE A2-Matutino (SB)</v>
      </c>
      <c r="D362" s="28" t="s">
        <v>84</v>
      </c>
      <c r="E362" s="28" t="s">
        <v>339</v>
      </c>
      <c r="F362" s="28" t="s">
        <v>3119</v>
      </c>
      <c r="G362" s="41" t="s">
        <v>42</v>
      </c>
      <c r="H362" s="28" t="s">
        <v>24</v>
      </c>
      <c r="I362" s="28" t="s">
        <v>3120</v>
      </c>
      <c r="J362" s="28"/>
      <c r="K362" s="28" t="s">
        <v>489</v>
      </c>
      <c r="L362" s="28" t="s">
        <v>327</v>
      </c>
      <c r="M362" s="28" t="s">
        <v>35</v>
      </c>
      <c r="N362" s="28">
        <v>90</v>
      </c>
      <c r="O362" s="28">
        <v>87</v>
      </c>
      <c r="P362" s="28" t="s">
        <v>698</v>
      </c>
      <c r="Q362" s="36" t="s">
        <v>699</v>
      </c>
      <c r="R362" s="28">
        <v>36</v>
      </c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>
        <v>12</v>
      </c>
      <c r="AJ362" s="28">
        <v>12</v>
      </c>
      <c r="AK362" s="28" t="s">
        <v>17</v>
      </c>
      <c r="AL362" s="43" t="s">
        <v>687</v>
      </c>
      <c r="AM362" s="28" t="s">
        <v>687</v>
      </c>
      <c r="AN362" s="47" t="s">
        <v>687</v>
      </c>
      <c r="AO362" s="49" t="s">
        <v>4772</v>
      </c>
      <c r="AP362" s="49" t="s">
        <v>18</v>
      </c>
      <c r="AQ362" s="40" t="str">
        <f>IFERROR(VLOOKUP(G362,Extensionistas!$A$2:$D$50,4,FALSE),"NÃO")</f>
        <v>NÃO</v>
      </c>
      <c r="AR362" s="1" t="e">
        <f>VLOOKUP(G362,Extensionistas!$A$2:$C$50,3,FALSE)</f>
        <v>#N/A</v>
      </c>
    </row>
    <row r="363" spans="1:44" ht="12.75" customHeight="1">
      <c r="A363" s="34" t="str">
        <f>D363</f>
        <v>BACHARELADO EM CIÊNCIAS E HUMANIDADES</v>
      </c>
      <c r="B363" s="34" t="str">
        <f>F363</f>
        <v>NA2BIR0603-15SB</v>
      </c>
      <c r="C363" s="15" t="str">
        <f>CONCATENATE(E363," ",H363,"-",L363," (",K363,")",IF(AM363&lt;&gt;"NÃO","-TURMA MINISTRADA EM INGLÊS",""),IF(H363="E"," - TURMA MINISTRADA EM ESPANHOL",""),IF(H363="P"," - TURMA COMPARTILHADA COM A PÓS-GRADUAÇÃO",""),IF(AQ363="SIM"," - Carga Horária Extensionista",""))</f>
        <v>CIÊNCIA, TECNOLOGIA E SOCIEDADE A2-Noturno (SB)</v>
      </c>
      <c r="D363" s="28" t="s">
        <v>84</v>
      </c>
      <c r="E363" s="28" t="s">
        <v>339</v>
      </c>
      <c r="F363" s="28" t="s">
        <v>4362</v>
      </c>
      <c r="G363" s="41" t="s">
        <v>42</v>
      </c>
      <c r="H363" s="28" t="s">
        <v>24</v>
      </c>
      <c r="I363" s="28" t="s">
        <v>4363</v>
      </c>
      <c r="J363" s="28"/>
      <c r="K363" s="28" t="s">
        <v>489</v>
      </c>
      <c r="L363" s="28" t="s">
        <v>439</v>
      </c>
      <c r="M363" s="28" t="s">
        <v>35</v>
      </c>
      <c r="N363" s="28">
        <v>90</v>
      </c>
      <c r="O363" s="28">
        <v>87</v>
      </c>
      <c r="P363" s="28" t="s">
        <v>4364</v>
      </c>
      <c r="Q363" s="36" t="s">
        <v>4365</v>
      </c>
      <c r="R363" s="28">
        <v>36</v>
      </c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>
        <v>12</v>
      </c>
      <c r="AJ363" s="28">
        <v>12</v>
      </c>
      <c r="AK363" s="28" t="s">
        <v>17</v>
      </c>
      <c r="AL363" s="43" t="s">
        <v>687</v>
      </c>
      <c r="AM363" s="28" t="s">
        <v>687</v>
      </c>
      <c r="AN363" s="47" t="s">
        <v>687</v>
      </c>
      <c r="AO363" s="49" t="s">
        <v>4882</v>
      </c>
      <c r="AP363" s="49" t="s">
        <v>18</v>
      </c>
      <c r="AQ363" s="40" t="str">
        <f>IFERROR(VLOOKUP(G363,Extensionistas!$A$2:$D$50,4,FALSE),"NÃO")</f>
        <v>NÃO</v>
      </c>
      <c r="AR363" s="1" t="e">
        <f>VLOOKUP(G363,Extensionistas!$A$2:$C$50,3,FALSE)</f>
        <v>#N/A</v>
      </c>
    </row>
    <row r="364" spans="1:44" ht="12.75" customHeight="1">
      <c r="A364" s="34" t="str">
        <f>D364</f>
        <v>BACHARELADO EM CIÊNCIAS E HUMANIDADES</v>
      </c>
      <c r="B364" s="34" t="str">
        <f>F364</f>
        <v>DB2BIR0603-15SB</v>
      </c>
      <c r="C364" s="15" t="str">
        <f>CONCATENATE(E364," ",H364,"-",L364," (",K364,")",IF(AM364&lt;&gt;"NÃO","-TURMA MINISTRADA EM INGLÊS",""),IF(H364="E"," - TURMA MINISTRADA EM ESPANHOL",""),IF(H364="P"," - TURMA COMPARTILHADA COM A PÓS-GRADUAÇÃO",""),IF(AQ364="SIM"," - Carga Horária Extensionista",""))</f>
        <v>CIÊNCIA, TECNOLOGIA E SOCIEDADE B2-Matutino (SB)</v>
      </c>
      <c r="D364" s="28" t="s">
        <v>84</v>
      </c>
      <c r="E364" s="28" t="s">
        <v>339</v>
      </c>
      <c r="F364" s="28" t="s">
        <v>3374</v>
      </c>
      <c r="G364" s="41" t="s">
        <v>42</v>
      </c>
      <c r="H364" s="28" t="s">
        <v>29</v>
      </c>
      <c r="I364" s="28" t="s">
        <v>3375</v>
      </c>
      <c r="J364" s="28"/>
      <c r="K364" s="28" t="s">
        <v>489</v>
      </c>
      <c r="L364" s="28" t="s">
        <v>327</v>
      </c>
      <c r="M364" s="28" t="s">
        <v>35</v>
      </c>
      <c r="N364" s="28">
        <v>90</v>
      </c>
      <c r="O364" s="28">
        <v>88</v>
      </c>
      <c r="P364" s="28" t="s">
        <v>698</v>
      </c>
      <c r="Q364" s="36" t="s">
        <v>699</v>
      </c>
      <c r="R364" s="28">
        <v>36</v>
      </c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>
        <v>12</v>
      </c>
      <c r="AJ364" s="28">
        <v>12</v>
      </c>
      <c r="AK364" s="28" t="s">
        <v>17</v>
      </c>
      <c r="AL364" s="43" t="s">
        <v>687</v>
      </c>
      <c r="AM364" s="28" t="s">
        <v>687</v>
      </c>
      <c r="AN364" s="47" t="s">
        <v>687</v>
      </c>
      <c r="AO364" s="49" t="s">
        <v>4853</v>
      </c>
      <c r="AP364" s="49" t="s">
        <v>18</v>
      </c>
      <c r="AQ364" s="40" t="str">
        <f>IFERROR(VLOOKUP(G364,Extensionistas!$A$2:$D$50,4,FALSE),"NÃO")</f>
        <v>NÃO</v>
      </c>
      <c r="AR364" s="1" t="e">
        <f>VLOOKUP(G364,Extensionistas!$A$2:$C$50,3,FALSE)</f>
        <v>#N/A</v>
      </c>
    </row>
    <row r="365" spans="1:44" ht="12.75" customHeight="1">
      <c r="A365" s="34" t="str">
        <f>D365</f>
        <v>BACHARELADO EM CIÊNCIAS E HUMANIDADES</v>
      </c>
      <c r="B365" s="34" t="str">
        <f>F365</f>
        <v>NB2BIR0603-15SB</v>
      </c>
      <c r="C365" s="15" t="str">
        <f>CONCATENATE(E365," ",H365,"-",L365," (",K365,")",IF(AM365&lt;&gt;"NÃO","-TURMA MINISTRADA EM INGLÊS",""),IF(H365="E"," - TURMA MINISTRADA EM ESPANHOL",""),IF(H365="P"," - TURMA COMPARTILHADA COM A PÓS-GRADUAÇÃO",""),IF(AQ365="SIM"," - Carga Horária Extensionista",""))</f>
        <v>CIÊNCIA, TECNOLOGIA E SOCIEDADE B2-Noturno (SB)</v>
      </c>
      <c r="D365" s="28" t="s">
        <v>84</v>
      </c>
      <c r="E365" s="28" t="s">
        <v>339</v>
      </c>
      <c r="F365" s="28" t="s">
        <v>4622</v>
      </c>
      <c r="G365" s="41" t="s">
        <v>42</v>
      </c>
      <c r="H365" s="28" t="s">
        <v>29</v>
      </c>
      <c r="I365" s="28" t="s">
        <v>4623</v>
      </c>
      <c r="J365" s="28"/>
      <c r="K365" s="28" t="s">
        <v>489</v>
      </c>
      <c r="L365" s="28" t="s">
        <v>439</v>
      </c>
      <c r="M365" s="28" t="s">
        <v>35</v>
      </c>
      <c r="N365" s="28">
        <v>90</v>
      </c>
      <c r="O365" s="28">
        <v>88</v>
      </c>
      <c r="P365" s="28" t="s">
        <v>624</v>
      </c>
      <c r="Q365" s="36" t="s">
        <v>346</v>
      </c>
      <c r="R365" s="28">
        <v>36</v>
      </c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>
        <v>12</v>
      </c>
      <c r="AJ365" s="28">
        <v>12</v>
      </c>
      <c r="AK365" s="28" t="s">
        <v>17</v>
      </c>
      <c r="AL365" s="43" t="s">
        <v>687</v>
      </c>
      <c r="AM365" s="28" t="s">
        <v>687</v>
      </c>
      <c r="AN365" s="47" t="s">
        <v>687</v>
      </c>
      <c r="AO365" s="49" t="s">
        <v>4928</v>
      </c>
      <c r="AP365" s="49" t="s">
        <v>18</v>
      </c>
      <c r="AQ365" s="40" t="str">
        <f>IFERROR(VLOOKUP(G365,Extensionistas!$A$2:$D$50,4,FALSE),"NÃO")</f>
        <v>NÃO</v>
      </c>
      <c r="AR365" s="1" t="e">
        <f>VLOOKUP(G365,Extensionistas!$A$2:$C$50,3,FALSE)</f>
        <v>#N/A</v>
      </c>
    </row>
    <row r="366" spans="1:44" ht="12.75" customHeight="1">
      <c r="A366" s="34" t="str">
        <f>D366</f>
        <v>BACHARELADO EM CIÊNCIAS E HUMANIDADES</v>
      </c>
      <c r="B366" s="34" t="str">
        <f>F366</f>
        <v>DA1BHO0101-15SB</v>
      </c>
      <c r="C366" s="15" t="str">
        <f>CONCATENATE(E366," ",H366,"-",L366," (",K366,")",IF(AM366&lt;&gt;"NÃO","-TURMA MINISTRADA EM INGLÊS",""),IF(H366="E"," - TURMA MINISTRADA EM ESPANHOL",""),IF(H366="P"," - TURMA COMPARTILHADA COM A PÓS-GRADUAÇÃO",""),IF(AQ366="SIM"," - Carga Horária Extensionista",""))</f>
        <v>ESTADO E RELAÇÕES DE PODER A1-Matutino (SB)</v>
      </c>
      <c r="D366" s="28" t="s">
        <v>84</v>
      </c>
      <c r="E366" s="28" t="s">
        <v>1715</v>
      </c>
      <c r="F366" s="28" t="s">
        <v>1716</v>
      </c>
      <c r="G366" s="41" t="s">
        <v>1717</v>
      </c>
      <c r="H366" s="28" t="s">
        <v>19</v>
      </c>
      <c r="I366" s="28" t="s">
        <v>1718</v>
      </c>
      <c r="J366" s="28"/>
      <c r="K366" s="28" t="s">
        <v>489</v>
      </c>
      <c r="L366" s="28" t="s">
        <v>327</v>
      </c>
      <c r="M366" s="28" t="s">
        <v>22</v>
      </c>
      <c r="N366" s="28">
        <v>90</v>
      </c>
      <c r="O366" s="28">
        <v>87</v>
      </c>
      <c r="P366" s="28" t="s">
        <v>1719</v>
      </c>
      <c r="Q366" s="36" t="s">
        <v>1720</v>
      </c>
      <c r="R366" s="28">
        <v>48</v>
      </c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>
        <v>16</v>
      </c>
      <c r="AJ366" s="28">
        <v>16</v>
      </c>
      <c r="AK366" s="28" t="s">
        <v>17</v>
      </c>
      <c r="AL366" s="43" t="s">
        <v>687</v>
      </c>
      <c r="AM366" s="28" t="s">
        <v>687</v>
      </c>
      <c r="AN366" s="47" t="s">
        <v>687</v>
      </c>
      <c r="AO366" s="49" t="s">
        <v>4748</v>
      </c>
      <c r="AP366" s="49" t="s">
        <v>18</v>
      </c>
      <c r="AQ366" s="40" t="str">
        <f>IFERROR(VLOOKUP(G366,Extensionistas!$A$2:$D$50,4,FALSE),"NÃO")</f>
        <v>NÃO</v>
      </c>
      <c r="AR366" s="1" t="e">
        <f>VLOOKUP(G366,Extensionistas!$A$2:$C$50,3,FALSE)</f>
        <v>#N/A</v>
      </c>
    </row>
    <row r="367" spans="1:44" ht="12.75" customHeight="1">
      <c r="A367" s="34" t="str">
        <f>D367</f>
        <v>BACHARELADO EM CIÊNCIAS E HUMANIDADES</v>
      </c>
      <c r="B367" s="34" t="str">
        <f>F367</f>
        <v>NA1BHO0101-15SB</v>
      </c>
      <c r="C367" s="15" t="str">
        <f>CONCATENATE(E367," ",H367,"-",L367," (",K367,")",IF(AM367&lt;&gt;"NÃO","-TURMA MINISTRADA EM INGLÊS",""),IF(H367="E"," - TURMA MINISTRADA EM ESPANHOL",""),IF(H367="P"," - TURMA COMPARTILHADA COM A PÓS-GRADUAÇÃO",""),IF(AQ367="SIM"," - Carga Horária Extensionista",""))</f>
        <v>ESTADO E RELAÇÕES DE PODER A1-Noturno (SB)</v>
      </c>
      <c r="D367" s="28" t="s">
        <v>84</v>
      </c>
      <c r="E367" s="28" t="s">
        <v>1715</v>
      </c>
      <c r="F367" s="28" t="s">
        <v>3536</v>
      </c>
      <c r="G367" s="41" t="s">
        <v>1717</v>
      </c>
      <c r="H367" s="28" t="s">
        <v>19</v>
      </c>
      <c r="I367" s="28" t="s">
        <v>3537</v>
      </c>
      <c r="J367" s="28"/>
      <c r="K367" s="28" t="s">
        <v>489</v>
      </c>
      <c r="L367" s="28" t="s">
        <v>439</v>
      </c>
      <c r="M367" s="28" t="s">
        <v>22</v>
      </c>
      <c r="N367" s="28">
        <v>90</v>
      </c>
      <c r="O367" s="28">
        <v>87</v>
      </c>
      <c r="P367" s="28" t="s">
        <v>1051</v>
      </c>
      <c r="Q367" s="36" t="s">
        <v>1052</v>
      </c>
      <c r="R367" s="28">
        <v>48</v>
      </c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>
        <v>16</v>
      </c>
      <c r="AJ367" s="28">
        <v>16</v>
      </c>
      <c r="AK367" s="28" t="s">
        <v>17</v>
      </c>
      <c r="AL367" s="43" t="s">
        <v>687</v>
      </c>
      <c r="AM367" s="28" t="s">
        <v>687</v>
      </c>
      <c r="AN367" s="47" t="s">
        <v>687</v>
      </c>
      <c r="AO367" s="49" t="s">
        <v>4861</v>
      </c>
      <c r="AP367" s="49" t="s">
        <v>18</v>
      </c>
      <c r="AQ367" s="40" t="str">
        <f>IFERROR(VLOOKUP(G367,Extensionistas!$A$2:$D$50,4,FALSE),"NÃO")</f>
        <v>NÃO</v>
      </c>
      <c r="AR367" s="1" t="e">
        <f>VLOOKUP(G367,Extensionistas!$A$2:$C$50,3,FALSE)</f>
        <v>#N/A</v>
      </c>
    </row>
    <row r="368" spans="1:44" ht="12.75" customHeight="1">
      <c r="A368" s="34" t="str">
        <f>D368</f>
        <v>BACHARELADO EM CIÊNCIAS E HUMANIDADES</v>
      </c>
      <c r="B368" s="34" t="str">
        <f>F368</f>
        <v>DB1BHO0101-15SB</v>
      </c>
      <c r="C368" s="15" t="str">
        <f>CONCATENATE(E368," ",H368,"-",L368," (",K368,")",IF(AM368&lt;&gt;"NÃO","-TURMA MINISTRADA EM INGLÊS",""),IF(H368="E"," - TURMA MINISTRADA EM ESPANHOL",""),IF(H368="P"," - TURMA COMPARTILHADA COM A PÓS-GRADUAÇÃO",""),IF(AQ368="SIM"," - Carga Horária Extensionista",""))</f>
        <v>ESTADO E RELAÇÕES DE PODER B1-Matutino (SB)</v>
      </c>
      <c r="D368" s="26" t="s">
        <v>84</v>
      </c>
      <c r="E368" s="26" t="s">
        <v>1715</v>
      </c>
      <c r="F368" s="26" t="s">
        <v>3290</v>
      </c>
      <c r="G368" s="38" t="s">
        <v>1717</v>
      </c>
      <c r="H368" s="30" t="s">
        <v>28</v>
      </c>
      <c r="I368" s="30" t="s">
        <v>3291</v>
      </c>
      <c r="J368" s="26"/>
      <c r="K368" s="28" t="s">
        <v>489</v>
      </c>
      <c r="L368" s="26" t="s">
        <v>327</v>
      </c>
      <c r="M368" s="28" t="s">
        <v>22</v>
      </c>
      <c r="N368" s="26">
        <v>90</v>
      </c>
      <c r="O368" s="26">
        <v>88</v>
      </c>
      <c r="P368" s="26" t="s">
        <v>1719</v>
      </c>
      <c r="Q368" s="29" t="s">
        <v>1720</v>
      </c>
      <c r="R368" s="26">
        <v>48</v>
      </c>
      <c r="S368" s="26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>
        <v>16</v>
      </c>
      <c r="AJ368" s="28">
        <v>16</v>
      </c>
      <c r="AK368" s="28" t="s">
        <v>17</v>
      </c>
      <c r="AL368" s="43" t="s">
        <v>687</v>
      </c>
      <c r="AM368" s="28" t="s">
        <v>687</v>
      </c>
      <c r="AN368" s="47" t="s">
        <v>687</v>
      </c>
      <c r="AO368" s="49" t="s">
        <v>4813</v>
      </c>
      <c r="AP368" s="49" t="s">
        <v>18</v>
      </c>
      <c r="AQ368" s="40" t="str">
        <f>IFERROR(VLOOKUP(G368,Extensionistas!$A$2:$D$50,4,FALSE),"NÃO")</f>
        <v>NÃO</v>
      </c>
      <c r="AR368" s="1" t="e">
        <f>VLOOKUP(G368,Extensionistas!$A$2:$C$50,3,FALSE)</f>
        <v>#N/A</v>
      </c>
    </row>
    <row r="369" spans="1:44" ht="12.75" customHeight="1">
      <c r="A369" s="34" t="str">
        <f>D369</f>
        <v>BACHARELADO EM CIÊNCIAS E HUMANIDADES</v>
      </c>
      <c r="B369" s="34" t="str">
        <f>F369</f>
        <v>NB1BHO0101-15SB</v>
      </c>
      <c r="C369" s="15" t="str">
        <f>CONCATENATE(E369," ",H369,"-",L369," (",K369,")",IF(AM369&lt;&gt;"NÃO","-TURMA MINISTRADA EM INGLÊS",""),IF(H369="E"," - TURMA MINISTRADA EM ESPANHOL",""),IF(H369="P"," - TURMA COMPARTILHADA COM A PÓS-GRADUAÇÃO",""),IF(AQ369="SIM"," - Carga Horária Extensionista",""))</f>
        <v>ESTADO E RELAÇÕES DE PODER B1-Noturno (SB)</v>
      </c>
      <c r="D369" s="28" t="s">
        <v>84</v>
      </c>
      <c r="E369" s="28" t="s">
        <v>1715</v>
      </c>
      <c r="F369" s="28" t="s">
        <v>4537</v>
      </c>
      <c r="G369" s="41" t="s">
        <v>1717</v>
      </c>
      <c r="H369" s="28" t="s">
        <v>28</v>
      </c>
      <c r="I369" s="28" t="s">
        <v>4538</v>
      </c>
      <c r="J369" s="28"/>
      <c r="K369" s="28" t="s">
        <v>489</v>
      </c>
      <c r="L369" s="28" t="s">
        <v>439</v>
      </c>
      <c r="M369" s="28" t="s">
        <v>22</v>
      </c>
      <c r="N369" s="28">
        <v>90</v>
      </c>
      <c r="O369" s="28">
        <v>88</v>
      </c>
      <c r="P369" s="28" t="s">
        <v>1051</v>
      </c>
      <c r="Q369" s="36" t="s">
        <v>1052</v>
      </c>
      <c r="R369" s="28">
        <v>48</v>
      </c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>
        <v>16</v>
      </c>
      <c r="AJ369" s="28">
        <v>16</v>
      </c>
      <c r="AK369" s="28" t="s">
        <v>17</v>
      </c>
      <c r="AL369" s="43" t="s">
        <v>687</v>
      </c>
      <c r="AM369" s="28" t="s">
        <v>687</v>
      </c>
      <c r="AN369" s="47" t="s">
        <v>687</v>
      </c>
      <c r="AO369" s="49" t="s">
        <v>4919</v>
      </c>
      <c r="AP369" s="49" t="s">
        <v>18</v>
      </c>
      <c r="AQ369" s="40" t="str">
        <f>IFERROR(VLOOKUP(G369,Extensionistas!$A$2:$D$50,4,FALSE),"NÃO")</f>
        <v>NÃO</v>
      </c>
      <c r="AR369" s="1" t="e">
        <f>VLOOKUP(G369,Extensionistas!$A$2:$C$50,3,FALSE)</f>
        <v>#N/A</v>
      </c>
    </row>
    <row r="370" spans="1:44" ht="12.75" customHeight="1">
      <c r="A370" s="34" t="str">
        <f>D370</f>
        <v>BACHARELADO EM CIÊNCIAS E HUMANIDADES</v>
      </c>
      <c r="B370" s="34" t="str">
        <f>F370</f>
        <v>DA1BHO1335-15SB</v>
      </c>
      <c r="C370" s="15" t="str">
        <f>CONCATENATE(E370," ",H370,"-",L370," (",K370,")",IF(AM370&lt;&gt;"NÃO","-TURMA MINISTRADA EM INGLÊS",""),IF(H370="E"," - TURMA MINISTRADA EM ESPANHOL",""),IF(H370="P"," - TURMA COMPARTILHADA COM A PÓS-GRADUAÇÃO",""),IF(AQ370="SIM"," - Carga Horária Extensionista",""))</f>
        <v>FORMAÇÃO DO SISTEMA INTERNACIONAL A1-Matutino (SB)</v>
      </c>
      <c r="D370" s="28" t="s">
        <v>84</v>
      </c>
      <c r="E370" s="28" t="s">
        <v>1722</v>
      </c>
      <c r="F370" s="28" t="s">
        <v>1723</v>
      </c>
      <c r="G370" s="41" t="s">
        <v>1724</v>
      </c>
      <c r="H370" s="28" t="s">
        <v>19</v>
      </c>
      <c r="I370" s="28" t="s">
        <v>1725</v>
      </c>
      <c r="J370" s="28"/>
      <c r="K370" s="28" t="s">
        <v>489</v>
      </c>
      <c r="L370" s="28" t="s">
        <v>327</v>
      </c>
      <c r="M370" s="28" t="s">
        <v>22</v>
      </c>
      <c r="N370" s="28">
        <v>90</v>
      </c>
      <c r="O370" s="28">
        <v>87</v>
      </c>
      <c r="P370" s="28" t="s">
        <v>771</v>
      </c>
      <c r="Q370" s="36"/>
      <c r="R370" s="28">
        <v>48</v>
      </c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 t="s">
        <v>1726</v>
      </c>
      <c r="AI370" s="28">
        <v>16</v>
      </c>
      <c r="AJ370" s="28">
        <v>16</v>
      </c>
      <c r="AK370" s="28" t="s">
        <v>17</v>
      </c>
      <c r="AL370" s="43" t="s">
        <v>687</v>
      </c>
      <c r="AM370" s="28" t="s">
        <v>687</v>
      </c>
      <c r="AN370" s="47" t="s">
        <v>687</v>
      </c>
      <c r="AO370" s="49" t="s">
        <v>4756</v>
      </c>
      <c r="AP370" s="49" t="s">
        <v>18</v>
      </c>
      <c r="AQ370" s="40" t="str">
        <f>IFERROR(VLOOKUP(G370,Extensionistas!$A$2:$D$50,4,FALSE),"NÃO")</f>
        <v>NÃO</v>
      </c>
      <c r="AR370" s="1" t="e">
        <f>VLOOKUP(G370,Extensionistas!$A$2:$C$50,3,FALSE)</f>
        <v>#N/A</v>
      </c>
    </row>
    <row r="371" spans="1:44" ht="12.75" customHeight="1">
      <c r="A371" s="34" t="str">
        <f>D371</f>
        <v>BACHARELADO EM CIÊNCIAS E HUMANIDADES</v>
      </c>
      <c r="B371" s="34" t="str">
        <f>F371</f>
        <v>NA1BHO1335-15SB</v>
      </c>
      <c r="C371" s="15" t="str">
        <f>CONCATENATE(E371," ",H371,"-",L371," (",K371,")",IF(AM371&lt;&gt;"NÃO","-TURMA MINISTRADA EM INGLÊS",""),IF(H371="E"," - TURMA MINISTRADA EM ESPANHOL",""),IF(H371="P"," - TURMA COMPARTILHADA COM A PÓS-GRADUAÇÃO",""),IF(AQ371="SIM"," - Carga Horária Extensionista",""))</f>
        <v>FORMAÇÃO DO SISTEMA INTERNACIONAL A1-Noturno (SB)</v>
      </c>
      <c r="D371" s="28" t="s">
        <v>84</v>
      </c>
      <c r="E371" s="28" t="s">
        <v>1722</v>
      </c>
      <c r="F371" s="28" t="s">
        <v>3539</v>
      </c>
      <c r="G371" s="41" t="s">
        <v>1724</v>
      </c>
      <c r="H371" s="28" t="s">
        <v>19</v>
      </c>
      <c r="I371" s="28" t="s">
        <v>3540</v>
      </c>
      <c r="J371" s="28"/>
      <c r="K371" s="28" t="s">
        <v>489</v>
      </c>
      <c r="L371" s="28" t="s">
        <v>439</v>
      </c>
      <c r="M371" s="28" t="s">
        <v>22</v>
      </c>
      <c r="N371" s="28">
        <v>90</v>
      </c>
      <c r="O371" s="28">
        <v>87</v>
      </c>
      <c r="P371" s="28" t="s">
        <v>3541</v>
      </c>
      <c r="Q371" s="36" t="s">
        <v>3542</v>
      </c>
      <c r="R371" s="28">
        <v>48</v>
      </c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>
        <v>16</v>
      </c>
      <c r="AJ371" s="28">
        <v>16</v>
      </c>
      <c r="AK371" s="28" t="s">
        <v>17</v>
      </c>
      <c r="AL371" s="43" t="s">
        <v>687</v>
      </c>
      <c r="AM371" s="28" t="s">
        <v>687</v>
      </c>
      <c r="AN371" s="47" t="s">
        <v>687</v>
      </c>
      <c r="AO371" s="49" t="s">
        <v>4868</v>
      </c>
      <c r="AP371" s="49" t="s">
        <v>18</v>
      </c>
      <c r="AQ371" s="40" t="str">
        <f>IFERROR(VLOOKUP(G371,Extensionistas!$A$2:$D$50,4,FALSE),"NÃO")</f>
        <v>NÃO</v>
      </c>
      <c r="AR371" s="1" t="e">
        <f>VLOOKUP(G371,Extensionistas!$A$2:$C$50,3,FALSE)</f>
        <v>#N/A</v>
      </c>
    </row>
    <row r="372" spans="1:44" ht="12.75" customHeight="1">
      <c r="A372" s="34" t="str">
        <f>D372</f>
        <v>BACHARELADO EM CIÊNCIAS E HUMANIDADES</v>
      </c>
      <c r="B372" s="34" t="str">
        <f>F372</f>
        <v>DB1BHO1335-15SB</v>
      </c>
      <c r="C372" s="15" t="str">
        <f>CONCATENATE(E372," ",H372,"-",L372," (",K372,")",IF(AM372&lt;&gt;"NÃO","-TURMA MINISTRADA EM INGLÊS",""),IF(H372="E"," - TURMA MINISTRADA EM ESPANHOL",""),IF(H372="P"," - TURMA COMPARTILHADA COM A PÓS-GRADUAÇÃO",""),IF(AQ372="SIM"," - Carga Horária Extensionista",""))</f>
        <v>FORMAÇÃO DO SISTEMA INTERNACIONAL B1-Matutino (SB)</v>
      </c>
      <c r="D372" s="28" t="s">
        <v>84</v>
      </c>
      <c r="E372" s="28" t="s">
        <v>1722</v>
      </c>
      <c r="F372" s="28" t="s">
        <v>3292</v>
      </c>
      <c r="G372" s="41" t="s">
        <v>1724</v>
      </c>
      <c r="H372" s="28" t="s">
        <v>28</v>
      </c>
      <c r="I372" s="28" t="s">
        <v>3293</v>
      </c>
      <c r="J372" s="28"/>
      <c r="K372" s="28" t="s">
        <v>489</v>
      </c>
      <c r="L372" s="28" t="s">
        <v>327</v>
      </c>
      <c r="M372" s="28" t="s">
        <v>22</v>
      </c>
      <c r="N372" s="28">
        <v>90</v>
      </c>
      <c r="O372" s="28">
        <v>88</v>
      </c>
      <c r="P372" s="28" t="s">
        <v>771</v>
      </c>
      <c r="Q372" s="36"/>
      <c r="R372" s="28">
        <v>48</v>
      </c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 t="s">
        <v>1726</v>
      </c>
      <c r="AI372" s="28">
        <v>16</v>
      </c>
      <c r="AJ372" s="28">
        <v>16</v>
      </c>
      <c r="AK372" s="28" t="s">
        <v>17</v>
      </c>
      <c r="AL372" s="43" t="s">
        <v>687</v>
      </c>
      <c r="AM372" s="28" t="s">
        <v>687</v>
      </c>
      <c r="AN372" s="47" t="s">
        <v>687</v>
      </c>
      <c r="AO372" s="49" t="s">
        <v>4850</v>
      </c>
      <c r="AP372" s="49" t="s">
        <v>18</v>
      </c>
      <c r="AQ372" s="40" t="str">
        <f>IFERROR(VLOOKUP(G372,Extensionistas!$A$2:$D$50,4,FALSE),"NÃO")</f>
        <v>NÃO</v>
      </c>
      <c r="AR372" s="1" t="e">
        <f>VLOOKUP(G372,Extensionistas!$A$2:$C$50,3,FALSE)</f>
        <v>#N/A</v>
      </c>
    </row>
    <row r="373" spans="1:44" ht="12.75" customHeight="1">
      <c r="A373" s="34" t="str">
        <f>D373</f>
        <v>BACHARELADO EM CIÊNCIAS E HUMANIDADES</v>
      </c>
      <c r="B373" s="34" t="str">
        <f>F373</f>
        <v>NB1BHO1335-15SB</v>
      </c>
      <c r="C373" s="15" t="str">
        <f>CONCATENATE(E373," ",H373,"-",L373," (",K373,")",IF(AM373&lt;&gt;"NÃO","-TURMA MINISTRADA EM INGLÊS",""),IF(H373="E"," - TURMA MINISTRADA EM ESPANHOL",""),IF(H373="P"," - TURMA COMPARTILHADA COM A PÓS-GRADUAÇÃO",""),IF(AQ373="SIM"," - Carga Horária Extensionista",""))</f>
        <v>FORMAÇÃO DO SISTEMA INTERNACIONAL B1-Noturno (SB)</v>
      </c>
      <c r="D373" s="28" t="s">
        <v>84</v>
      </c>
      <c r="E373" s="28" t="s">
        <v>1722</v>
      </c>
      <c r="F373" s="28" t="s">
        <v>4539</v>
      </c>
      <c r="G373" s="41" t="s">
        <v>1724</v>
      </c>
      <c r="H373" s="28" t="s">
        <v>28</v>
      </c>
      <c r="I373" s="28" t="s">
        <v>4540</v>
      </c>
      <c r="J373" s="28"/>
      <c r="K373" s="28" t="s">
        <v>489</v>
      </c>
      <c r="L373" s="28" t="s">
        <v>439</v>
      </c>
      <c r="M373" s="28" t="s">
        <v>22</v>
      </c>
      <c r="N373" s="28">
        <v>90</v>
      </c>
      <c r="O373" s="28">
        <v>88</v>
      </c>
      <c r="P373" s="28" t="s">
        <v>3541</v>
      </c>
      <c r="Q373" s="36" t="s">
        <v>3542</v>
      </c>
      <c r="R373" s="28">
        <v>48</v>
      </c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>
        <v>16</v>
      </c>
      <c r="AJ373" s="28">
        <v>16</v>
      </c>
      <c r="AK373" s="28" t="s">
        <v>17</v>
      </c>
      <c r="AL373" s="43" t="s">
        <v>687</v>
      </c>
      <c r="AM373" s="28" t="s">
        <v>687</v>
      </c>
      <c r="AN373" s="47" t="s">
        <v>687</v>
      </c>
      <c r="AO373" s="49" t="s">
        <v>4924</v>
      </c>
      <c r="AP373" s="49" t="s">
        <v>18</v>
      </c>
      <c r="AQ373" s="40" t="str">
        <f>IFERROR(VLOOKUP(G373,Extensionistas!$A$2:$D$50,4,FALSE),"NÃO")</f>
        <v>NÃO</v>
      </c>
      <c r="AR373" s="1" t="e">
        <f>VLOOKUP(G373,Extensionistas!$A$2:$C$50,3,FALSE)</f>
        <v>#N/A</v>
      </c>
    </row>
    <row r="374" spans="1:44" ht="12.75" customHeight="1">
      <c r="A374" s="34" t="str">
        <f>D374</f>
        <v>BACHARELADO EM CIÊNCIAS E HUMANIDADES</v>
      </c>
      <c r="B374" s="34" t="str">
        <f>F374</f>
        <v>DA1BHQ0001-15SB</v>
      </c>
      <c r="C374" s="15" t="str">
        <f>CONCATENATE(E374," ",H374,"-",L374," (",K374,")",IF(AM374&lt;&gt;"NÃO","-TURMA MINISTRADA EM INGLÊS",""),IF(H374="E"," - TURMA MINISTRADA EM ESPANHOL",""),IF(H374="P"," - TURMA COMPARTILHADA COM A PÓS-GRADUAÇÃO",""),IF(AQ374="SIM"," - Carga Horária Extensionista",""))</f>
        <v>IDENTIDADE E CULTURA A1-Matutino (SB)</v>
      </c>
      <c r="D374" s="28" t="s">
        <v>84</v>
      </c>
      <c r="E374" s="28" t="s">
        <v>1000</v>
      </c>
      <c r="F374" s="28" t="s">
        <v>1001</v>
      </c>
      <c r="G374" s="41" t="s">
        <v>1002</v>
      </c>
      <c r="H374" s="28" t="s">
        <v>19</v>
      </c>
      <c r="I374" s="28" t="s">
        <v>1736</v>
      </c>
      <c r="J374" s="28"/>
      <c r="K374" s="28" t="s">
        <v>489</v>
      </c>
      <c r="L374" s="28" t="s">
        <v>327</v>
      </c>
      <c r="M374" s="28" t="s">
        <v>35</v>
      </c>
      <c r="N374" s="28">
        <v>90</v>
      </c>
      <c r="O374" s="28"/>
      <c r="P374" s="28" t="s">
        <v>1737</v>
      </c>
      <c r="Q374" s="36" t="s">
        <v>1738</v>
      </c>
      <c r="R374" s="28">
        <v>36</v>
      </c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>
        <v>12</v>
      </c>
      <c r="AJ374" s="28">
        <v>12</v>
      </c>
      <c r="AK374" s="28" t="s">
        <v>17</v>
      </c>
      <c r="AL374" s="43" t="s">
        <v>687</v>
      </c>
      <c r="AM374" s="28" t="s">
        <v>687</v>
      </c>
      <c r="AN374" s="47" t="s">
        <v>687</v>
      </c>
      <c r="AO374" s="49" t="s">
        <v>4765</v>
      </c>
      <c r="AP374" s="49" t="s">
        <v>18</v>
      </c>
      <c r="AQ374" s="40" t="str">
        <f>IFERROR(VLOOKUP(G374,Extensionistas!$A$2:$D$50,4,FALSE),"NÃO")</f>
        <v>NÃO</v>
      </c>
      <c r="AR374" s="1" t="e">
        <f>VLOOKUP(G374,Extensionistas!$A$2:$C$50,3,FALSE)</f>
        <v>#N/A</v>
      </c>
    </row>
    <row r="375" spans="1:44" ht="12.75" customHeight="1">
      <c r="A375" s="34" t="str">
        <f>D375</f>
        <v>BACHARELADO EM CIÊNCIAS E HUMANIDADES</v>
      </c>
      <c r="B375" s="34" t="str">
        <f>F375</f>
        <v>NA1BHQ0001-15SB</v>
      </c>
      <c r="C375" s="15" t="str">
        <f>CONCATENATE(E375," ",H375,"-",L375," (",K375,")",IF(AM375&lt;&gt;"NÃO","-TURMA MINISTRADA EM INGLÊS",""),IF(H375="E"," - TURMA MINISTRADA EM ESPANHOL",""),IF(H375="P"," - TURMA COMPARTILHADA COM A PÓS-GRADUAÇÃO",""),IF(AQ375="SIM"," - Carga Horária Extensionista",""))</f>
        <v>IDENTIDADE E CULTURA A1-Noturno (SB)</v>
      </c>
      <c r="D375" s="28" t="s">
        <v>84</v>
      </c>
      <c r="E375" s="28" t="s">
        <v>1000</v>
      </c>
      <c r="F375" s="28" t="s">
        <v>1395</v>
      </c>
      <c r="G375" s="41" t="s">
        <v>1002</v>
      </c>
      <c r="H375" s="28" t="s">
        <v>19</v>
      </c>
      <c r="I375" s="28" t="s">
        <v>3548</v>
      </c>
      <c r="J375" s="28"/>
      <c r="K375" s="28" t="s">
        <v>489</v>
      </c>
      <c r="L375" s="28" t="s">
        <v>439</v>
      </c>
      <c r="M375" s="26" t="s">
        <v>35</v>
      </c>
      <c r="N375" s="28">
        <v>90</v>
      </c>
      <c r="O375" s="28"/>
      <c r="P375" s="28" t="s">
        <v>1737</v>
      </c>
      <c r="Q375" s="36" t="s">
        <v>1738</v>
      </c>
      <c r="R375" s="28">
        <v>36</v>
      </c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>
        <v>12</v>
      </c>
      <c r="AJ375" s="28">
        <v>12</v>
      </c>
      <c r="AK375" s="28" t="s">
        <v>17</v>
      </c>
      <c r="AL375" s="43" t="s">
        <v>687</v>
      </c>
      <c r="AM375" s="28" t="s">
        <v>687</v>
      </c>
      <c r="AN375" s="47" t="s">
        <v>687</v>
      </c>
      <c r="AO375" s="49" t="s">
        <v>4876</v>
      </c>
      <c r="AP375" s="49" t="s">
        <v>18</v>
      </c>
      <c r="AQ375" s="40" t="str">
        <f>IFERROR(VLOOKUP(G375,Extensionistas!$A$2:$D$50,4,FALSE),"NÃO")</f>
        <v>NÃO</v>
      </c>
      <c r="AR375" s="1" t="e">
        <f>VLOOKUP(G375,Extensionistas!$A$2:$C$50,3,FALSE)</f>
        <v>#N/A</v>
      </c>
    </row>
    <row r="376" spans="1:44" ht="12.75" customHeight="1">
      <c r="A376" s="34" t="str">
        <f>D376</f>
        <v>BACHARELADO EM CIÊNCIAS E HUMANIDADES</v>
      </c>
      <c r="B376" s="34" t="str">
        <f>F376</f>
        <v>DA1BHQ0003-15SB</v>
      </c>
      <c r="C376" s="15" t="str">
        <f>CONCATENATE(E376," ",H376,"-",L376," (",K376,")",IF(AM376&lt;&gt;"NÃO","-TURMA MINISTRADA EM INGLÊS",""),IF(H376="E"," - TURMA MINISTRADA EM ESPANHOL",""),IF(H376="P"," - TURMA COMPARTILHADA COM A PÓS-GRADUAÇÃO",""),IF(AQ376="SIM"," - Carga Horária Extensionista",""))</f>
        <v>INTERPRETAÇÕES DO BRASIL A1-Matutino (SB)</v>
      </c>
      <c r="D376" s="28" t="s">
        <v>84</v>
      </c>
      <c r="E376" s="28" t="s">
        <v>1005</v>
      </c>
      <c r="F376" s="28" t="s">
        <v>1006</v>
      </c>
      <c r="G376" s="41" t="s">
        <v>1007</v>
      </c>
      <c r="H376" s="28" t="s">
        <v>19</v>
      </c>
      <c r="I376" s="28" t="s">
        <v>1739</v>
      </c>
      <c r="J376" s="28"/>
      <c r="K376" s="28" t="s">
        <v>489</v>
      </c>
      <c r="L376" s="28" t="s">
        <v>327</v>
      </c>
      <c r="M376" s="28" t="s">
        <v>22</v>
      </c>
      <c r="N376" s="28">
        <v>90</v>
      </c>
      <c r="O376" s="28"/>
      <c r="P376" s="28" t="s">
        <v>1740</v>
      </c>
      <c r="Q376" s="36" t="s">
        <v>1741</v>
      </c>
      <c r="R376" s="28">
        <v>48</v>
      </c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>
        <v>16</v>
      </c>
      <c r="AJ376" s="28">
        <v>16</v>
      </c>
      <c r="AK376" s="28" t="s">
        <v>17</v>
      </c>
      <c r="AL376" s="43" t="s">
        <v>687</v>
      </c>
      <c r="AM376" s="28" t="s">
        <v>687</v>
      </c>
      <c r="AN376" s="47" t="s">
        <v>687</v>
      </c>
      <c r="AO376" s="49" t="s">
        <v>4766</v>
      </c>
      <c r="AP376" s="49" t="s">
        <v>18</v>
      </c>
      <c r="AQ376" s="40" t="str">
        <f>IFERROR(VLOOKUP(G376,Extensionistas!$A$2:$D$50,4,FALSE),"NÃO")</f>
        <v>NÃO</v>
      </c>
      <c r="AR376" s="1" t="e">
        <f>VLOOKUP(G376,Extensionistas!$A$2:$C$50,3,FALSE)</f>
        <v>#N/A</v>
      </c>
    </row>
    <row r="377" spans="1:44" ht="12.75" customHeight="1">
      <c r="A377" s="34" t="str">
        <f>D377</f>
        <v>BACHARELADO EM CIÊNCIAS E HUMANIDADES</v>
      </c>
      <c r="B377" s="34" t="str">
        <f>F377</f>
        <v>NA1BHQ0003-15SB</v>
      </c>
      <c r="C377" s="15" t="str">
        <f>CONCATENATE(E377," ",H377,"-",L377," (",K377,")",IF(AM377&lt;&gt;"NÃO","-TURMA MINISTRADA EM INGLÊS",""),IF(H377="E"," - TURMA MINISTRADA EM ESPANHOL",""),IF(H377="P"," - TURMA COMPARTILHADA COM A PÓS-GRADUAÇÃO",""),IF(AQ377="SIM"," - Carga Horária Extensionista",""))</f>
        <v>INTERPRETAÇÕES DO BRASIL A1-Noturno (SB)</v>
      </c>
      <c r="D377" s="26" t="s">
        <v>84</v>
      </c>
      <c r="E377" s="26" t="s">
        <v>1005</v>
      </c>
      <c r="F377" s="26" t="s">
        <v>1398</v>
      </c>
      <c r="G377" s="26" t="s">
        <v>1007</v>
      </c>
      <c r="H377" s="26" t="s">
        <v>19</v>
      </c>
      <c r="I377" s="26" t="s">
        <v>3549</v>
      </c>
      <c r="J377" s="26"/>
      <c r="K377" s="26" t="s">
        <v>489</v>
      </c>
      <c r="L377" s="26" t="s">
        <v>439</v>
      </c>
      <c r="M377" s="26" t="s">
        <v>22</v>
      </c>
      <c r="N377" s="26">
        <v>90</v>
      </c>
      <c r="O377" s="26"/>
      <c r="P377" s="26" t="s">
        <v>1740</v>
      </c>
      <c r="Q377" s="26" t="s">
        <v>1741</v>
      </c>
      <c r="R377" s="26">
        <v>48</v>
      </c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>
        <v>16</v>
      </c>
      <c r="AJ377" s="26">
        <v>16</v>
      </c>
      <c r="AK377" s="26" t="s">
        <v>17</v>
      </c>
      <c r="AL377" s="26" t="s">
        <v>687</v>
      </c>
      <c r="AM377" s="26" t="s">
        <v>687</v>
      </c>
      <c r="AN377" s="26" t="s">
        <v>687</v>
      </c>
      <c r="AO377" s="49" t="s">
        <v>4877</v>
      </c>
      <c r="AP377" s="49" t="s">
        <v>18</v>
      </c>
      <c r="AQ377" s="40" t="str">
        <f>IFERROR(VLOOKUP(G377,Extensionistas!$A$2:$D$50,4,FALSE),"NÃO")</f>
        <v>NÃO</v>
      </c>
      <c r="AR377" s="1" t="e">
        <f>VLOOKUP(G377,Extensionistas!$A$2:$C$50,3,FALSE)</f>
        <v>#N/A</v>
      </c>
    </row>
    <row r="378" spans="1:44" ht="12.75" customHeight="1">
      <c r="A378" s="34" t="str">
        <f>D378</f>
        <v>BACHARELADO EM CIÊNCIAS E HUMANIDADES</v>
      </c>
      <c r="B378" s="34" t="str">
        <f>F378</f>
        <v>DA1BHO1102-19SB</v>
      </c>
      <c r="C378" s="15" t="str">
        <f>CONCATENATE(E378," ",H378,"-",L378," (",K378,")",IF(AM378&lt;&gt;"NÃO","-TURMA MINISTRADA EM INGLÊS",""),IF(H378="E"," - TURMA MINISTRADA EM ESPANHOL",""),IF(H378="P"," - TURMA COMPARTILHADA COM A PÓS-GRADUAÇÃO",""),IF(AQ378="SIM"," - Carga Horária Extensionista",""))</f>
        <v>INTRODUÇÃO À ECONOMIA A1-Matutino (SB)</v>
      </c>
      <c r="D378" s="28" t="s">
        <v>84</v>
      </c>
      <c r="E378" s="28" t="s">
        <v>994</v>
      </c>
      <c r="F378" s="28" t="s">
        <v>995</v>
      </c>
      <c r="G378" s="41" t="s">
        <v>996</v>
      </c>
      <c r="H378" s="28" t="s">
        <v>19</v>
      </c>
      <c r="I378" s="28" t="s">
        <v>1721</v>
      </c>
      <c r="J378" s="28"/>
      <c r="K378" s="28" t="s">
        <v>489</v>
      </c>
      <c r="L378" s="28" t="s">
        <v>327</v>
      </c>
      <c r="M378" s="28" t="s">
        <v>35</v>
      </c>
      <c r="N378" s="28">
        <v>90</v>
      </c>
      <c r="O378" s="28"/>
      <c r="P378" s="28" t="s">
        <v>612</v>
      </c>
      <c r="Q378" s="36" t="s">
        <v>613</v>
      </c>
      <c r="R378" s="28">
        <v>36</v>
      </c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>
        <v>12</v>
      </c>
      <c r="AJ378" s="28">
        <v>12</v>
      </c>
      <c r="AK378" s="28" t="s">
        <v>17</v>
      </c>
      <c r="AL378" s="43" t="s">
        <v>687</v>
      </c>
      <c r="AM378" s="28" t="s">
        <v>687</v>
      </c>
      <c r="AN378" s="47" t="s">
        <v>687</v>
      </c>
      <c r="AO378" s="49" t="s">
        <v>4762</v>
      </c>
      <c r="AP378" s="49" t="s">
        <v>18</v>
      </c>
      <c r="AQ378" s="40" t="str">
        <f>IFERROR(VLOOKUP(G378,Extensionistas!$A$2:$D$50,4,FALSE),"NÃO")</f>
        <v>NÃO</v>
      </c>
      <c r="AR378" s="1" t="e">
        <f>VLOOKUP(G378,Extensionistas!$A$2:$C$50,3,FALSE)</f>
        <v>#N/A</v>
      </c>
    </row>
    <row r="379" spans="1:44" ht="12.75" customHeight="1">
      <c r="A379" s="34" t="str">
        <f>D379</f>
        <v>BACHARELADO EM CIÊNCIAS E HUMANIDADES</v>
      </c>
      <c r="B379" s="34" t="str">
        <f>F379</f>
        <v>NA1BHO1102-19SB</v>
      </c>
      <c r="C379" s="15" t="str">
        <f>CONCATENATE(E379," ",H379,"-",L379," (",K379,")",IF(AM379&lt;&gt;"NÃO","-TURMA MINISTRADA EM INGLÊS",""),IF(H379="E"," - TURMA MINISTRADA EM ESPANHOL",""),IF(H379="P"," - TURMA COMPARTILHADA COM A PÓS-GRADUAÇÃO",""),IF(AQ379="SIM"," - Carga Horária Extensionista",""))</f>
        <v>INTRODUÇÃO À ECONOMIA A1-Noturno (SB)</v>
      </c>
      <c r="D379" s="28" t="s">
        <v>84</v>
      </c>
      <c r="E379" s="28" t="s">
        <v>994</v>
      </c>
      <c r="F379" s="28" t="s">
        <v>1391</v>
      </c>
      <c r="G379" s="41" t="s">
        <v>996</v>
      </c>
      <c r="H379" s="28" t="s">
        <v>19</v>
      </c>
      <c r="I379" s="28" t="s">
        <v>3538</v>
      </c>
      <c r="J379" s="28"/>
      <c r="K379" s="28" t="s">
        <v>489</v>
      </c>
      <c r="L379" s="28" t="s">
        <v>439</v>
      </c>
      <c r="M379" s="28" t="s">
        <v>35</v>
      </c>
      <c r="N379" s="28">
        <v>90</v>
      </c>
      <c r="O379" s="28"/>
      <c r="P379" s="28" t="s">
        <v>708</v>
      </c>
      <c r="Q379" s="36" t="s">
        <v>709</v>
      </c>
      <c r="R379" s="28">
        <v>36</v>
      </c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>
        <v>12</v>
      </c>
      <c r="AJ379" s="28">
        <v>12</v>
      </c>
      <c r="AK379" s="28" t="s">
        <v>17</v>
      </c>
      <c r="AL379" s="43" t="s">
        <v>687</v>
      </c>
      <c r="AM379" s="28" t="s">
        <v>687</v>
      </c>
      <c r="AN379" s="47" t="s">
        <v>687</v>
      </c>
      <c r="AO379" s="49" t="s">
        <v>4873</v>
      </c>
      <c r="AP379" s="49" t="s">
        <v>18</v>
      </c>
      <c r="AQ379" s="40" t="str">
        <f>IFERROR(VLOOKUP(G379,Extensionistas!$A$2:$D$50,4,FALSE),"NÃO")</f>
        <v>NÃO</v>
      </c>
      <c r="AR379" s="1" t="e">
        <f>VLOOKUP(G379,Extensionistas!$A$2:$C$50,3,FALSE)</f>
        <v>#N/A</v>
      </c>
    </row>
    <row r="380" spans="1:44" ht="12.75" customHeight="1">
      <c r="A380" s="34" t="str">
        <f>D380</f>
        <v>BACHARELADO EM CIÊNCIAS E HUMANIDADES</v>
      </c>
      <c r="B380" s="34" t="str">
        <f>F380</f>
        <v>NA1BHS0006-23SB</v>
      </c>
      <c r="C380" s="15" t="str">
        <f>CONCATENATE(E380," ",H380,"-",L380," (",K380,")",IF(AM380&lt;&gt;"NÃO","-TURMA MINISTRADA EM INGLÊS",""),IF(H380="E"," - TURMA MINISTRADA EM ESPANHOL",""),IF(H380="P"," - TURMA COMPARTILHADA COM A PÓS-GRADUAÇÃO",""),IF(AQ380="SIM"," - Carga Horária Extensionista",""))</f>
        <v>INTRODUÇÃO AO ACOLHIMENTO INTERCULTURAL AOS MIGRANTES E REFUGIADOS A1-Noturno (SB) - Carga Horária Extensionista</v>
      </c>
      <c r="D380" s="28" t="s">
        <v>84</v>
      </c>
      <c r="E380" s="28" t="s">
        <v>3552</v>
      </c>
      <c r="F380" s="28" t="s">
        <v>3553</v>
      </c>
      <c r="G380" s="41" t="s">
        <v>3554</v>
      </c>
      <c r="H380" s="28" t="s">
        <v>19</v>
      </c>
      <c r="I380" s="28" t="s">
        <v>3555</v>
      </c>
      <c r="J380" s="28"/>
      <c r="K380" s="28" t="s">
        <v>489</v>
      </c>
      <c r="L380" s="28" t="s">
        <v>439</v>
      </c>
      <c r="M380" s="28" t="s">
        <v>5002</v>
      </c>
      <c r="N380" s="28">
        <v>40</v>
      </c>
      <c r="O380" s="28">
        <v>20</v>
      </c>
      <c r="P380" s="28" t="s">
        <v>3556</v>
      </c>
      <c r="Q380" s="36" t="s">
        <v>3557</v>
      </c>
      <c r="R380" s="28">
        <v>24</v>
      </c>
      <c r="S380" s="28"/>
      <c r="T380" s="28"/>
      <c r="U380" s="28"/>
      <c r="V380" s="28"/>
      <c r="W380" s="28"/>
      <c r="X380" s="28"/>
      <c r="Y380" s="28" t="s">
        <v>3556</v>
      </c>
      <c r="Z380" s="28" t="s">
        <v>3557</v>
      </c>
      <c r="AA380" s="28">
        <v>72</v>
      </c>
      <c r="AB380" s="28"/>
      <c r="AC380" s="28"/>
      <c r="AD380" s="28"/>
      <c r="AE380" s="28"/>
      <c r="AF380" s="28"/>
      <c r="AG380" s="28"/>
      <c r="AH380" s="28"/>
      <c r="AI380" s="28">
        <v>8</v>
      </c>
      <c r="AJ380" s="28">
        <v>32</v>
      </c>
      <c r="AK380" s="28" t="s">
        <v>295</v>
      </c>
      <c r="AL380" s="43" t="s">
        <v>693</v>
      </c>
      <c r="AM380" s="28" t="s">
        <v>687</v>
      </c>
      <c r="AN380" s="47" t="s">
        <v>687</v>
      </c>
      <c r="AO380" s="49" t="s">
        <v>4879</v>
      </c>
      <c r="AP380" s="49" t="s">
        <v>18</v>
      </c>
      <c r="AQ380" s="40" t="str">
        <f>IFERROR(VLOOKUP(G380,Extensionistas!$A$2:$D$50,4,FALSE),"NÃO")</f>
        <v>SIM</v>
      </c>
      <c r="AR380" s="1" t="str">
        <f>VLOOKUP(G380,Extensionistas!$A$2:$C$50,3,FALSE)</f>
        <v>2-6-8-0</v>
      </c>
    </row>
    <row r="381" spans="1:44" ht="12.75" customHeight="1">
      <c r="A381" s="34" t="str">
        <f>D381</f>
        <v>BACHARELADO EM CIÊNCIAS E HUMANIDADES</v>
      </c>
      <c r="B381" s="34" t="str">
        <f>F381</f>
        <v>DA1BHO0002-19SB</v>
      </c>
      <c r="C381" s="15" t="str">
        <f>CONCATENATE(E381," ",H381,"-",L381," (",K381,")",IF(AM381&lt;&gt;"NÃO","-TURMA MINISTRADA EM INGLÊS",""),IF(H381="E"," - TURMA MINISTRADA EM ESPANHOL",""),IF(H381="P"," - TURMA COMPARTILHADA COM A PÓS-GRADUAÇÃO",""),IF(AQ381="SIM"," - Carga Horária Extensionista",""))</f>
        <v>INTRODUÇÃO AO PENSAMENTO ECONÔMICO A1-Matutino (SB)</v>
      </c>
      <c r="D381" s="28" t="s">
        <v>84</v>
      </c>
      <c r="E381" s="28" t="s">
        <v>1709</v>
      </c>
      <c r="F381" s="28" t="s">
        <v>1710</v>
      </c>
      <c r="G381" s="41" t="s">
        <v>1711</v>
      </c>
      <c r="H381" s="28" t="s">
        <v>19</v>
      </c>
      <c r="I381" s="28" t="s">
        <v>1712</v>
      </c>
      <c r="J381" s="28"/>
      <c r="K381" s="28" t="s">
        <v>489</v>
      </c>
      <c r="L381" s="28" t="s">
        <v>327</v>
      </c>
      <c r="M381" s="28" t="s">
        <v>35</v>
      </c>
      <c r="N381" s="28">
        <v>90</v>
      </c>
      <c r="O381" s="28">
        <v>87</v>
      </c>
      <c r="P381" s="28" t="s">
        <v>1713</v>
      </c>
      <c r="Q381" s="36" t="s">
        <v>1714</v>
      </c>
      <c r="R381" s="28">
        <v>36</v>
      </c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>
        <v>12</v>
      </c>
      <c r="AJ381" s="28">
        <v>12</v>
      </c>
      <c r="AK381" s="28" t="s">
        <v>17</v>
      </c>
      <c r="AL381" s="43" t="s">
        <v>687</v>
      </c>
      <c r="AM381" s="28" t="s">
        <v>687</v>
      </c>
      <c r="AN381" s="47" t="s">
        <v>687</v>
      </c>
      <c r="AO381" s="49" t="s">
        <v>4761</v>
      </c>
      <c r="AP381" s="49" t="s">
        <v>18</v>
      </c>
      <c r="AQ381" s="40" t="str">
        <f>IFERROR(VLOOKUP(G381,Extensionistas!$A$2:$D$50,4,FALSE),"NÃO")</f>
        <v>NÃO</v>
      </c>
      <c r="AR381" s="1" t="e">
        <f>VLOOKUP(G381,Extensionistas!$A$2:$C$50,3,FALSE)</f>
        <v>#N/A</v>
      </c>
    </row>
    <row r="382" spans="1:44" ht="12.75" customHeight="1">
      <c r="A382" s="34" t="str">
        <f>D382</f>
        <v>BACHARELADO EM CIÊNCIAS E HUMANIDADES</v>
      </c>
      <c r="B382" s="34" t="str">
        <f>F382</f>
        <v>NA1BHO0002-19SB</v>
      </c>
      <c r="C382" s="15" t="str">
        <f>CONCATENATE(E382," ",H382,"-",L382," (",K382,")",IF(AM382&lt;&gt;"NÃO","-TURMA MINISTRADA EM INGLÊS",""),IF(H382="E"," - TURMA MINISTRADA EM ESPANHOL",""),IF(H382="P"," - TURMA COMPARTILHADA COM A PÓS-GRADUAÇÃO",""),IF(AQ382="SIM"," - Carga Horária Extensionista",""))</f>
        <v>INTRODUÇÃO AO PENSAMENTO ECONÔMICO A1-Noturno (SB)</v>
      </c>
      <c r="D382" s="28" t="s">
        <v>84</v>
      </c>
      <c r="E382" s="28" t="s">
        <v>1709</v>
      </c>
      <c r="F382" s="28" t="s">
        <v>3534</v>
      </c>
      <c r="G382" s="41" t="s">
        <v>1711</v>
      </c>
      <c r="H382" s="28" t="s">
        <v>19</v>
      </c>
      <c r="I382" s="28" t="s">
        <v>3535</v>
      </c>
      <c r="J382" s="28"/>
      <c r="K382" s="28" t="s">
        <v>489</v>
      </c>
      <c r="L382" s="28" t="s">
        <v>439</v>
      </c>
      <c r="M382" s="28" t="s">
        <v>35</v>
      </c>
      <c r="N382" s="28">
        <v>90</v>
      </c>
      <c r="O382" s="28">
        <v>87</v>
      </c>
      <c r="P382" s="28" t="s">
        <v>1392</v>
      </c>
      <c r="Q382" s="36" t="s">
        <v>1393</v>
      </c>
      <c r="R382" s="28">
        <v>36</v>
      </c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>
        <v>12</v>
      </c>
      <c r="AJ382" s="28">
        <v>12</v>
      </c>
      <c r="AK382" s="28" t="s">
        <v>17</v>
      </c>
      <c r="AL382" s="43" t="s">
        <v>687</v>
      </c>
      <c r="AM382" s="28" t="s">
        <v>687</v>
      </c>
      <c r="AN382" s="47" t="s">
        <v>687</v>
      </c>
      <c r="AO382" s="49" t="s">
        <v>4872</v>
      </c>
      <c r="AP382" s="49" t="s">
        <v>18</v>
      </c>
      <c r="AQ382" s="40" t="str">
        <f>IFERROR(VLOOKUP(G382,Extensionistas!$A$2:$D$50,4,FALSE),"NÃO")</f>
        <v>NÃO</v>
      </c>
      <c r="AR382" s="1" t="e">
        <f>VLOOKUP(G382,Extensionistas!$A$2:$C$50,3,FALSE)</f>
        <v>#N/A</v>
      </c>
    </row>
    <row r="383" spans="1:44" ht="12.75" customHeight="1">
      <c r="A383" s="34" t="str">
        <f>D383</f>
        <v>BACHARELADO EM CIÊNCIAS E HUMANIDADES</v>
      </c>
      <c r="B383" s="34" t="str">
        <f>F383</f>
        <v>DB1BHO0002-19SB</v>
      </c>
      <c r="C383" s="15" t="str">
        <f>CONCATENATE(E383," ",H383,"-",L383," (",K383,")",IF(AM383&lt;&gt;"NÃO","-TURMA MINISTRADA EM INGLÊS",""),IF(H383="E"," - TURMA MINISTRADA EM ESPANHOL",""),IF(H383="P"," - TURMA COMPARTILHADA COM A PÓS-GRADUAÇÃO",""),IF(AQ383="SIM"," - Carga Horária Extensionista",""))</f>
        <v>INTRODUÇÃO AO PENSAMENTO ECONÔMICO B1-Matutino (SB)</v>
      </c>
      <c r="D383" s="28" t="s">
        <v>84</v>
      </c>
      <c r="E383" s="28" t="s">
        <v>1709</v>
      </c>
      <c r="F383" s="28" t="s">
        <v>3288</v>
      </c>
      <c r="G383" s="41" t="s">
        <v>1711</v>
      </c>
      <c r="H383" s="28" t="s">
        <v>28</v>
      </c>
      <c r="I383" s="28" t="s">
        <v>3289</v>
      </c>
      <c r="J383" s="28"/>
      <c r="K383" s="28" t="s">
        <v>489</v>
      </c>
      <c r="L383" s="28" t="s">
        <v>327</v>
      </c>
      <c r="M383" s="28" t="s">
        <v>35</v>
      </c>
      <c r="N383" s="28">
        <v>90</v>
      </c>
      <c r="O383" s="28">
        <v>88</v>
      </c>
      <c r="P383" s="28" t="s">
        <v>1713</v>
      </c>
      <c r="Q383" s="36" t="s">
        <v>1714</v>
      </c>
      <c r="R383" s="28">
        <v>36</v>
      </c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>
        <v>12</v>
      </c>
      <c r="AJ383" s="28">
        <v>12</v>
      </c>
      <c r="AK383" s="28" t="s">
        <v>17</v>
      </c>
      <c r="AL383" s="43" t="s">
        <v>687</v>
      </c>
      <c r="AM383" s="28" t="s">
        <v>687</v>
      </c>
      <c r="AN383" s="47" t="s">
        <v>687</v>
      </c>
      <c r="AO383" s="49" t="s">
        <v>4837</v>
      </c>
      <c r="AP383" s="49" t="s">
        <v>18</v>
      </c>
      <c r="AQ383" s="40" t="str">
        <f>IFERROR(VLOOKUP(G383,Extensionistas!$A$2:$D$50,4,FALSE),"NÃO")</f>
        <v>NÃO</v>
      </c>
      <c r="AR383" s="1" t="e">
        <f>VLOOKUP(G383,Extensionistas!$A$2:$C$50,3,FALSE)</f>
        <v>#N/A</v>
      </c>
    </row>
    <row r="384" spans="1:44" ht="12.75" customHeight="1">
      <c r="A384" s="34" t="str">
        <f>D384</f>
        <v>BACHARELADO EM CIÊNCIAS E HUMANIDADES</v>
      </c>
      <c r="B384" s="34" t="str">
        <f>F384</f>
        <v>NB1BHO0002-19SB</v>
      </c>
      <c r="C384" s="15" t="str">
        <f>CONCATENATE(E384," ",H384,"-",L384," (",K384,")",IF(AM384&lt;&gt;"NÃO","-TURMA MINISTRADA EM INGLÊS",""),IF(H384="E"," - TURMA MINISTRADA EM ESPANHOL",""),IF(H384="P"," - TURMA COMPARTILHADA COM A PÓS-GRADUAÇÃO",""),IF(AQ384="SIM"," - Carga Horária Extensionista",""))</f>
        <v>INTRODUÇÃO AO PENSAMENTO ECONÔMICO B1-Noturno (SB)</v>
      </c>
      <c r="D384" s="28" t="s">
        <v>84</v>
      </c>
      <c r="E384" s="28" t="s">
        <v>1709</v>
      </c>
      <c r="F384" s="28" t="s">
        <v>4535</v>
      </c>
      <c r="G384" s="41" t="s">
        <v>1711</v>
      </c>
      <c r="H384" s="28" t="s">
        <v>28</v>
      </c>
      <c r="I384" s="28" t="s">
        <v>4536</v>
      </c>
      <c r="J384" s="28"/>
      <c r="K384" s="28" t="s">
        <v>489</v>
      </c>
      <c r="L384" s="28" t="s">
        <v>439</v>
      </c>
      <c r="M384" s="28" t="s">
        <v>35</v>
      </c>
      <c r="N384" s="28">
        <v>90</v>
      </c>
      <c r="O384" s="28">
        <v>88</v>
      </c>
      <c r="P384" s="28" t="s">
        <v>1392</v>
      </c>
      <c r="Q384" s="36" t="s">
        <v>1393</v>
      </c>
      <c r="R384" s="28">
        <v>36</v>
      </c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>
        <v>12</v>
      </c>
      <c r="AJ384" s="28">
        <v>12</v>
      </c>
      <c r="AK384" s="28" t="s">
        <v>17</v>
      </c>
      <c r="AL384" s="43" t="s">
        <v>687</v>
      </c>
      <c r="AM384" s="28" t="s">
        <v>687</v>
      </c>
      <c r="AN384" s="47" t="s">
        <v>687</v>
      </c>
      <c r="AO384" s="49" t="s">
        <v>4913</v>
      </c>
      <c r="AP384" s="49" t="s">
        <v>18</v>
      </c>
      <c r="AQ384" s="40" t="str">
        <f>IFERROR(VLOOKUP(G384,Extensionistas!$A$2:$D$50,4,FALSE),"NÃO")</f>
        <v>NÃO</v>
      </c>
      <c r="AR384" s="1" t="e">
        <f>VLOOKUP(G384,Extensionistas!$A$2:$C$50,3,FALSE)</f>
        <v>#N/A</v>
      </c>
    </row>
    <row r="385" spans="1:44" ht="12.75" customHeight="1">
      <c r="A385" s="34" t="str">
        <f>D385</f>
        <v>BACHARELADO EM CIÊNCIAS E HUMANIDADES</v>
      </c>
      <c r="B385" s="34" t="str">
        <f>F385</f>
        <v>DA1BHO0001-19SB</v>
      </c>
      <c r="C385" s="15" t="str">
        <f>CONCATENATE(E385," ",H385,"-",L385," (",K385,")",IF(AM385&lt;&gt;"NÃO","-TURMA MINISTRADA EM INGLÊS",""),IF(H385="E"," - TURMA MINISTRADA EM ESPANHOL",""),IF(H385="P"," - TURMA COMPARTILHADA COM A PÓS-GRADUAÇÃO",""),IF(AQ385="SIM"," - Carga Horária Extensionista",""))</f>
        <v>INTRODUÇÃO ÀS HUMANIDADES E ÀS CIÊNCIAS SOCIAIS A1-Matutino (SB)</v>
      </c>
      <c r="D385" s="28" t="s">
        <v>84</v>
      </c>
      <c r="E385" s="28" t="s">
        <v>987</v>
      </c>
      <c r="F385" s="28" t="s">
        <v>988</v>
      </c>
      <c r="G385" s="41" t="s">
        <v>989</v>
      </c>
      <c r="H385" s="28" t="s">
        <v>19</v>
      </c>
      <c r="I385" s="28" t="s">
        <v>1708</v>
      </c>
      <c r="J385" s="28"/>
      <c r="K385" s="28" t="s">
        <v>489</v>
      </c>
      <c r="L385" s="28" t="s">
        <v>327</v>
      </c>
      <c r="M385" s="28" t="s">
        <v>88</v>
      </c>
      <c r="N385" s="28">
        <v>90</v>
      </c>
      <c r="O385" s="28"/>
      <c r="P385" s="28" t="s">
        <v>1003</v>
      </c>
      <c r="Q385" s="36" t="s">
        <v>1004</v>
      </c>
      <c r="R385" s="28">
        <v>24</v>
      </c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>
        <v>8</v>
      </c>
      <c r="AJ385" s="28">
        <v>8</v>
      </c>
      <c r="AK385" s="28" t="s">
        <v>17</v>
      </c>
      <c r="AL385" s="43" t="s">
        <v>687</v>
      </c>
      <c r="AM385" s="28" t="s">
        <v>687</v>
      </c>
      <c r="AN385" s="47" t="s">
        <v>687</v>
      </c>
      <c r="AO385" s="49" t="s">
        <v>4760</v>
      </c>
      <c r="AP385" s="49" t="s">
        <v>18</v>
      </c>
      <c r="AQ385" s="40" t="str">
        <f>IFERROR(VLOOKUP(G385,Extensionistas!$A$2:$D$50,4,FALSE),"NÃO")</f>
        <v>NÃO</v>
      </c>
      <c r="AR385" s="1" t="e">
        <f>VLOOKUP(G385,Extensionistas!$A$2:$C$50,3,FALSE)</f>
        <v>#N/A</v>
      </c>
    </row>
    <row r="386" spans="1:44" ht="12.75" customHeight="1">
      <c r="A386" s="34" t="str">
        <f>D386</f>
        <v>BACHARELADO EM CIÊNCIAS E HUMANIDADES</v>
      </c>
      <c r="B386" s="34" t="str">
        <f>F386</f>
        <v>NA1BHO0001-19SB</v>
      </c>
      <c r="C386" s="15" t="str">
        <f>CONCATENATE(E386," ",H386,"-",L386," (",K386,")",IF(AM386&lt;&gt;"NÃO","-TURMA MINISTRADA EM INGLÊS",""),IF(H386="E"," - TURMA MINISTRADA EM ESPANHOL",""),IF(H386="P"," - TURMA COMPARTILHADA COM A PÓS-GRADUAÇÃO",""),IF(AQ386="SIM"," - Carga Horária Extensionista",""))</f>
        <v>INTRODUÇÃO ÀS HUMANIDADES E ÀS CIÊNCIAS SOCIAIS A1-Noturno (SB)</v>
      </c>
      <c r="D386" s="28" t="s">
        <v>84</v>
      </c>
      <c r="E386" s="28" t="s">
        <v>987</v>
      </c>
      <c r="F386" s="28" t="s">
        <v>1388</v>
      </c>
      <c r="G386" s="41" t="s">
        <v>989</v>
      </c>
      <c r="H386" s="28" t="s">
        <v>19</v>
      </c>
      <c r="I386" s="28" t="s">
        <v>3533</v>
      </c>
      <c r="J386" s="28"/>
      <c r="K386" s="28" t="s">
        <v>489</v>
      </c>
      <c r="L386" s="28" t="s">
        <v>439</v>
      </c>
      <c r="M386" s="28" t="s">
        <v>88</v>
      </c>
      <c r="N386" s="28">
        <v>90</v>
      </c>
      <c r="O386" s="28"/>
      <c r="P386" s="28" t="s">
        <v>1003</v>
      </c>
      <c r="Q386" s="36" t="s">
        <v>1004</v>
      </c>
      <c r="R386" s="28">
        <v>24</v>
      </c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>
        <v>8</v>
      </c>
      <c r="AJ386" s="28">
        <v>8</v>
      </c>
      <c r="AK386" s="28" t="s">
        <v>17</v>
      </c>
      <c r="AL386" s="43" t="s">
        <v>687</v>
      </c>
      <c r="AM386" s="28" t="s">
        <v>687</v>
      </c>
      <c r="AN386" s="47" t="s">
        <v>687</v>
      </c>
      <c r="AO386" s="49" t="s">
        <v>4871</v>
      </c>
      <c r="AP386" s="49" t="s">
        <v>18</v>
      </c>
      <c r="AQ386" s="40" t="str">
        <f>IFERROR(VLOOKUP(G386,Extensionistas!$A$2:$D$50,4,FALSE),"NÃO")</f>
        <v>NÃO</v>
      </c>
      <c r="AR386" s="1" t="e">
        <f>VLOOKUP(G386,Extensionistas!$A$2:$C$50,3,FALSE)</f>
        <v>#N/A</v>
      </c>
    </row>
    <row r="387" spans="1:44" ht="12.75" customHeight="1">
      <c r="A387" s="34" t="str">
        <f>D387</f>
        <v>BACHARELADO EM CIÊNCIAS E HUMANIDADES</v>
      </c>
      <c r="B387" s="34" t="str">
        <f>F387</f>
        <v>DA1BHP0202-15SB</v>
      </c>
      <c r="C387" s="15" t="str">
        <f>CONCATENATE(E387," ",H387,"-",L387," (",K387,")",IF(AM387&lt;&gt;"NÃO","-TURMA MINISTRADA EM INGLÊS",""),IF(H387="E"," - TURMA MINISTRADA EM ESPANHOL",""),IF(H387="P"," - TURMA COMPARTILHADA COM A PÓS-GRADUAÇÃO",""),IF(AQ387="SIM"," - Carga Horária Extensionista",""))</f>
        <v>PENSAMENTO CRÍTICO A1-Matutino (SB)</v>
      </c>
      <c r="D387" s="28" t="s">
        <v>84</v>
      </c>
      <c r="E387" s="28" t="s">
        <v>1730</v>
      </c>
      <c r="F387" s="28" t="s">
        <v>1731</v>
      </c>
      <c r="G387" s="41" t="s">
        <v>1732</v>
      </c>
      <c r="H387" s="28" t="s">
        <v>19</v>
      </c>
      <c r="I387" s="28" t="s">
        <v>1008</v>
      </c>
      <c r="J387" s="28"/>
      <c r="K387" s="28" t="s">
        <v>489</v>
      </c>
      <c r="L387" s="28" t="s">
        <v>327</v>
      </c>
      <c r="M387" s="28" t="s">
        <v>22</v>
      </c>
      <c r="N387" s="28">
        <v>90</v>
      </c>
      <c r="O387" s="28">
        <v>87</v>
      </c>
      <c r="P387" s="28" t="s">
        <v>1024</v>
      </c>
      <c r="Q387" s="36" t="s">
        <v>1025</v>
      </c>
      <c r="R387" s="28">
        <v>48</v>
      </c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>
        <v>16</v>
      </c>
      <c r="AJ387" s="28">
        <v>16</v>
      </c>
      <c r="AK387" s="28" t="s">
        <v>17</v>
      </c>
      <c r="AL387" s="43" t="s">
        <v>687</v>
      </c>
      <c r="AM387" s="28" t="s">
        <v>687</v>
      </c>
      <c r="AN387" s="47" t="s">
        <v>687</v>
      </c>
      <c r="AO387" s="49" t="s">
        <v>4763</v>
      </c>
      <c r="AP387" s="49" t="s">
        <v>18</v>
      </c>
      <c r="AQ387" s="40" t="str">
        <f>IFERROR(VLOOKUP(G387,Extensionistas!$A$2:$D$50,4,FALSE),"NÃO")</f>
        <v>NÃO</v>
      </c>
      <c r="AR387" s="1" t="e">
        <f>VLOOKUP(G387,Extensionistas!$A$2:$C$50,3,FALSE)</f>
        <v>#N/A</v>
      </c>
    </row>
    <row r="388" spans="1:44" ht="12.75" customHeight="1">
      <c r="A388" s="34" t="str">
        <f>D388</f>
        <v>BACHARELADO EM CIÊNCIAS E HUMANIDADES</v>
      </c>
      <c r="B388" s="34" t="str">
        <f>F388</f>
        <v>NA1BHP0202-15SB</v>
      </c>
      <c r="C388" s="15" t="str">
        <f>CONCATENATE(E388," ",H388,"-",L388," (",K388,")",IF(AM388&lt;&gt;"NÃO","-TURMA MINISTRADA EM INGLÊS",""),IF(H388="E"," - TURMA MINISTRADA EM ESPANHOL",""),IF(H388="P"," - TURMA COMPARTILHADA COM A PÓS-GRADUAÇÃO",""),IF(AQ388="SIM"," - Carga Horária Extensionista",""))</f>
        <v>PENSAMENTO CRÍTICO A1-Noturno (SB)</v>
      </c>
      <c r="D388" s="28" t="s">
        <v>84</v>
      </c>
      <c r="E388" s="28" t="s">
        <v>1730</v>
      </c>
      <c r="F388" s="28" t="s">
        <v>3544</v>
      </c>
      <c r="G388" s="41" t="s">
        <v>1732</v>
      </c>
      <c r="H388" s="28" t="s">
        <v>19</v>
      </c>
      <c r="I388" s="28" t="s">
        <v>1399</v>
      </c>
      <c r="J388" s="28"/>
      <c r="K388" s="28" t="s">
        <v>489</v>
      </c>
      <c r="L388" s="28" t="s">
        <v>439</v>
      </c>
      <c r="M388" s="28" t="s">
        <v>22</v>
      </c>
      <c r="N388" s="28">
        <v>90</v>
      </c>
      <c r="O388" s="28">
        <v>87</v>
      </c>
      <c r="P388" s="28" t="s">
        <v>1314</v>
      </c>
      <c r="Q388" s="36" t="s">
        <v>1315</v>
      </c>
      <c r="R388" s="28">
        <v>48</v>
      </c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>
        <v>16</v>
      </c>
      <c r="AJ388" s="28">
        <v>16</v>
      </c>
      <c r="AK388" s="28" t="s">
        <v>17</v>
      </c>
      <c r="AL388" s="43" t="s">
        <v>687</v>
      </c>
      <c r="AM388" s="28" t="s">
        <v>687</v>
      </c>
      <c r="AN388" s="47" t="s">
        <v>687</v>
      </c>
      <c r="AO388" s="49" t="s">
        <v>4874</v>
      </c>
      <c r="AP388" s="49" t="s">
        <v>18</v>
      </c>
      <c r="AQ388" s="40" t="str">
        <f>IFERROR(VLOOKUP(G388,Extensionistas!$A$2:$D$50,4,FALSE),"NÃO")</f>
        <v>NÃO</v>
      </c>
      <c r="AR388" s="1" t="e">
        <f>VLOOKUP(G388,Extensionistas!$A$2:$C$50,3,FALSE)</f>
        <v>#N/A</v>
      </c>
    </row>
    <row r="389" spans="1:44" ht="12.75" customHeight="1">
      <c r="A389" s="34" t="str">
        <f>D389</f>
        <v>BACHARELADO EM CIÊNCIAS E HUMANIDADES</v>
      </c>
      <c r="B389" s="34" t="str">
        <f>F389</f>
        <v>DB1BHP0202-15SB</v>
      </c>
      <c r="C389" s="15" t="str">
        <f>CONCATENATE(E389," ",H389,"-",L389," (",K389,")",IF(AM389&lt;&gt;"NÃO","-TURMA MINISTRADA EM INGLÊS",""),IF(H389="E"," - TURMA MINISTRADA EM ESPANHOL",""),IF(H389="P"," - TURMA COMPARTILHADA COM A PÓS-GRADUAÇÃO",""),IF(AQ389="SIM"," - Carga Horária Extensionista",""))</f>
        <v>PENSAMENTO CRÍTICO B1-Matutino (SB)</v>
      </c>
      <c r="D389" s="28" t="s">
        <v>84</v>
      </c>
      <c r="E389" s="28" t="s">
        <v>1730</v>
      </c>
      <c r="F389" s="28" t="s">
        <v>3294</v>
      </c>
      <c r="G389" s="41" t="s">
        <v>1732</v>
      </c>
      <c r="H389" s="28" t="s">
        <v>28</v>
      </c>
      <c r="I389" s="28" t="s">
        <v>3295</v>
      </c>
      <c r="J389" s="28"/>
      <c r="K389" s="28" t="s">
        <v>489</v>
      </c>
      <c r="L389" s="28" t="s">
        <v>327</v>
      </c>
      <c r="M389" s="28" t="s">
        <v>22</v>
      </c>
      <c r="N389" s="28">
        <v>90</v>
      </c>
      <c r="O389" s="28">
        <v>88</v>
      </c>
      <c r="P389" s="28" t="s">
        <v>1024</v>
      </c>
      <c r="Q389" s="36" t="s">
        <v>1025</v>
      </c>
      <c r="R389" s="28">
        <v>48</v>
      </c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>
        <v>16</v>
      </c>
      <c r="AJ389" s="28">
        <v>16</v>
      </c>
      <c r="AK389" s="28" t="s">
        <v>17</v>
      </c>
      <c r="AL389" s="43" t="s">
        <v>687</v>
      </c>
      <c r="AM389" s="28" t="s">
        <v>687</v>
      </c>
      <c r="AN389" s="47" t="s">
        <v>687</v>
      </c>
      <c r="AO389" s="49" t="s">
        <v>4852</v>
      </c>
      <c r="AP389" s="49" t="s">
        <v>18</v>
      </c>
      <c r="AQ389" s="40" t="str">
        <f>IFERROR(VLOOKUP(G389,Extensionistas!$A$2:$D$50,4,FALSE),"NÃO")</f>
        <v>NÃO</v>
      </c>
      <c r="AR389" s="1" t="e">
        <f>VLOOKUP(G389,Extensionistas!$A$2:$C$50,3,FALSE)</f>
        <v>#N/A</v>
      </c>
    </row>
    <row r="390" spans="1:44" ht="12.75" customHeight="1">
      <c r="A390" s="34" t="str">
        <f>D390</f>
        <v>BACHARELADO EM CIÊNCIAS E HUMANIDADES</v>
      </c>
      <c r="B390" s="34" t="str">
        <f>F390</f>
        <v>NB1BHP0202-15SB</v>
      </c>
      <c r="C390" s="15" t="str">
        <f>CONCATENATE(E390," ",H390,"-",L390," (",K390,")",IF(AM390&lt;&gt;"NÃO","-TURMA MINISTRADA EM INGLÊS",""),IF(H390="E"," - TURMA MINISTRADA EM ESPANHOL",""),IF(H390="P"," - TURMA COMPARTILHADA COM A PÓS-GRADUAÇÃO",""),IF(AQ390="SIM"," - Carga Horária Extensionista",""))</f>
        <v>PENSAMENTO CRÍTICO B1-Noturno (SB)</v>
      </c>
      <c r="D390" s="28" t="s">
        <v>84</v>
      </c>
      <c r="E390" s="28" t="s">
        <v>1730</v>
      </c>
      <c r="F390" s="28" t="s">
        <v>4541</v>
      </c>
      <c r="G390" s="41" t="s">
        <v>1732</v>
      </c>
      <c r="H390" s="28" t="s">
        <v>28</v>
      </c>
      <c r="I390" s="28" t="s">
        <v>4542</v>
      </c>
      <c r="J390" s="28"/>
      <c r="K390" s="28" t="s">
        <v>489</v>
      </c>
      <c r="L390" s="28" t="s">
        <v>439</v>
      </c>
      <c r="M390" s="28" t="s">
        <v>22</v>
      </c>
      <c r="N390" s="28">
        <v>90</v>
      </c>
      <c r="O390" s="28">
        <v>88</v>
      </c>
      <c r="P390" s="28" t="s">
        <v>1410</v>
      </c>
      <c r="Q390" s="36" t="s">
        <v>1411</v>
      </c>
      <c r="R390" s="28">
        <v>48</v>
      </c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>
        <v>16</v>
      </c>
      <c r="AJ390" s="28">
        <v>16</v>
      </c>
      <c r="AK390" s="28" t="s">
        <v>17</v>
      </c>
      <c r="AL390" s="43" t="s">
        <v>687</v>
      </c>
      <c r="AM390" s="28" t="s">
        <v>687</v>
      </c>
      <c r="AN390" s="47" t="s">
        <v>687</v>
      </c>
      <c r="AO390" s="49" t="s">
        <v>4926</v>
      </c>
      <c r="AP390" s="49" t="s">
        <v>18</v>
      </c>
      <c r="AQ390" s="40" t="str">
        <f>IFERROR(VLOOKUP(G390,Extensionistas!$A$2:$D$50,4,FALSE),"NÃO")</f>
        <v>NÃO</v>
      </c>
      <c r="AR390" s="1" t="e">
        <f>VLOOKUP(G390,Extensionistas!$A$2:$C$50,3,FALSE)</f>
        <v>#N/A</v>
      </c>
    </row>
    <row r="391" spans="1:44" ht="12.75" customHeight="1">
      <c r="A391" s="34" t="str">
        <f>D391</f>
        <v>BACHARELADO EM CIÊNCIAS E HUMANIDADES</v>
      </c>
      <c r="B391" s="34" t="str">
        <f>F391</f>
        <v>DA1BHS0008-23SB</v>
      </c>
      <c r="C391" s="15" t="str">
        <f>CONCATENATE(E391," ",H391,"-",L391," (",K391,")",IF(AM391&lt;&gt;"NÃO","-TURMA MINISTRADA EM INGLÊS",""),IF(H391="E"," - TURMA MINISTRADA EM ESPANHOL",""),IF(H391="P"," - TURMA COMPARTILHADA COM A PÓS-GRADUAÇÃO",""),IF(AQ391="SIM"," - Carga Horária Extensionista",""))</f>
        <v>PRÁTICAS COMUNITÁRIAS EM CAMPO A1-Matutino (SB) - Carga Horária Extensionista</v>
      </c>
      <c r="D391" s="28" t="s">
        <v>84</v>
      </c>
      <c r="E391" s="28" t="s">
        <v>1751</v>
      </c>
      <c r="F391" s="28" t="s">
        <v>1752</v>
      </c>
      <c r="G391" s="41" t="s">
        <v>1753</v>
      </c>
      <c r="H391" s="28" t="s">
        <v>19</v>
      </c>
      <c r="I391" s="28" t="s">
        <v>1330</v>
      </c>
      <c r="J391" s="28"/>
      <c r="K391" s="28" t="s">
        <v>489</v>
      </c>
      <c r="L391" s="28" t="s">
        <v>327</v>
      </c>
      <c r="M391" s="28" t="s">
        <v>5002</v>
      </c>
      <c r="N391" s="28">
        <v>40</v>
      </c>
      <c r="O391" s="28">
        <v>20</v>
      </c>
      <c r="P391" s="28" t="s">
        <v>622</v>
      </c>
      <c r="Q391" s="36" t="s">
        <v>623</v>
      </c>
      <c r="R391" s="28">
        <v>12</v>
      </c>
      <c r="S391" s="28" t="s">
        <v>499</v>
      </c>
      <c r="T391" s="28" t="s">
        <v>500</v>
      </c>
      <c r="U391" s="28">
        <v>12</v>
      </c>
      <c r="V391" s="28"/>
      <c r="W391" s="28"/>
      <c r="X391" s="28"/>
      <c r="Y391" s="28" t="s">
        <v>622</v>
      </c>
      <c r="Z391" s="28" t="s">
        <v>623</v>
      </c>
      <c r="AA391" s="28">
        <v>36</v>
      </c>
      <c r="AB391" s="28" t="s">
        <v>499</v>
      </c>
      <c r="AC391" s="28" t="s">
        <v>500</v>
      </c>
      <c r="AD391" s="28">
        <v>36</v>
      </c>
      <c r="AE391" s="28"/>
      <c r="AF391" s="28"/>
      <c r="AG391" s="28"/>
      <c r="AH391" s="28"/>
      <c r="AI391" s="28">
        <v>8</v>
      </c>
      <c r="AJ391" s="28">
        <v>32</v>
      </c>
      <c r="AK391" s="28" t="s">
        <v>295</v>
      </c>
      <c r="AL391" s="43" t="s">
        <v>693</v>
      </c>
      <c r="AM391" s="28" t="s">
        <v>687</v>
      </c>
      <c r="AN391" s="48" t="s">
        <v>687</v>
      </c>
      <c r="AO391" s="49" t="s">
        <v>4768</v>
      </c>
      <c r="AP391" s="50" t="s">
        <v>18</v>
      </c>
      <c r="AQ391" s="40" t="str">
        <f>IFERROR(VLOOKUP(G391,Extensionistas!$A$2:$D$50,4,FALSE),"NÃO")</f>
        <v>SIM</v>
      </c>
      <c r="AR391" s="1" t="str">
        <f>VLOOKUP(G391,Extensionistas!$A$2:$C$50,3,FALSE)</f>
        <v>2-6-8-0</v>
      </c>
    </row>
    <row r="392" spans="1:44" ht="12.75" customHeight="1">
      <c r="A392" s="34" t="str">
        <f>D392</f>
        <v>BACHARELADO EM CIÊNCIAS E HUMANIDADES</v>
      </c>
      <c r="B392" s="34" t="str">
        <f>F392</f>
        <v>DA1BHS0005-19SB</v>
      </c>
      <c r="C392" s="15" t="str">
        <f>CONCATENATE(E392," ",H392,"-",L392," (",K392,")",IF(AM392&lt;&gt;"NÃO","-TURMA MINISTRADA EM INGLÊS",""),IF(H392="E"," - TURMA MINISTRADA EM ESPANHOL",""),IF(H392="P"," - TURMA COMPARTILHADA COM A PÓS-GRADUAÇÃO",""),IF(AQ392="SIM"," - Carga Horária Extensionista",""))</f>
        <v>PRÁTICAS EM CIÊNCIAS E HUMANIDADES A1-Matutino (SB)</v>
      </c>
      <c r="D392" s="28" t="s">
        <v>84</v>
      </c>
      <c r="E392" s="28" t="s">
        <v>413</v>
      </c>
      <c r="F392" s="28" t="s">
        <v>494</v>
      </c>
      <c r="G392" s="41" t="s">
        <v>89</v>
      </c>
      <c r="H392" s="28" t="s">
        <v>19</v>
      </c>
      <c r="I392" s="28" t="s">
        <v>1748</v>
      </c>
      <c r="J392" s="28"/>
      <c r="K392" s="28" t="s">
        <v>489</v>
      </c>
      <c r="L392" s="28" t="s">
        <v>327</v>
      </c>
      <c r="M392" s="28" t="s">
        <v>414</v>
      </c>
      <c r="N392" s="28">
        <v>40</v>
      </c>
      <c r="O392" s="28"/>
      <c r="P392" s="28" t="s">
        <v>1749</v>
      </c>
      <c r="Q392" s="36" t="s">
        <v>1750</v>
      </c>
      <c r="R392" s="28">
        <v>12</v>
      </c>
      <c r="S392" s="28"/>
      <c r="T392" s="28"/>
      <c r="U392" s="28"/>
      <c r="V392" s="28"/>
      <c r="W392" s="28"/>
      <c r="X392" s="28"/>
      <c r="Y392" s="28" t="s">
        <v>1749</v>
      </c>
      <c r="Z392" s="28" t="s">
        <v>1750</v>
      </c>
      <c r="AA392" s="28">
        <v>24</v>
      </c>
      <c r="AB392" s="28"/>
      <c r="AC392" s="28"/>
      <c r="AD392" s="28"/>
      <c r="AE392" s="28"/>
      <c r="AF392" s="28"/>
      <c r="AG392" s="28"/>
      <c r="AH392" s="28"/>
      <c r="AI392" s="28">
        <v>12</v>
      </c>
      <c r="AJ392" s="28">
        <v>12</v>
      </c>
      <c r="AK392" s="28" t="s">
        <v>17</v>
      </c>
      <c r="AL392" s="43" t="s">
        <v>687</v>
      </c>
      <c r="AM392" s="28" t="s">
        <v>687</v>
      </c>
      <c r="AN392" s="47" t="s">
        <v>687</v>
      </c>
      <c r="AO392" s="49" t="s">
        <v>4767</v>
      </c>
      <c r="AP392" s="49" t="s">
        <v>18</v>
      </c>
      <c r="AQ392" s="40" t="str">
        <f>IFERROR(VLOOKUP(G392,Extensionistas!$A$2:$D$50,4,FALSE),"NÃO")</f>
        <v>NÃO</v>
      </c>
      <c r="AR392" s="1" t="e">
        <f>VLOOKUP(G392,Extensionistas!$A$2:$C$50,3,FALSE)</f>
        <v>#N/A</v>
      </c>
    </row>
    <row r="393" spans="1:44" ht="12.75" customHeight="1">
      <c r="A393" s="34" t="str">
        <f>D393</f>
        <v>BACHARELADO EM CIÊNCIAS E HUMANIDADES</v>
      </c>
      <c r="B393" s="34" t="str">
        <f>F393</f>
        <v>NA1BHS0005-19SB</v>
      </c>
      <c r="C393" s="15" t="str">
        <f>CONCATENATE(E393," ",H393,"-",L393," (",K393,")",IF(AM393&lt;&gt;"NÃO","-TURMA MINISTRADA EM INGLÊS",""),IF(H393="E"," - TURMA MINISTRADA EM ESPANHOL",""),IF(H393="P"," - TURMA COMPARTILHADA COM A PÓS-GRADUAÇÃO",""),IF(AQ393="SIM"," - Carga Horária Extensionista",""))</f>
        <v>PRÁTICAS EM CIÊNCIAS E HUMANIDADES A1-Noturno (SB)</v>
      </c>
      <c r="D393" s="28" t="s">
        <v>84</v>
      </c>
      <c r="E393" s="28" t="s">
        <v>413</v>
      </c>
      <c r="F393" s="28" t="s">
        <v>575</v>
      </c>
      <c r="G393" s="41" t="s">
        <v>89</v>
      </c>
      <c r="H393" s="28" t="s">
        <v>19</v>
      </c>
      <c r="I393" s="28" t="s">
        <v>1488</v>
      </c>
      <c r="J393" s="28"/>
      <c r="K393" s="28" t="s">
        <v>489</v>
      </c>
      <c r="L393" s="28" t="s">
        <v>439</v>
      </c>
      <c r="M393" s="28" t="s">
        <v>414</v>
      </c>
      <c r="N393" s="28">
        <v>40</v>
      </c>
      <c r="O393" s="28"/>
      <c r="P393" s="28" t="s">
        <v>1749</v>
      </c>
      <c r="Q393" s="36" t="s">
        <v>1750</v>
      </c>
      <c r="R393" s="28">
        <v>12</v>
      </c>
      <c r="S393" s="28"/>
      <c r="T393" s="28"/>
      <c r="U393" s="28"/>
      <c r="V393" s="28"/>
      <c r="W393" s="28"/>
      <c r="X393" s="28"/>
      <c r="Y393" s="28" t="s">
        <v>1749</v>
      </c>
      <c r="Z393" s="28" t="s">
        <v>1750</v>
      </c>
      <c r="AA393" s="28">
        <v>24</v>
      </c>
      <c r="AB393" s="28"/>
      <c r="AC393" s="28"/>
      <c r="AD393" s="28"/>
      <c r="AE393" s="28"/>
      <c r="AF393" s="28"/>
      <c r="AG393" s="28"/>
      <c r="AH393" s="28"/>
      <c r="AI393" s="28">
        <v>12</v>
      </c>
      <c r="AJ393" s="28">
        <v>12</v>
      </c>
      <c r="AK393" s="28" t="s">
        <v>17</v>
      </c>
      <c r="AL393" s="43" t="s">
        <v>687</v>
      </c>
      <c r="AM393" s="28" t="s">
        <v>687</v>
      </c>
      <c r="AN393" s="47" t="s">
        <v>687</v>
      </c>
      <c r="AO393" s="49" t="s">
        <v>4878</v>
      </c>
      <c r="AP393" s="49" t="s">
        <v>18</v>
      </c>
      <c r="AQ393" s="40" t="str">
        <f>IFERROR(VLOOKUP(G393,Extensionistas!$A$2:$D$50,4,FALSE),"NÃO")</f>
        <v>NÃO</v>
      </c>
      <c r="AR393" s="1" t="e">
        <f>VLOOKUP(G393,Extensionistas!$A$2:$C$50,3,FALSE)</f>
        <v>#N/A</v>
      </c>
    </row>
    <row r="394" spans="1:44" ht="12.75" customHeight="1">
      <c r="A394" s="34" t="str">
        <f>D394</f>
        <v>BACHARELADO EM CIÊNCIAS E HUMANIDADES</v>
      </c>
      <c r="B394" s="34" t="str">
        <f>F394</f>
        <v>NA1BHS0011-23SB</v>
      </c>
      <c r="C394" s="15" t="str">
        <f>CONCATENATE(E394," ",H394,"-",L394," (",K394,")",IF(AM394&lt;&gt;"NÃO","-TURMA MINISTRADA EM INGLÊS",""),IF(H394="E"," - TURMA MINISTRADA EM ESPANHOL",""),IF(H394="P"," - TURMA COMPARTILHADA COM A PÓS-GRADUAÇÃO",""),IF(AQ394="SIM"," - Carga Horária Extensionista",""))</f>
        <v>REFLEXÕES SOBRE ARTE E SOCIEDADE A1-Noturno (SB) - Carga Horária Extensionista</v>
      </c>
      <c r="D394" s="28" t="s">
        <v>84</v>
      </c>
      <c r="E394" s="28" t="s">
        <v>3558</v>
      </c>
      <c r="F394" s="28" t="s">
        <v>3559</v>
      </c>
      <c r="G394" s="41" t="s">
        <v>3560</v>
      </c>
      <c r="H394" s="28" t="s">
        <v>19</v>
      </c>
      <c r="I394" s="28" t="s">
        <v>3561</v>
      </c>
      <c r="J394" s="28"/>
      <c r="K394" s="28" t="s">
        <v>489</v>
      </c>
      <c r="L394" s="28" t="s">
        <v>439</v>
      </c>
      <c r="M394" s="28" t="s">
        <v>5002</v>
      </c>
      <c r="N394" s="28">
        <v>40</v>
      </c>
      <c r="O394" s="28">
        <v>20</v>
      </c>
      <c r="P394" s="28" t="s">
        <v>985</v>
      </c>
      <c r="Q394" s="36" t="s">
        <v>986</v>
      </c>
      <c r="R394" s="28">
        <v>24</v>
      </c>
      <c r="S394" s="28"/>
      <c r="T394" s="28"/>
      <c r="U394" s="28"/>
      <c r="V394" s="28"/>
      <c r="W394" s="28"/>
      <c r="X394" s="28"/>
      <c r="Y394" s="28" t="s">
        <v>985</v>
      </c>
      <c r="Z394" s="28" t="s">
        <v>986</v>
      </c>
      <c r="AA394" s="28">
        <v>72</v>
      </c>
      <c r="AB394" s="28"/>
      <c r="AC394" s="28"/>
      <c r="AD394" s="28"/>
      <c r="AE394" s="28"/>
      <c r="AF394" s="28"/>
      <c r="AG394" s="28"/>
      <c r="AH394" s="28"/>
      <c r="AI394" s="28">
        <v>8</v>
      </c>
      <c r="AJ394" s="28">
        <v>32</v>
      </c>
      <c r="AK394" s="28" t="s">
        <v>295</v>
      </c>
      <c r="AL394" s="43" t="s">
        <v>693</v>
      </c>
      <c r="AM394" s="28" t="s">
        <v>687</v>
      </c>
      <c r="AN394" s="47" t="s">
        <v>687</v>
      </c>
      <c r="AO394" s="49" t="s">
        <v>4879</v>
      </c>
      <c r="AP394" s="49" t="s">
        <v>18</v>
      </c>
      <c r="AQ394" s="40" t="str">
        <f>IFERROR(VLOOKUP(G394,Extensionistas!$A$2:$D$50,4,FALSE),"NÃO")</f>
        <v>SIM</v>
      </c>
      <c r="AR394" s="1" t="str">
        <f>VLOOKUP(G394,Extensionistas!$A$2:$C$50,3,FALSE)</f>
        <v>2-6-8-0</v>
      </c>
    </row>
    <row r="395" spans="1:44" ht="12.75" customHeight="1">
      <c r="A395" s="34" t="str">
        <f>D395</f>
        <v>BACHARELADO EM CIÊNCIAS E HUMANIDADES</v>
      </c>
      <c r="B395" s="34" t="str">
        <f>F395</f>
        <v>DA1BHP0202-19SB</v>
      </c>
      <c r="C395" s="15" t="str">
        <f>CONCATENATE(E395," ",H395,"-",L395," (",K395,")",IF(AM395&lt;&gt;"NÃO","-TURMA MINISTRADA EM INGLÊS",""),IF(H395="E"," - TURMA MINISTRADA EM ESPANHOL",""),IF(H395="P"," - TURMA COMPARTILHADA COM A PÓS-GRADUAÇÃO",""),IF(AQ395="SIM"," - Carga Horária Extensionista",""))</f>
        <v>TEMAS E PROBLEMAS EM FILOSOFIA A1-Matutino (SB)</v>
      </c>
      <c r="D395" s="28" t="s">
        <v>84</v>
      </c>
      <c r="E395" s="28" t="s">
        <v>997</v>
      </c>
      <c r="F395" s="28" t="s">
        <v>998</v>
      </c>
      <c r="G395" s="41" t="s">
        <v>999</v>
      </c>
      <c r="H395" s="28" t="s">
        <v>19</v>
      </c>
      <c r="I395" s="28" t="s">
        <v>1733</v>
      </c>
      <c r="J395" s="28"/>
      <c r="K395" s="28" t="s">
        <v>489</v>
      </c>
      <c r="L395" s="28" t="s">
        <v>327</v>
      </c>
      <c r="M395" s="28" t="s">
        <v>35</v>
      </c>
      <c r="N395" s="28">
        <v>90</v>
      </c>
      <c r="O395" s="28"/>
      <c r="P395" s="28" t="s">
        <v>1734</v>
      </c>
      <c r="Q395" s="36" t="s">
        <v>1735</v>
      </c>
      <c r="R395" s="28">
        <v>36</v>
      </c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>
        <v>12</v>
      </c>
      <c r="AJ395" s="28">
        <v>12</v>
      </c>
      <c r="AK395" s="28" t="s">
        <v>17</v>
      </c>
      <c r="AL395" s="43" t="s">
        <v>687</v>
      </c>
      <c r="AM395" s="28" t="s">
        <v>687</v>
      </c>
      <c r="AN395" s="47" t="s">
        <v>687</v>
      </c>
      <c r="AO395" s="49" t="s">
        <v>4764</v>
      </c>
      <c r="AP395" s="49" t="s">
        <v>18</v>
      </c>
      <c r="AQ395" s="40" t="str">
        <f>IFERROR(VLOOKUP(G395,Extensionistas!$A$2:$D$50,4,FALSE),"NÃO")</f>
        <v>NÃO</v>
      </c>
      <c r="AR395" s="1" t="e">
        <f>VLOOKUP(G395,Extensionistas!$A$2:$C$50,3,FALSE)</f>
        <v>#N/A</v>
      </c>
    </row>
    <row r="396" spans="1:44" ht="12.75" customHeight="1">
      <c r="A396" s="34" t="str">
        <f>D396</f>
        <v>BACHARELADO EM CIÊNCIAS E HUMANIDADES</v>
      </c>
      <c r="B396" s="34" t="str">
        <f>F396</f>
        <v>NA1BHP0202-19SB</v>
      </c>
      <c r="C396" s="15" t="str">
        <f>CONCATENATE(E396," ",H396,"-",L396," (",K396,")",IF(AM396&lt;&gt;"NÃO","-TURMA MINISTRADA EM INGLÊS",""),IF(H396="E"," - TURMA MINISTRADA EM ESPANHOL",""),IF(H396="P"," - TURMA COMPARTILHADA COM A PÓS-GRADUAÇÃO",""),IF(AQ396="SIM"," - Carga Horária Extensionista",""))</f>
        <v>TEMAS E PROBLEMAS EM FILOSOFIA A1-Noturno (SB)</v>
      </c>
      <c r="D396" s="28" t="s">
        <v>84</v>
      </c>
      <c r="E396" s="28" t="s">
        <v>997</v>
      </c>
      <c r="F396" s="28" t="s">
        <v>1394</v>
      </c>
      <c r="G396" s="41" t="s">
        <v>999</v>
      </c>
      <c r="H396" s="28" t="s">
        <v>19</v>
      </c>
      <c r="I396" s="28" t="s">
        <v>3545</v>
      </c>
      <c r="J396" s="28"/>
      <c r="K396" s="28" t="s">
        <v>489</v>
      </c>
      <c r="L396" s="28" t="s">
        <v>439</v>
      </c>
      <c r="M396" s="28" t="s">
        <v>35</v>
      </c>
      <c r="N396" s="28">
        <v>90</v>
      </c>
      <c r="O396" s="28"/>
      <c r="P396" s="28" t="s">
        <v>3546</v>
      </c>
      <c r="Q396" s="36" t="s">
        <v>3547</v>
      </c>
      <c r="R396" s="28">
        <v>36</v>
      </c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>
        <v>12</v>
      </c>
      <c r="AJ396" s="28">
        <v>12</v>
      </c>
      <c r="AK396" s="28" t="s">
        <v>17</v>
      </c>
      <c r="AL396" s="43" t="s">
        <v>687</v>
      </c>
      <c r="AM396" s="28" t="s">
        <v>687</v>
      </c>
      <c r="AN396" s="47" t="s">
        <v>687</v>
      </c>
      <c r="AO396" s="49" t="s">
        <v>4875</v>
      </c>
      <c r="AP396" s="49" t="s">
        <v>18</v>
      </c>
      <c r="AQ396" s="40" t="str">
        <f>IFERROR(VLOOKUP(G396,Extensionistas!$A$2:$D$50,4,FALSE),"NÃO")</f>
        <v>NÃO</v>
      </c>
      <c r="AR396" s="1" t="e">
        <f>VLOOKUP(G396,Extensionistas!$A$2:$C$50,3,FALSE)</f>
        <v>#N/A</v>
      </c>
    </row>
    <row r="397" spans="1:44" ht="12.75" customHeight="1">
      <c r="A397" s="34" t="str">
        <f>D397</f>
        <v>BACHARELADO EM CIÊNCIAS ECONÔMICAS</v>
      </c>
      <c r="B397" s="34" t="str">
        <f>F397</f>
        <v>DA1ESHC002-17SB</v>
      </c>
      <c r="C397" s="15" t="str">
        <f>CONCATENATE(E397," ",H397,"-",L397," (",K397,")",IF(AM397&lt;&gt;"NÃO","-TURMA MINISTRADA EM INGLÊS",""),IF(H397="E"," - TURMA MINISTRADA EM ESPANHOL",""),IF(H397="P"," - TURMA COMPARTILHADA COM A PÓS-GRADUAÇÃO",""),IF(AQ397="SIM"," - Carga Horária Extensionista",""))</f>
        <v>CONTABILIDADE BÁSICA A1-Matutino (SB)</v>
      </c>
      <c r="D397" s="28" t="s">
        <v>91</v>
      </c>
      <c r="E397" s="28" t="s">
        <v>1837</v>
      </c>
      <c r="F397" s="28" t="s">
        <v>1838</v>
      </c>
      <c r="G397" s="41" t="s">
        <v>1839</v>
      </c>
      <c r="H397" s="28" t="s">
        <v>19</v>
      </c>
      <c r="I397" s="28" t="s">
        <v>641</v>
      </c>
      <c r="J397" s="28"/>
      <c r="K397" s="28" t="s">
        <v>489</v>
      </c>
      <c r="L397" s="28" t="s">
        <v>327</v>
      </c>
      <c r="M397" s="28" t="s">
        <v>22</v>
      </c>
      <c r="N397" s="28">
        <v>90</v>
      </c>
      <c r="O397" s="28"/>
      <c r="P397" s="28" t="s">
        <v>1840</v>
      </c>
      <c r="Q397" s="36" t="s">
        <v>1841</v>
      </c>
      <c r="R397" s="28">
        <v>48</v>
      </c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>
        <v>16</v>
      </c>
      <c r="AJ397" s="28">
        <v>16</v>
      </c>
      <c r="AK397" s="28" t="s">
        <v>17</v>
      </c>
      <c r="AL397" s="43" t="s">
        <v>687</v>
      </c>
      <c r="AM397" s="28" t="s">
        <v>687</v>
      </c>
      <c r="AN397" s="47" t="s">
        <v>687</v>
      </c>
      <c r="AO397" s="49" t="s">
        <v>4763</v>
      </c>
      <c r="AP397" s="49" t="s">
        <v>18</v>
      </c>
      <c r="AQ397" s="40" t="str">
        <f>IFERROR(VLOOKUP(G397,Extensionistas!$A$2:$D$50,4,FALSE),"NÃO")</f>
        <v>NÃO</v>
      </c>
      <c r="AR397" s="1" t="e">
        <f>VLOOKUP(G397,Extensionistas!$A$2:$C$50,3,FALSE)</f>
        <v>#N/A</v>
      </c>
    </row>
    <row r="398" spans="1:44" ht="12.75" customHeight="1">
      <c r="A398" s="34" t="str">
        <f>D398</f>
        <v>BACHARELADO EM CIÊNCIAS ECONÔMICAS</v>
      </c>
      <c r="B398" s="34" t="str">
        <f>F398</f>
        <v>NA1ESHC002-17SB</v>
      </c>
      <c r="C398" s="15" t="str">
        <f>CONCATENATE(E398," ",H398,"-",L398," (",K398,")",IF(AM398&lt;&gt;"NÃO","-TURMA MINISTRADA EM INGLÊS",""),IF(H398="E"," - TURMA MINISTRADA EM ESPANHOL",""),IF(H398="P"," - TURMA COMPARTILHADA COM A PÓS-GRADUAÇÃO",""),IF(AQ398="SIM"," - Carga Horária Extensionista",""))</f>
        <v>CONTABILIDADE BÁSICA A1-Noturno (SB)</v>
      </c>
      <c r="D398" s="28" t="s">
        <v>91</v>
      </c>
      <c r="E398" s="28" t="s">
        <v>1837</v>
      </c>
      <c r="F398" s="28" t="s">
        <v>3649</v>
      </c>
      <c r="G398" s="41" t="s">
        <v>1839</v>
      </c>
      <c r="H398" s="28" t="s">
        <v>19</v>
      </c>
      <c r="I398" s="28" t="s">
        <v>663</v>
      </c>
      <c r="J398" s="28"/>
      <c r="K398" s="28" t="s">
        <v>489</v>
      </c>
      <c r="L398" s="28" t="s">
        <v>439</v>
      </c>
      <c r="M398" s="28" t="s">
        <v>22</v>
      </c>
      <c r="N398" s="28">
        <v>90</v>
      </c>
      <c r="O398" s="28"/>
      <c r="P398" s="28" t="s">
        <v>1840</v>
      </c>
      <c r="Q398" s="36" t="s">
        <v>1841</v>
      </c>
      <c r="R398" s="28">
        <v>48</v>
      </c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>
        <v>16</v>
      </c>
      <c r="AJ398" s="28">
        <v>16</v>
      </c>
      <c r="AK398" s="28" t="s">
        <v>17</v>
      </c>
      <c r="AL398" s="43" t="s">
        <v>687</v>
      </c>
      <c r="AM398" s="28" t="s">
        <v>687</v>
      </c>
      <c r="AN398" s="47" t="s">
        <v>687</v>
      </c>
      <c r="AO398" s="49" t="s">
        <v>4874</v>
      </c>
      <c r="AP398" s="49" t="s">
        <v>18</v>
      </c>
      <c r="AQ398" s="40" t="str">
        <f>IFERROR(VLOOKUP(G398,Extensionistas!$A$2:$D$50,4,FALSE),"NÃO")</f>
        <v>NÃO</v>
      </c>
      <c r="AR398" s="1" t="e">
        <f>VLOOKUP(G398,Extensionistas!$A$2:$C$50,3,FALSE)</f>
        <v>#N/A</v>
      </c>
    </row>
    <row r="399" spans="1:44" ht="12.75" customHeight="1">
      <c r="A399" s="34" t="str">
        <f>D399</f>
        <v>BACHARELADO EM CIÊNCIAS ECONÔMICAS</v>
      </c>
      <c r="B399" s="34" t="str">
        <f>F399</f>
        <v>DA1ESHC003-17SB</v>
      </c>
      <c r="C399" s="15" t="str">
        <f>CONCATENATE(E399," ",H399,"-",L399," (",K399,")",IF(AM399&lt;&gt;"NÃO","-TURMA MINISTRADA EM INGLÊS",""),IF(H399="E"," - TURMA MINISTRADA EM ESPANHOL",""),IF(H399="P"," - TURMA COMPARTILHADA COM A PÓS-GRADUAÇÃO",""),IF(AQ399="SIM"," - Carga Horária Extensionista",""))</f>
        <v>DESENVOLVIMENTO SOCIOECONÔMICO A1-Matutino (SB)</v>
      </c>
      <c r="D399" s="28" t="s">
        <v>91</v>
      </c>
      <c r="E399" s="28" t="s">
        <v>1842</v>
      </c>
      <c r="F399" s="28" t="s">
        <v>1843</v>
      </c>
      <c r="G399" s="41" t="s">
        <v>1844</v>
      </c>
      <c r="H399" s="28" t="s">
        <v>19</v>
      </c>
      <c r="I399" s="28" t="s">
        <v>1845</v>
      </c>
      <c r="J399" s="28"/>
      <c r="K399" s="28" t="s">
        <v>489</v>
      </c>
      <c r="L399" s="28" t="s">
        <v>327</v>
      </c>
      <c r="M399" s="28" t="s">
        <v>90</v>
      </c>
      <c r="N399" s="28">
        <v>90</v>
      </c>
      <c r="O399" s="28"/>
      <c r="P399" s="28" t="s">
        <v>1047</v>
      </c>
      <c r="Q399" s="36" t="s">
        <v>1048</v>
      </c>
      <c r="R399" s="28">
        <v>48</v>
      </c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>
        <v>16</v>
      </c>
      <c r="AJ399" s="28">
        <v>16</v>
      </c>
      <c r="AK399" s="28" t="s">
        <v>17</v>
      </c>
      <c r="AL399" s="43" t="s">
        <v>687</v>
      </c>
      <c r="AM399" s="28" t="s">
        <v>687</v>
      </c>
      <c r="AN399" s="47" t="s">
        <v>687</v>
      </c>
      <c r="AO399" s="49" t="s">
        <v>4756</v>
      </c>
      <c r="AP399" s="49" t="s">
        <v>18</v>
      </c>
      <c r="AQ399" s="40" t="str">
        <f>IFERROR(VLOOKUP(G399,Extensionistas!$A$2:$D$50,4,FALSE),"NÃO")</f>
        <v>NÃO</v>
      </c>
      <c r="AR399" s="1" t="e">
        <f>VLOOKUP(G399,Extensionistas!$A$2:$C$50,3,FALSE)</f>
        <v>#N/A</v>
      </c>
    </row>
    <row r="400" spans="1:44" ht="12.75" customHeight="1">
      <c r="A400" s="34" t="str">
        <f>D400</f>
        <v>BACHARELADO EM CIÊNCIAS ECONÔMICAS</v>
      </c>
      <c r="B400" s="34" t="str">
        <f>F400</f>
        <v>NA1ESHC003-17SB</v>
      </c>
      <c r="C400" s="15" t="str">
        <f>CONCATENATE(E400," ",H400,"-",L400," (",K400,")",IF(AM400&lt;&gt;"NÃO","-TURMA MINISTRADA EM INGLÊS",""),IF(H400="E"," - TURMA MINISTRADA EM ESPANHOL",""),IF(H400="P"," - TURMA COMPARTILHADA COM A PÓS-GRADUAÇÃO",""),IF(AQ400="SIM"," - Carga Horária Extensionista",""))</f>
        <v>DESENVOLVIMENTO SOCIOECONÔMICO A1-Noturno (SB)</v>
      </c>
      <c r="D400" s="28" t="s">
        <v>91</v>
      </c>
      <c r="E400" s="28" t="s">
        <v>1842</v>
      </c>
      <c r="F400" s="28" t="s">
        <v>3650</v>
      </c>
      <c r="G400" s="41" t="s">
        <v>1844</v>
      </c>
      <c r="H400" s="28" t="s">
        <v>19</v>
      </c>
      <c r="I400" s="28" t="s">
        <v>893</v>
      </c>
      <c r="J400" s="28"/>
      <c r="K400" s="28" t="s">
        <v>489</v>
      </c>
      <c r="L400" s="28" t="s">
        <v>439</v>
      </c>
      <c r="M400" s="28" t="s">
        <v>90</v>
      </c>
      <c r="N400" s="28">
        <v>90</v>
      </c>
      <c r="O400" s="28"/>
      <c r="P400" s="28" t="s">
        <v>1047</v>
      </c>
      <c r="Q400" s="36" t="s">
        <v>1048</v>
      </c>
      <c r="R400" s="28">
        <v>48</v>
      </c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>
        <v>16</v>
      </c>
      <c r="AJ400" s="28">
        <v>16</v>
      </c>
      <c r="AK400" s="28" t="s">
        <v>17</v>
      </c>
      <c r="AL400" s="43" t="s">
        <v>687</v>
      </c>
      <c r="AM400" s="28" t="s">
        <v>687</v>
      </c>
      <c r="AN400" s="47" t="s">
        <v>687</v>
      </c>
      <c r="AO400" s="49" t="s">
        <v>4868</v>
      </c>
      <c r="AP400" s="49" t="s">
        <v>18</v>
      </c>
      <c r="AQ400" s="40" t="str">
        <f>IFERROR(VLOOKUP(G400,Extensionistas!$A$2:$D$50,4,FALSE),"NÃO")</f>
        <v>NÃO</v>
      </c>
      <c r="AR400" s="1" t="e">
        <f>VLOOKUP(G400,Extensionistas!$A$2:$C$50,3,FALSE)</f>
        <v>#N/A</v>
      </c>
    </row>
    <row r="401" spans="1:44" ht="12.75" customHeight="1">
      <c r="A401" s="34" t="str">
        <f>D401</f>
        <v>BACHARELADO EM CIÊNCIAS ECONÔMICAS</v>
      </c>
      <c r="B401" s="34" t="str">
        <f>F401</f>
        <v>DB1ESHC003-17SB</v>
      </c>
      <c r="C401" s="15" t="str">
        <f>CONCATENATE(E401," ",H401,"-",L401," (",K401,")",IF(AM401&lt;&gt;"NÃO","-TURMA MINISTRADA EM INGLÊS",""),IF(H401="E"," - TURMA MINISTRADA EM ESPANHOL",""),IF(H401="P"," - TURMA COMPARTILHADA COM A PÓS-GRADUAÇÃO",""),IF(AQ401="SIM"," - Carga Horária Extensionista",""))</f>
        <v>DESENVOLVIMENTO SOCIOECONÔMICO B1-Matutino (SB)-TURMA MINISTRADA EM INGLÊS</v>
      </c>
      <c r="D401" s="28" t="s">
        <v>91</v>
      </c>
      <c r="E401" s="28" t="s">
        <v>1842</v>
      </c>
      <c r="F401" s="28" t="s">
        <v>3303</v>
      </c>
      <c r="G401" s="41" t="s">
        <v>1844</v>
      </c>
      <c r="H401" s="28" t="s">
        <v>28</v>
      </c>
      <c r="I401" s="28" t="s">
        <v>3304</v>
      </c>
      <c r="J401" s="28"/>
      <c r="K401" s="28" t="s">
        <v>489</v>
      </c>
      <c r="L401" s="28" t="s">
        <v>327</v>
      </c>
      <c r="M401" s="28" t="s">
        <v>90</v>
      </c>
      <c r="N401" s="28">
        <v>90</v>
      </c>
      <c r="O401" s="28"/>
      <c r="P401" s="28" t="s">
        <v>778</v>
      </c>
      <c r="Q401" s="36" t="s">
        <v>779</v>
      </c>
      <c r="R401" s="28">
        <v>48</v>
      </c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>
        <v>16</v>
      </c>
      <c r="AJ401" s="28">
        <v>16</v>
      </c>
      <c r="AK401" s="28" t="s">
        <v>17</v>
      </c>
      <c r="AL401" s="43" t="s">
        <v>687</v>
      </c>
      <c r="AM401" s="28" t="s">
        <v>693</v>
      </c>
      <c r="AN401" s="47" t="s">
        <v>687</v>
      </c>
      <c r="AO401" s="49" t="s">
        <v>4855</v>
      </c>
      <c r="AP401" s="49" t="s">
        <v>18</v>
      </c>
      <c r="AQ401" s="40" t="str">
        <f>IFERROR(VLOOKUP(G401,Extensionistas!$A$2:$D$50,4,FALSE),"NÃO")</f>
        <v>NÃO</v>
      </c>
      <c r="AR401" s="1" t="e">
        <f>VLOOKUP(G401,Extensionistas!$A$2:$C$50,3,FALSE)</f>
        <v>#N/A</v>
      </c>
    </row>
    <row r="402" spans="1:44" ht="12.75" customHeight="1">
      <c r="A402" s="34" t="str">
        <f>D402</f>
        <v>BACHARELADO EM CIÊNCIAS ECONÔMICAS</v>
      </c>
      <c r="B402" s="34" t="str">
        <f>F402</f>
        <v>DA1ESHC035-21SB</v>
      </c>
      <c r="C402" s="15" t="str">
        <f>CONCATENATE(E402," ",H402,"-",L402," (",K402,")",IF(AM402&lt;&gt;"NÃO","-TURMA MINISTRADA EM INGLÊS",""),IF(H402="E"," - TURMA MINISTRADA EM ESPANHOL",""),IF(H402="P"," - TURMA COMPARTILHADA COM A PÓS-GRADUAÇÃO",""),IF(AQ402="SIM"," - Carga Horária Extensionista",""))</f>
        <v>ECONOMETRIA I A1-Matutino (SB)</v>
      </c>
      <c r="D402" s="28" t="s">
        <v>91</v>
      </c>
      <c r="E402" s="28" t="s">
        <v>1870</v>
      </c>
      <c r="F402" s="28" t="s">
        <v>1871</v>
      </c>
      <c r="G402" s="41" t="s">
        <v>1872</v>
      </c>
      <c r="H402" s="28" t="s">
        <v>19</v>
      </c>
      <c r="I402" s="28"/>
      <c r="J402" s="28" t="s">
        <v>1873</v>
      </c>
      <c r="K402" s="28" t="s">
        <v>489</v>
      </c>
      <c r="L402" s="28" t="s">
        <v>327</v>
      </c>
      <c r="M402" s="28" t="s">
        <v>92</v>
      </c>
      <c r="N402" s="28">
        <v>42</v>
      </c>
      <c r="O402" s="28"/>
      <c r="P402" s="28" t="s">
        <v>852</v>
      </c>
      <c r="Q402" s="36" t="s">
        <v>853</v>
      </c>
      <c r="R402" s="28">
        <v>24</v>
      </c>
      <c r="S402" s="28"/>
      <c r="T402" s="28"/>
      <c r="U402" s="28"/>
      <c r="V402" s="28"/>
      <c r="W402" s="28"/>
      <c r="X402" s="28"/>
      <c r="Y402" s="28" t="s">
        <v>852</v>
      </c>
      <c r="Z402" s="28" t="s">
        <v>853</v>
      </c>
      <c r="AA402" s="28">
        <v>24</v>
      </c>
      <c r="AB402" s="28"/>
      <c r="AC402" s="28"/>
      <c r="AD402" s="28"/>
      <c r="AE402" s="28"/>
      <c r="AF402" s="28"/>
      <c r="AG402" s="28"/>
      <c r="AH402" s="28"/>
      <c r="AI402" s="28">
        <v>16</v>
      </c>
      <c r="AJ402" s="28">
        <v>16</v>
      </c>
      <c r="AK402" s="28" t="s">
        <v>17</v>
      </c>
      <c r="AL402" s="43" t="s">
        <v>687</v>
      </c>
      <c r="AM402" s="28" t="s">
        <v>687</v>
      </c>
      <c r="AN402" s="47" t="s">
        <v>687</v>
      </c>
      <c r="AO402" s="49" t="s">
        <v>18</v>
      </c>
      <c r="AP402" s="49" t="s">
        <v>4748</v>
      </c>
      <c r="AQ402" s="40" t="str">
        <f>IFERROR(VLOOKUP(G402,Extensionistas!$A$2:$D$50,4,FALSE),"NÃO")</f>
        <v>NÃO</v>
      </c>
      <c r="AR402" s="1" t="e">
        <f>VLOOKUP(G402,Extensionistas!$A$2:$C$50,3,FALSE)</f>
        <v>#N/A</v>
      </c>
    </row>
    <row r="403" spans="1:44" ht="12.75" customHeight="1">
      <c r="A403" s="34" t="str">
        <f>D403</f>
        <v>BACHARELADO EM CIÊNCIAS ECONÔMICAS</v>
      </c>
      <c r="B403" s="34" t="str">
        <f>F403</f>
        <v>NA1ESHC035-21SB</v>
      </c>
      <c r="C403" s="15" t="str">
        <f>CONCATENATE(E403," ",H403,"-",L403," (",K403,")",IF(AM403&lt;&gt;"NÃO","-TURMA MINISTRADA EM INGLÊS",""),IF(H403="E"," - TURMA MINISTRADA EM ESPANHOL",""),IF(H403="P"," - TURMA COMPARTILHADA COM A PÓS-GRADUAÇÃO",""),IF(AQ403="SIM"," - Carga Horária Extensionista",""))</f>
        <v>ECONOMETRIA I A1-Noturno (SB)</v>
      </c>
      <c r="D403" s="28" t="s">
        <v>91</v>
      </c>
      <c r="E403" s="28" t="s">
        <v>1870</v>
      </c>
      <c r="F403" s="28" t="s">
        <v>3663</v>
      </c>
      <c r="G403" s="41" t="s">
        <v>1872</v>
      </c>
      <c r="H403" s="28" t="s">
        <v>19</v>
      </c>
      <c r="I403" s="28"/>
      <c r="J403" s="28" t="s">
        <v>3664</v>
      </c>
      <c r="K403" s="28" t="s">
        <v>489</v>
      </c>
      <c r="L403" s="28" t="s">
        <v>439</v>
      </c>
      <c r="M403" s="28" t="s">
        <v>92</v>
      </c>
      <c r="N403" s="28">
        <v>42</v>
      </c>
      <c r="O403" s="28"/>
      <c r="P403" s="28" t="s">
        <v>3665</v>
      </c>
      <c r="Q403" s="36" t="s">
        <v>3666</v>
      </c>
      <c r="R403" s="28">
        <v>24</v>
      </c>
      <c r="S403" s="28"/>
      <c r="T403" s="28"/>
      <c r="U403" s="28"/>
      <c r="V403" s="28"/>
      <c r="W403" s="28"/>
      <c r="X403" s="28"/>
      <c r="Y403" s="28" t="s">
        <v>3665</v>
      </c>
      <c r="Z403" s="28" t="s">
        <v>3666</v>
      </c>
      <c r="AA403" s="28">
        <v>24</v>
      </c>
      <c r="AB403" s="28"/>
      <c r="AC403" s="28"/>
      <c r="AD403" s="28"/>
      <c r="AE403" s="28"/>
      <c r="AF403" s="28"/>
      <c r="AG403" s="28"/>
      <c r="AH403" s="28"/>
      <c r="AI403" s="28">
        <v>16</v>
      </c>
      <c r="AJ403" s="28">
        <v>16</v>
      </c>
      <c r="AK403" s="28" t="s">
        <v>17</v>
      </c>
      <c r="AL403" s="43" t="s">
        <v>687</v>
      </c>
      <c r="AM403" s="28" t="s">
        <v>687</v>
      </c>
      <c r="AN403" s="47" t="s">
        <v>687</v>
      </c>
      <c r="AO403" s="49" t="s">
        <v>18</v>
      </c>
      <c r="AP403" s="49" t="s">
        <v>4861</v>
      </c>
      <c r="AQ403" s="40" t="str">
        <f>IFERROR(VLOOKUP(G403,Extensionistas!$A$2:$D$50,4,FALSE),"NÃO")</f>
        <v>NÃO</v>
      </c>
      <c r="AR403" s="1" t="e">
        <f>VLOOKUP(G403,Extensionistas!$A$2:$C$50,3,FALSE)</f>
        <v>#N/A</v>
      </c>
    </row>
    <row r="404" spans="1:44" ht="12.75" customHeight="1">
      <c r="A404" s="34" t="str">
        <f>D404</f>
        <v>BACHARELADO EM CIÊNCIAS ECONÔMICAS</v>
      </c>
      <c r="B404" s="34" t="str">
        <f>F404</f>
        <v>NA2ESHC035-21SB</v>
      </c>
      <c r="C404" s="15" t="str">
        <f>CONCATENATE(E404," ",H404,"-",L404," (",K404,")",IF(AM404&lt;&gt;"NÃO","-TURMA MINISTRADA EM INGLÊS",""),IF(H404="E"," - TURMA MINISTRADA EM ESPANHOL",""),IF(H404="P"," - TURMA COMPARTILHADA COM A PÓS-GRADUAÇÃO",""),IF(AQ404="SIM"," - Carga Horária Extensionista",""))</f>
        <v>ECONOMETRIA I A2-Noturno (SB)</v>
      </c>
      <c r="D404" s="26" t="s">
        <v>91</v>
      </c>
      <c r="E404" s="26" t="s">
        <v>1870</v>
      </c>
      <c r="F404" s="26" t="s">
        <v>4376</v>
      </c>
      <c r="G404" s="38" t="s">
        <v>1872</v>
      </c>
      <c r="H404" s="30" t="s">
        <v>24</v>
      </c>
      <c r="I404" s="30"/>
      <c r="J404" s="26" t="s">
        <v>4377</v>
      </c>
      <c r="K404" s="28" t="s">
        <v>489</v>
      </c>
      <c r="L404" s="26" t="s">
        <v>439</v>
      </c>
      <c r="M404" s="28" t="s">
        <v>92</v>
      </c>
      <c r="N404" s="26">
        <v>42</v>
      </c>
      <c r="O404" s="26"/>
      <c r="P404" s="26" t="s">
        <v>1875</v>
      </c>
      <c r="Q404" s="29" t="s">
        <v>1876</v>
      </c>
      <c r="R404" s="26">
        <v>24</v>
      </c>
      <c r="S404" s="26"/>
      <c r="T404" s="29"/>
      <c r="U404" s="29"/>
      <c r="V404" s="29"/>
      <c r="W404" s="29"/>
      <c r="X404" s="29"/>
      <c r="Y404" s="29" t="s">
        <v>1875</v>
      </c>
      <c r="Z404" s="29" t="s">
        <v>1876</v>
      </c>
      <c r="AA404" s="29">
        <v>24</v>
      </c>
      <c r="AB404" s="29"/>
      <c r="AC404" s="29"/>
      <c r="AD404" s="29"/>
      <c r="AE404" s="29"/>
      <c r="AF404" s="29"/>
      <c r="AG404" s="29"/>
      <c r="AH404" s="29"/>
      <c r="AI404" s="26">
        <v>16</v>
      </c>
      <c r="AJ404" s="26">
        <v>16</v>
      </c>
      <c r="AK404" s="26" t="s">
        <v>17</v>
      </c>
      <c r="AL404" s="44" t="s">
        <v>687</v>
      </c>
      <c r="AM404" s="26" t="s">
        <v>687</v>
      </c>
      <c r="AN404" s="47" t="s">
        <v>687</v>
      </c>
      <c r="AO404" s="49" t="s">
        <v>18</v>
      </c>
      <c r="AP404" s="49" t="s">
        <v>4861</v>
      </c>
      <c r="AQ404" s="40" t="str">
        <f>IFERROR(VLOOKUP(G404,Extensionistas!$A$2:$D$50,4,FALSE),"NÃO")</f>
        <v>NÃO</v>
      </c>
      <c r="AR404" s="1" t="e">
        <f>VLOOKUP(G404,Extensionistas!$A$2:$C$50,3,FALSE)</f>
        <v>#N/A</v>
      </c>
    </row>
    <row r="405" spans="1:44" ht="12.75" customHeight="1">
      <c r="A405" s="34" t="str">
        <f>D405</f>
        <v>BACHARELADO EM CIÊNCIAS ECONÔMICAS</v>
      </c>
      <c r="B405" s="34" t="str">
        <f>F405</f>
        <v>DA1ESHC037-21SB</v>
      </c>
      <c r="C405" s="15" t="str">
        <f>CONCATENATE(E405," ",H405,"-",L405," (",K405,")",IF(AM405&lt;&gt;"NÃO","-TURMA MINISTRADA EM INGLÊS",""),IF(H405="E"," - TURMA MINISTRADA EM ESPANHOL",""),IF(H405="P"," - TURMA COMPARTILHADA COM A PÓS-GRADUAÇÃO",""),IF(AQ405="SIM"," - Carga Horária Extensionista",""))</f>
        <v>ECONOMETRIA III A1-Matutino (SB)</v>
      </c>
      <c r="D405" s="28" t="s">
        <v>91</v>
      </c>
      <c r="E405" s="28" t="s">
        <v>854</v>
      </c>
      <c r="F405" s="28" t="s">
        <v>855</v>
      </c>
      <c r="G405" s="41" t="s">
        <v>856</v>
      </c>
      <c r="H405" s="28" t="s">
        <v>19</v>
      </c>
      <c r="I405" s="28"/>
      <c r="J405" s="28" t="s">
        <v>1874</v>
      </c>
      <c r="K405" s="28" t="s">
        <v>489</v>
      </c>
      <c r="L405" s="28" t="s">
        <v>327</v>
      </c>
      <c r="M405" s="28" t="s">
        <v>92</v>
      </c>
      <c r="N405" s="28">
        <v>42</v>
      </c>
      <c r="O405" s="28"/>
      <c r="P405" s="28" t="s">
        <v>1875</v>
      </c>
      <c r="Q405" s="36" t="s">
        <v>1876</v>
      </c>
      <c r="R405" s="28">
        <v>24</v>
      </c>
      <c r="S405" s="28"/>
      <c r="T405" s="28"/>
      <c r="U405" s="28"/>
      <c r="V405" s="28"/>
      <c r="W405" s="28"/>
      <c r="X405" s="28"/>
      <c r="Y405" s="28" t="s">
        <v>1875</v>
      </c>
      <c r="Z405" s="28" t="s">
        <v>1876</v>
      </c>
      <c r="AA405" s="28">
        <v>24</v>
      </c>
      <c r="AB405" s="28"/>
      <c r="AC405" s="28"/>
      <c r="AD405" s="28"/>
      <c r="AE405" s="28"/>
      <c r="AF405" s="28"/>
      <c r="AG405" s="28"/>
      <c r="AH405" s="28"/>
      <c r="AI405" s="28">
        <v>16</v>
      </c>
      <c r="AJ405" s="28">
        <v>16</v>
      </c>
      <c r="AK405" s="28" t="s">
        <v>17</v>
      </c>
      <c r="AL405" s="43" t="s">
        <v>687</v>
      </c>
      <c r="AM405" s="28" t="s">
        <v>687</v>
      </c>
      <c r="AN405" s="47" t="s">
        <v>687</v>
      </c>
      <c r="AO405" s="49" t="s">
        <v>18</v>
      </c>
      <c r="AP405" s="49" t="s">
        <v>4940</v>
      </c>
      <c r="AQ405" s="40" t="str">
        <f>IFERROR(VLOOKUP(G405,Extensionistas!$A$2:$D$50,4,FALSE),"NÃO")</f>
        <v>NÃO</v>
      </c>
      <c r="AR405" s="1" t="e">
        <f>VLOOKUP(G405,Extensionistas!$A$2:$C$50,3,FALSE)</f>
        <v>#N/A</v>
      </c>
    </row>
    <row r="406" spans="1:44" ht="12.75" customHeight="1">
      <c r="A406" s="34" t="str">
        <f>D406</f>
        <v>BACHARELADO EM CIÊNCIAS ECONÔMICAS</v>
      </c>
      <c r="B406" s="34" t="str">
        <f>F406</f>
        <v>DA1ESHC007-21SB</v>
      </c>
      <c r="C406" s="15" t="str">
        <f>CONCATENATE(E406," ",H406,"-",L406," (",K406,")",IF(AM406&lt;&gt;"NÃO","-TURMA MINISTRADA EM INGLÊS",""),IF(H406="E"," - TURMA MINISTRADA EM ESPANHOL",""),IF(H406="P"," - TURMA COMPARTILHADA COM A PÓS-GRADUAÇÃO",""),IF(AQ406="SIM"," - Carga Horária Extensionista",""))</f>
        <v>ECONOMIA BRASILEIRA I A1-Matutino (SB)</v>
      </c>
      <c r="D406" s="28" t="s">
        <v>91</v>
      </c>
      <c r="E406" s="28" t="s">
        <v>1846</v>
      </c>
      <c r="F406" s="28" t="s">
        <v>1847</v>
      </c>
      <c r="G406" s="41" t="s">
        <v>1848</v>
      </c>
      <c r="H406" s="28" t="s">
        <v>19</v>
      </c>
      <c r="I406" s="28" t="s">
        <v>1042</v>
      </c>
      <c r="J406" s="28"/>
      <c r="K406" s="28" t="s">
        <v>489</v>
      </c>
      <c r="L406" s="28" t="s">
        <v>327</v>
      </c>
      <c r="M406" s="28" t="s">
        <v>22</v>
      </c>
      <c r="N406" s="28">
        <v>90</v>
      </c>
      <c r="O406" s="28"/>
      <c r="P406" s="28" t="s">
        <v>617</v>
      </c>
      <c r="Q406" s="36" t="s">
        <v>618</v>
      </c>
      <c r="R406" s="28">
        <v>48</v>
      </c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>
        <v>16</v>
      </c>
      <c r="AJ406" s="28">
        <v>16</v>
      </c>
      <c r="AK406" s="28" t="s">
        <v>17</v>
      </c>
      <c r="AL406" s="43" t="s">
        <v>687</v>
      </c>
      <c r="AM406" s="28" t="s">
        <v>687</v>
      </c>
      <c r="AN406" s="47" t="s">
        <v>687</v>
      </c>
      <c r="AO406" s="49" t="s">
        <v>4778</v>
      </c>
      <c r="AP406" s="49" t="s">
        <v>18</v>
      </c>
      <c r="AQ406" s="40" t="str">
        <f>IFERROR(VLOOKUP(G406,Extensionistas!$A$2:$D$50,4,FALSE),"NÃO")</f>
        <v>NÃO</v>
      </c>
      <c r="AR406" s="1" t="e">
        <f>VLOOKUP(G406,Extensionistas!$A$2:$C$50,3,FALSE)</f>
        <v>#N/A</v>
      </c>
    </row>
    <row r="407" spans="1:44" ht="12.75" customHeight="1">
      <c r="A407" s="34" t="str">
        <f>D407</f>
        <v>BACHARELADO EM CIÊNCIAS ECONÔMICAS</v>
      </c>
      <c r="B407" s="34" t="str">
        <f>F407</f>
        <v>NA1ESHC007-21SB</v>
      </c>
      <c r="C407" s="15" t="str">
        <f>CONCATENATE(E407," ",H407,"-",L407," (",K407,")",IF(AM407&lt;&gt;"NÃO","-TURMA MINISTRADA EM INGLÊS",""),IF(H407="E"," - TURMA MINISTRADA EM ESPANHOL",""),IF(H407="P"," - TURMA COMPARTILHADA COM A PÓS-GRADUAÇÃO",""),IF(AQ407="SIM"," - Carga Horária Extensionista",""))</f>
        <v>ECONOMIA BRASILEIRA I A1-Noturno (SB)</v>
      </c>
      <c r="D407" s="28" t="s">
        <v>91</v>
      </c>
      <c r="E407" s="28" t="s">
        <v>1846</v>
      </c>
      <c r="F407" s="28" t="s">
        <v>3651</v>
      </c>
      <c r="G407" s="41" t="s">
        <v>1848</v>
      </c>
      <c r="H407" s="28" t="s">
        <v>19</v>
      </c>
      <c r="I407" s="28" t="s">
        <v>1417</v>
      </c>
      <c r="J407" s="28"/>
      <c r="K407" s="28" t="s">
        <v>489</v>
      </c>
      <c r="L407" s="28" t="s">
        <v>439</v>
      </c>
      <c r="M407" s="28" t="s">
        <v>22</v>
      </c>
      <c r="N407" s="28">
        <v>90</v>
      </c>
      <c r="O407" s="28"/>
      <c r="P407" s="28" t="s">
        <v>617</v>
      </c>
      <c r="Q407" s="36" t="s">
        <v>618</v>
      </c>
      <c r="R407" s="28">
        <v>48</v>
      </c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>
        <v>16</v>
      </c>
      <c r="AJ407" s="28">
        <v>16</v>
      </c>
      <c r="AK407" s="28" t="s">
        <v>17</v>
      </c>
      <c r="AL407" s="43" t="s">
        <v>687</v>
      </c>
      <c r="AM407" s="28" t="s">
        <v>687</v>
      </c>
      <c r="AN407" s="47" t="s">
        <v>687</v>
      </c>
      <c r="AO407" s="49" t="s">
        <v>4868</v>
      </c>
      <c r="AP407" s="49" t="s">
        <v>18</v>
      </c>
      <c r="AQ407" s="40" t="str">
        <f>IFERROR(VLOOKUP(G407,Extensionistas!$A$2:$D$50,4,FALSE),"NÃO")</f>
        <v>NÃO</v>
      </c>
      <c r="AR407" s="1" t="e">
        <f>VLOOKUP(G407,Extensionistas!$A$2:$C$50,3,FALSE)</f>
        <v>#N/A</v>
      </c>
    </row>
    <row r="408" spans="1:44" ht="12.75" customHeight="1">
      <c r="A408" s="34" t="str">
        <f>D408</f>
        <v>BACHARELADO EM CIÊNCIAS ECONÔMICAS</v>
      </c>
      <c r="B408" s="34" t="str">
        <f>F408</f>
        <v>DA1ESHC034-21SB</v>
      </c>
      <c r="C408" s="15" t="str">
        <f>CONCATENATE(E408," ",H408,"-",L408," (",K408,")",IF(AM408&lt;&gt;"NÃO","-TURMA MINISTRADA EM INGLÊS",""),IF(H408="E"," - TURMA MINISTRADA EM ESPANHOL",""),IF(H408="P"," - TURMA COMPARTILHADA COM A PÓS-GRADUAÇÃO",""),IF(AQ408="SIM"," - Carga Horária Extensionista",""))</f>
        <v>ECONOMIA DO MEIO AMBIENTE A1-Matutino (SB)</v>
      </c>
      <c r="D408" s="28" t="s">
        <v>91</v>
      </c>
      <c r="E408" s="28" t="s">
        <v>1419</v>
      </c>
      <c r="F408" s="28" t="s">
        <v>1867</v>
      </c>
      <c r="G408" s="41" t="s">
        <v>1421</v>
      </c>
      <c r="H408" s="28" t="s">
        <v>19</v>
      </c>
      <c r="I408" s="28" t="s">
        <v>620</v>
      </c>
      <c r="J408" s="28"/>
      <c r="K408" s="28" t="s">
        <v>489</v>
      </c>
      <c r="L408" s="28" t="s">
        <v>327</v>
      </c>
      <c r="M408" s="28" t="s">
        <v>22</v>
      </c>
      <c r="N408" s="28">
        <v>90</v>
      </c>
      <c r="O408" s="28"/>
      <c r="P408" s="28" t="s">
        <v>1868</v>
      </c>
      <c r="Q408" s="36" t="s">
        <v>1869</v>
      </c>
      <c r="R408" s="28">
        <v>48</v>
      </c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>
        <v>16</v>
      </c>
      <c r="AJ408" s="28">
        <v>16</v>
      </c>
      <c r="AK408" s="28" t="s">
        <v>17</v>
      </c>
      <c r="AL408" s="43" t="s">
        <v>687</v>
      </c>
      <c r="AM408" s="28" t="s">
        <v>687</v>
      </c>
      <c r="AN408" s="47" t="s">
        <v>687</v>
      </c>
      <c r="AO408" s="49" t="s">
        <v>4748</v>
      </c>
      <c r="AP408" s="49" t="s">
        <v>18</v>
      </c>
      <c r="AQ408" s="40" t="str">
        <f>IFERROR(VLOOKUP(G408,Extensionistas!$A$2:$D$50,4,FALSE),"NÃO")</f>
        <v>NÃO</v>
      </c>
      <c r="AR408" s="1" t="e">
        <f>VLOOKUP(G408,Extensionistas!$A$2:$C$50,3,FALSE)</f>
        <v>#N/A</v>
      </c>
    </row>
    <row r="409" spans="1:44" ht="12.75" customHeight="1">
      <c r="A409" s="34" t="str">
        <f>D409</f>
        <v>BACHARELADO EM CIÊNCIAS ECONÔMICAS</v>
      </c>
      <c r="B409" s="34" t="str">
        <f>F409</f>
        <v>NA1ESHC034-21SB</v>
      </c>
      <c r="C409" s="15" t="str">
        <f>CONCATENATE(E409," ",H409,"-",L409," (",K409,")",IF(AM409&lt;&gt;"NÃO","-TURMA MINISTRADA EM INGLÊS",""),IF(H409="E"," - TURMA MINISTRADA EM ESPANHOL",""),IF(H409="P"," - TURMA COMPARTILHADA COM A PÓS-GRADUAÇÃO",""),IF(AQ409="SIM"," - Carga Horária Extensionista",""))</f>
        <v>ECONOMIA DO MEIO AMBIENTE A1-Noturno (SB)</v>
      </c>
      <c r="D409" s="28" t="s">
        <v>91</v>
      </c>
      <c r="E409" s="28" t="s">
        <v>1419</v>
      </c>
      <c r="F409" s="28" t="s">
        <v>1420</v>
      </c>
      <c r="G409" s="41" t="s">
        <v>1421</v>
      </c>
      <c r="H409" s="28" t="s">
        <v>19</v>
      </c>
      <c r="I409" s="28" t="s">
        <v>895</v>
      </c>
      <c r="J409" s="28"/>
      <c r="K409" s="28" t="s">
        <v>489</v>
      </c>
      <c r="L409" s="28" t="s">
        <v>439</v>
      </c>
      <c r="M409" s="28" t="s">
        <v>22</v>
      </c>
      <c r="N409" s="28">
        <v>90</v>
      </c>
      <c r="O409" s="28"/>
      <c r="P409" s="28" t="s">
        <v>1868</v>
      </c>
      <c r="Q409" s="36" t="s">
        <v>1869</v>
      </c>
      <c r="R409" s="28">
        <v>48</v>
      </c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>
        <v>16</v>
      </c>
      <c r="AJ409" s="28">
        <v>16</v>
      </c>
      <c r="AK409" s="28" t="s">
        <v>17</v>
      </c>
      <c r="AL409" s="43" t="s">
        <v>687</v>
      </c>
      <c r="AM409" s="28" t="s">
        <v>687</v>
      </c>
      <c r="AN409" s="47" t="s">
        <v>687</v>
      </c>
      <c r="AO409" s="49" t="s">
        <v>4861</v>
      </c>
      <c r="AP409" s="49" t="s">
        <v>18</v>
      </c>
      <c r="AQ409" s="40" t="str">
        <f>IFERROR(VLOOKUP(G409,Extensionistas!$A$2:$D$50,4,FALSE),"NÃO")</f>
        <v>NÃO</v>
      </c>
      <c r="AR409" s="1" t="e">
        <f>VLOOKUP(G409,Extensionistas!$A$2:$C$50,3,FALSE)</f>
        <v>#N/A</v>
      </c>
    </row>
    <row r="410" spans="1:44" ht="12.75" customHeight="1">
      <c r="A410" s="34" t="str">
        <f>D410</f>
        <v>BACHARELADO EM CIÊNCIAS ECONÔMICAS</v>
      </c>
      <c r="B410" s="34" t="str">
        <f>F410</f>
        <v>NA1ESHC016-17SB</v>
      </c>
      <c r="C410" s="15" t="str">
        <f>CONCATENATE(E410," ",H410,"-",L410," (",K410,")",IF(AM410&lt;&gt;"NÃO","-TURMA MINISTRADA EM INGLÊS",""),IF(H410="E"," - TURMA MINISTRADA EM ESPANHOL",""),IF(H410="P"," - TURMA COMPARTILHADA COM A PÓS-GRADUAÇÃO",""),IF(AQ410="SIM"," - Carga Horária Extensionista",""))</f>
        <v>FINANÇAS CORPORATIVAS A1-Noturno (SB)</v>
      </c>
      <c r="D410" s="28" t="s">
        <v>91</v>
      </c>
      <c r="E410" s="28" t="s">
        <v>3653</v>
      </c>
      <c r="F410" s="28" t="s">
        <v>3654</v>
      </c>
      <c r="G410" s="41" t="s">
        <v>3655</v>
      </c>
      <c r="H410" s="28" t="s">
        <v>19</v>
      </c>
      <c r="I410" s="28" t="s">
        <v>3656</v>
      </c>
      <c r="J410" s="28"/>
      <c r="K410" s="28" t="s">
        <v>489</v>
      </c>
      <c r="L410" s="28" t="s">
        <v>439</v>
      </c>
      <c r="M410" s="28" t="s">
        <v>22</v>
      </c>
      <c r="N410" s="28">
        <v>90</v>
      </c>
      <c r="O410" s="28"/>
      <c r="P410" s="26" t="s">
        <v>3657</v>
      </c>
      <c r="Q410" s="36" t="s">
        <v>3658</v>
      </c>
      <c r="R410" s="28">
        <v>48</v>
      </c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>
        <v>16</v>
      </c>
      <c r="AJ410" s="28">
        <v>16</v>
      </c>
      <c r="AK410" s="28" t="s">
        <v>17</v>
      </c>
      <c r="AL410" s="43" t="s">
        <v>687</v>
      </c>
      <c r="AM410" s="28" t="s">
        <v>687</v>
      </c>
      <c r="AN410" s="47" t="s">
        <v>687</v>
      </c>
      <c r="AO410" s="49" t="s">
        <v>4889</v>
      </c>
      <c r="AP410" s="49" t="s">
        <v>18</v>
      </c>
      <c r="AQ410" s="40" t="str">
        <f>IFERROR(VLOOKUP(G410,Extensionistas!$A$2:$D$50,4,FALSE),"NÃO")</f>
        <v>NÃO</v>
      </c>
      <c r="AR410" s="1" t="e">
        <f>VLOOKUP(G410,Extensionistas!$A$2:$C$50,3,FALSE)</f>
        <v>#N/A</v>
      </c>
    </row>
    <row r="411" spans="1:44" ht="12.75" customHeight="1">
      <c r="A411" s="34" t="str">
        <f>D411</f>
        <v>BACHARELADO EM CIÊNCIAS ECONÔMICAS</v>
      </c>
      <c r="B411" s="34" t="str">
        <f>F411</f>
        <v>DA3BCN0402-15SB</v>
      </c>
      <c r="C411" s="15" t="str">
        <f>CONCATENATE(E411," ",H411,"-",L411," (",K411,")",IF(AM411&lt;&gt;"NÃO","-TURMA MINISTRADA EM INGLÊS",""),IF(H411="E"," - TURMA MINISTRADA EM ESPANHOL",""),IF(H411="P"," - TURMA COMPARTILHADA COM A PÓS-GRADUAÇÃO",""),IF(AQ411="SIM"," - Carga Horária Extensionista",""))</f>
        <v>FUNÇÕES DE UMA VARIÁVEL A3-Matutino (SB)</v>
      </c>
      <c r="D411" s="26" t="s">
        <v>91</v>
      </c>
      <c r="E411" s="26" t="s">
        <v>1686</v>
      </c>
      <c r="F411" s="26" t="s">
        <v>3199</v>
      </c>
      <c r="G411" s="38" t="s">
        <v>1688</v>
      </c>
      <c r="H411" s="30" t="s">
        <v>26</v>
      </c>
      <c r="I411" s="30" t="s">
        <v>3200</v>
      </c>
      <c r="J411" s="26"/>
      <c r="K411" s="28" t="s">
        <v>489</v>
      </c>
      <c r="L411" s="26" t="s">
        <v>327</v>
      </c>
      <c r="M411" s="26" t="s">
        <v>66</v>
      </c>
      <c r="N411" s="26">
        <v>90</v>
      </c>
      <c r="O411" s="26"/>
      <c r="P411" s="26" t="s">
        <v>975</v>
      </c>
      <c r="Q411" s="29" t="s">
        <v>976</v>
      </c>
      <c r="R411" s="26">
        <v>48</v>
      </c>
      <c r="S411" s="26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6">
        <v>16</v>
      </c>
      <c r="AJ411" s="26">
        <v>16</v>
      </c>
      <c r="AK411" s="26" t="s">
        <v>17</v>
      </c>
      <c r="AL411" s="44" t="s">
        <v>687</v>
      </c>
      <c r="AM411" s="26" t="s">
        <v>687</v>
      </c>
      <c r="AN411" s="47" t="s">
        <v>687</v>
      </c>
      <c r="AO411" s="49" t="s">
        <v>4756</v>
      </c>
      <c r="AP411" s="49" t="s">
        <v>18</v>
      </c>
      <c r="AQ411" s="40" t="str">
        <f>IFERROR(VLOOKUP(G411,Extensionistas!$A$2:$D$50,4,FALSE),"NÃO")</f>
        <v>NÃO</v>
      </c>
      <c r="AR411" s="1" t="e">
        <f>VLOOKUP(G411,Extensionistas!$A$2:$C$50,3,FALSE)</f>
        <v>#N/A</v>
      </c>
    </row>
    <row r="412" spans="1:44" ht="12.75" customHeight="1">
      <c r="A412" s="34" t="str">
        <f>D412</f>
        <v>BACHARELADO EM CIÊNCIAS ECONÔMICAS</v>
      </c>
      <c r="B412" s="34" t="str">
        <f>F412</f>
        <v>NA3BCN0402-15SB</v>
      </c>
      <c r="C412" s="15" t="str">
        <f>CONCATENATE(E412," ",H412,"-",L412," (",K412,")",IF(AM412&lt;&gt;"NÃO","-TURMA MINISTRADA EM INGLÊS",""),IF(H412="E"," - TURMA MINISTRADA EM ESPANHOL",""),IF(H412="P"," - TURMA COMPARTILHADA COM A PÓS-GRADUAÇÃO",""),IF(AQ412="SIM"," - Carga Horária Extensionista",""))</f>
        <v>FUNÇÕES DE UMA VARIÁVEL A3-Noturno (SB)</v>
      </c>
      <c r="D412" s="28" t="s">
        <v>91</v>
      </c>
      <c r="E412" s="28" t="s">
        <v>1686</v>
      </c>
      <c r="F412" s="28" t="s">
        <v>4454</v>
      </c>
      <c r="G412" s="41" t="s">
        <v>1688</v>
      </c>
      <c r="H412" s="28" t="s">
        <v>26</v>
      </c>
      <c r="I412" s="28" t="s">
        <v>4455</v>
      </c>
      <c r="J412" s="28"/>
      <c r="K412" s="28" t="s">
        <v>489</v>
      </c>
      <c r="L412" s="28" t="s">
        <v>439</v>
      </c>
      <c r="M412" s="28" t="s">
        <v>66</v>
      </c>
      <c r="N412" s="28">
        <v>90</v>
      </c>
      <c r="O412" s="28"/>
      <c r="P412" s="28" t="s">
        <v>1306</v>
      </c>
      <c r="Q412" s="36" t="s">
        <v>1307</v>
      </c>
      <c r="R412" s="28">
        <v>48</v>
      </c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>
        <v>16</v>
      </c>
      <c r="AJ412" s="28">
        <v>16</v>
      </c>
      <c r="AK412" s="28" t="s">
        <v>17</v>
      </c>
      <c r="AL412" s="43" t="s">
        <v>687</v>
      </c>
      <c r="AM412" s="28" t="s">
        <v>687</v>
      </c>
      <c r="AN412" s="47" t="s">
        <v>687</v>
      </c>
      <c r="AO412" s="49" t="s">
        <v>4868</v>
      </c>
      <c r="AP412" s="49" t="s">
        <v>18</v>
      </c>
      <c r="AQ412" s="40" t="str">
        <f>IFERROR(VLOOKUP(G412,Extensionistas!$A$2:$D$50,4,FALSE),"NÃO")</f>
        <v>NÃO</v>
      </c>
      <c r="AR412" s="1" t="e">
        <f>VLOOKUP(G412,Extensionistas!$A$2:$C$50,3,FALSE)</f>
        <v>#N/A</v>
      </c>
    </row>
    <row r="413" spans="1:44" ht="12.75" customHeight="1">
      <c r="A413" s="34" t="str">
        <f>D413</f>
        <v>BACHARELADO EM CIÊNCIAS ECONÔMICAS</v>
      </c>
      <c r="B413" s="34" t="str">
        <f>F413</f>
        <v>DA1ESHC020-17SB</v>
      </c>
      <c r="C413" s="15" t="str">
        <f>CONCATENATE(E413," ",H413,"-",L413," (",K413,")",IF(AM413&lt;&gt;"NÃO","-TURMA MINISTRADA EM INGLÊS",""),IF(H413="E"," - TURMA MINISTRADA EM ESPANHOL",""),IF(H413="P"," - TURMA COMPARTILHADA COM A PÓS-GRADUAÇÃO",""),IF(AQ413="SIM"," - Carga Horária Extensionista",""))</f>
        <v>HISTÓRIA ECONÔMICA GERAL A1-Matutino (SB)</v>
      </c>
      <c r="D413" s="28" t="s">
        <v>91</v>
      </c>
      <c r="E413" s="28" t="s">
        <v>1852</v>
      </c>
      <c r="F413" s="28" t="s">
        <v>1853</v>
      </c>
      <c r="G413" s="41" t="s">
        <v>1854</v>
      </c>
      <c r="H413" s="28" t="s">
        <v>19</v>
      </c>
      <c r="I413" s="28" t="s">
        <v>621</v>
      </c>
      <c r="J413" s="28"/>
      <c r="K413" s="28" t="s">
        <v>489</v>
      </c>
      <c r="L413" s="28" t="s">
        <v>327</v>
      </c>
      <c r="M413" s="28" t="s">
        <v>22</v>
      </c>
      <c r="N413" s="28">
        <v>90</v>
      </c>
      <c r="O413" s="28"/>
      <c r="P413" s="28" t="s">
        <v>1855</v>
      </c>
      <c r="Q413" s="36" t="s">
        <v>1856</v>
      </c>
      <c r="R413" s="28">
        <v>48</v>
      </c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>
        <v>16</v>
      </c>
      <c r="AJ413" s="28">
        <v>16</v>
      </c>
      <c r="AK413" s="28" t="s">
        <v>17</v>
      </c>
      <c r="AL413" s="43" t="s">
        <v>687</v>
      </c>
      <c r="AM413" s="28" t="s">
        <v>687</v>
      </c>
      <c r="AN413" s="47" t="s">
        <v>687</v>
      </c>
      <c r="AO413" s="49" t="s">
        <v>4748</v>
      </c>
      <c r="AP413" s="49" t="s">
        <v>18</v>
      </c>
      <c r="AQ413" s="40" t="str">
        <f>IFERROR(VLOOKUP(G413,Extensionistas!$A$2:$D$50,4,FALSE),"NÃO")</f>
        <v>NÃO</v>
      </c>
      <c r="AR413" s="1" t="e">
        <f>VLOOKUP(G413,Extensionistas!$A$2:$C$50,3,FALSE)</f>
        <v>#N/A</v>
      </c>
    </row>
    <row r="414" spans="1:44" ht="12.75" customHeight="1">
      <c r="A414" s="34" t="str">
        <f>D414</f>
        <v>BACHARELADO EM CIÊNCIAS ECONÔMICAS</v>
      </c>
      <c r="B414" s="34" t="str">
        <f>F414</f>
        <v>NA1ESHC020-17SB</v>
      </c>
      <c r="C414" s="15" t="str">
        <f>CONCATENATE(E414," ",H414,"-",L414," (",K414,")",IF(AM414&lt;&gt;"NÃO","-TURMA MINISTRADA EM INGLÊS",""),IF(H414="E"," - TURMA MINISTRADA EM ESPANHOL",""),IF(H414="P"," - TURMA COMPARTILHADA COM A PÓS-GRADUAÇÃO",""),IF(AQ414="SIM"," - Carga Horária Extensionista",""))</f>
        <v>HISTÓRIA ECONÔMICA GERAL A1-Noturno (SB)</v>
      </c>
      <c r="D414" s="28" t="s">
        <v>91</v>
      </c>
      <c r="E414" s="28" t="s">
        <v>1852</v>
      </c>
      <c r="F414" s="28" t="s">
        <v>3659</v>
      </c>
      <c r="G414" s="41" t="s">
        <v>1854</v>
      </c>
      <c r="H414" s="28" t="s">
        <v>19</v>
      </c>
      <c r="I414" s="28" t="s">
        <v>1540</v>
      </c>
      <c r="J414" s="28"/>
      <c r="K414" s="28" t="s">
        <v>489</v>
      </c>
      <c r="L414" s="28" t="s">
        <v>439</v>
      </c>
      <c r="M414" s="28" t="s">
        <v>22</v>
      </c>
      <c r="N414" s="28">
        <v>90</v>
      </c>
      <c r="O414" s="28"/>
      <c r="P414" s="28" t="s">
        <v>1855</v>
      </c>
      <c r="Q414" s="36" t="s">
        <v>1856</v>
      </c>
      <c r="R414" s="28">
        <v>48</v>
      </c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>
        <v>16</v>
      </c>
      <c r="AJ414" s="28">
        <v>16</v>
      </c>
      <c r="AK414" s="28" t="s">
        <v>17</v>
      </c>
      <c r="AL414" s="43" t="s">
        <v>687</v>
      </c>
      <c r="AM414" s="28" t="s">
        <v>687</v>
      </c>
      <c r="AN414" s="47" t="s">
        <v>687</v>
      </c>
      <c r="AO414" s="49" t="s">
        <v>4861</v>
      </c>
      <c r="AP414" s="49" t="s">
        <v>18</v>
      </c>
      <c r="AQ414" s="40" t="str">
        <f>IFERROR(VLOOKUP(G414,Extensionistas!$A$2:$D$50,4,FALSE),"NÃO")</f>
        <v>NÃO</v>
      </c>
      <c r="AR414" s="1" t="e">
        <f>VLOOKUP(G414,Extensionistas!$A$2:$C$50,3,FALSE)</f>
        <v>#N/A</v>
      </c>
    </row>
    <row r="415" spans="1:44" ht="12.75" customHeight="1">
      <c r="A415" s="34" t="str">
        <f>D415</f>
        <v>BACHARELADO EM CIÊNCIAS ECONÔMICAS</v>
      </c>
      <c r="B415" s="34" t="str">
        <f>F415</f>
        <v>DA1ESHC022-17SB</v>
      </c>
      <c r="C415" s="15" t="str">
        <f>CONCATENATE(E415," ",H415,"-",L415," (",K415,")",IF(AM415&lt;&gt;"NÃO","-TURMA MINISTRADA EM INGLÊS",""),IF(H415="E"," - TURMA MINISTRADA EM ESPANHOL",""),IF(H415="P"," - TURMA COMPARTILHADA COM A PÓS-GRADUAÇÃO",""),IF(AQ415="SIM"," - Carga Horária Extensionista",""))</f>
        <v>MACROECONOMIA I A1-Matutino (SB)</v>
      </c>
      <c r="D415" s="28" t="s">
        <v>91</v>
      </c>
      <c r="E415" s="28" t="s">
        <v>1857</v>
      </c>
      <c r="F415" s="28" t="s">
        <v>1858</v>
      </c>
      <c r="G415" s="41" t="s">
        <v>1859</v>
      </c>
      <c r="H415" s="28" t="s">
        <v>19</v>
      </c>
      <c r="I415" s="28" t="s">
        <v>1860</v>
      </c>
      <c r="J415" s="28"/>
      <c r="K415" s="28" t="s">
        <v>489</v>
      </c>
      <c r="L415" s="28" t="s">
        <v>327</v>
      </c>
      <c r="M415" s="28" t="s">
        <v>22</v>
      </c>
      <c r="N415" s="28">
        <v>90</v>
      </c>
      <c r="O415" s="28"/>
      <c r="P415" s="28" t="s">
        <v>850</v>
      </c>
      <c r="Q415" s="36" t="s">
        <v>851</v>
      </c>
      <c r="R415" s="28">
        <v>48</v>
      </c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>
        <v>16</v>
      </c>
      <c r="AJ415" s="28">
        <v>16</v>
      </c>
      <c r="AK415" s="28" t="s">
        <v>17</v>
      </c>
      <c r="AL415" s="43" t="s">
        <v>687</v>
      </c>
      <c r="AM415" s="28" t="s">
        <v>687</v>
      </c>
      <c r="AN415" s="47" t="s">
        <v>687</v>
      </c>
      <c r="AO415" s="49" t="s">
        <v>4763</v>
      </c>
      <c r="AP415" s="49" t="s">
        <v>18</v>
      </c>
      <c r="AQ415" s="40" t="str">
        <f>IFERROR(VLOOKUP(G415,Extensionistas!$A$2:$D$50,4,FALSE),"NÃO")</f>
        <v>NÃO</v>
      </c>
      <c r="AR415" s="1" t="e">
        <f>VLOOKUP(G415,Extensionistas!$A$2:$C$50,3,FALSE)</f>
        <v>#N/A</v>
      </c>
    </row>
    <row r="416" spans="1:44" ht="12.75" customHeight="1">
      <c r="A416" s="34" t="str">
        <f>D416</f>
        <v>BACHARELADO EM CIÊNCIAS ECONÔMICAS</v>
      </c>
      <c r="B416" s="34" t="str">
        <f>F416</f>
        <v>NA1ESHC022-17SB</v>
      </c>
      <c r="C416" s="15" t="str">
        <f>CONCATENATE(E416," ",H416,"-",L416," (",K416,")",IF(AM416&lt;&gt;"NÃO","-TURMA MINISTRADA EM INGLÊS",""),IF(H416="E"," - TURMA MINISTRADA EM ESPANHOL",""),IF(H416="P"," - TURMA COMPARTILHADA COM A PÓS-GRADUAÇÃO",""),IF(AQ416="SIM"," - Carga Horária Extensionista",""))</f>
        <v>MACROECONOMIA I A1-Noturno (SB)</v>
      </c>
      <c r="D416" s="28" t="s">
        <v>91</v>
      </c>
      <c r="E416" s="28" t="s">
        <v>1857</v>
      </c>
      <c r="F416" s="28" t="s">
        <v>3660</v>
      </c>
      <c r="G416" s="41" t="s">
        <v>1859</v>
      </c>
      <c r="H416" s="28" t="s">
        <v>19</v>
      </c>
      <c r="I416" s="28" t="s">
        <v>3661</v>
      </c>
      <c r="J416" s="28"/>
      <c r="K416" s="28" t="s">
        <v>489</v>
      </c>
      <c r="L416" s="28" t="s">
        <v>439</v>
      </c>
      <c r="M416" s="28" t="s">
        <v>22</v>
      </c>
      <c r="N416" s="28">
        <v>90</v>
      </c>
      <c r="O416" s="28"/>
      <c r="P416" s="28" t="s">
        <v>3307</v>
      </c>
      <c r="Q416" s="36" t="s">
        <v>3308</v>
      </c>
      <c r="R416" s="28">
        <v>48</v>
      </c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>
        <v>16</v>
      </c>
      <c r="AJ416" s="28">
        <v>16</v>
      </c>
      <c r="AK416" s="28" t="s">
        <v>17</v>
      </c>
      <c r="AL416" s="43" t="s">
        <v>687</v>
      </c>
      <c r="AM416" s="28" t="s">
        <v>687</v>
      </c>
      <c r="AN416" s="47" t="s">
        <v>687</v>
      </c>
      <c r="AO416" s="49" t="s">
        <v>4874</v>
      </c>
      <c r="AP416" s="49" t="s">
        <v>18</v>
      </c>
      <c r="AQ416" s="40" t="str">
        <f>IFERROR(VLOOKUP(G416,Extensionistas!$A$2:$D$50,4,FALSE),"NÃO")</f>
        <v>NÃO</v>
      </c>
      <c r="AR416" s="1" t="e">
        <f>VLOOKUP(G416,Extensionistas!$A$2:$C$50,3,FALSE)</f>
        <v>#N/A</v>
      </c>
    </row>
    <row r="417" spans="1:44" ht="12.75" customHeight="1">
      <c r="A417" s="34" t="str">
        <f>D417</f>
        <v>BACHARELADO EM CIÊNCIAS ECONÔMICAS</v>
      </c>
      <c r="B417" s="34" t="str">
        <f>F417</f>
        <v>DB1ESHC022-17SB</v>
      </c>
      <c r="C417" s="15" t="str">
        <f>CONCATENATE(E417," ",H417,"-",L417," (",K417,")",IF(AM417&lt;&gt;"NÃO","-TURMA MINISTRADA EM INGLÊS",""),IF(H417="E"," - TURMA MINISTRADA EM ESPANHOL",""),IF(H417="P"," - TURMA COMPARTILHADA COM A PÓS-GRADUAÇÃO",""),IF(AQ417="SIM"," - Carga Horária Extensionista",""))</f>
        <v>MACROECONOMIA I B1-Matutino (SB)</v>
      </c>
      <c r="D417" s="28" t="s">
        <v>91</v>
      </c>
      <c r="E417" s="28" t="s">
        <v>1857</v>
      </c>
      <c r="F417" s="28" t="s">
        <v>3309</v>
      </c>
      <c r="G417" s="41" t="s">
        <v>1859</v>
      </c>
      <c r="H417" s="28" t="s">
        <v>28</v>
      </c>
      <c r="I417" s="28" t="s">
        <v>3310</v>
      </c>
      <c r="J417" s="28"/>
      <c r="K417" s="28" t="s">
        <v>489</v>
      </c>
      <c r="L417" s="28" t="s">
        <v>327</v>
      </c>
      <c r="M417" s="28" t="s">
        <v>22</v>
      </c>
      <c r="N417" s="28">
        <v>90</v>
      </c>
      <c r="O417" s="28"/>
      <c r="P417" s="28" t="s">
        <v>3311</v>
      </c>
      <c r="Q417" s="36" t="s">
        <v>3312</v>
      </c>
      <c r="R417" s="28">
        <v>48</v>
      </c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>
        <v>16</v>
      </c>
      <c r="AJ417" s="28">
        <v>16</v>
      </c>
      <c r="AK417" s="28" t="s">
        <v>17</v>
      </c>
      <c r="AL417" s="43" t="s">
        <v>687</v>
      </c>
      <c r="AM417" s="28" t="s">
        <v>687</v>
      </c>
      <c r="AN417" s="47" t="s">
        <v>687</v>
      </c>
      <c r="AO417" s="49" t="s">
        <v>4855</v>
      </c>
      <c r="AP417" s="49" t="s">
        <v>18</v>
      </c>
      <c r="AQ417" s="40" t="str">
        <f>IFERROR(VLOOKUP(G417,Extensionistas!$A$2:$D$50,4,FALSE),"NÃO")</f>
        <v>NÃO</v>
      </c>
      <c r="AR417" s="1" t="e">
        <f>VLOOKUP(G417,Extensionistas!$A$2:$C$50,3,FALSE)</f>
        <v>#N/A</v>
      </c>
    </row>
    <row r="418" spans="1:44" ht="12.75" customHeight="1">
      <c r="A418" s="34" t="str">
        <f>D418</f>
        <v>BACHARELADO EM CIÊNCIAS ECONÔMICAS</v>
      </c>
      <c r="B418" s="34" t="str">
        <f>F418</f>
        <v>DA1ESHC025-17SB</v>
      </c>
      <c r="C418" s="15" t="str">
        <f>CONCATENATE(E418," ",H418,"-",L418," (",K418,")",IF(AM418&lt;&gt;"NÃO","-TURMA MINISTRADA EM INGLÊS",""),IF(H418="E"," - TURMA MINISTRADA EM ESPANHOL",""),IF(H418="P"," - TURMA COMPARTILHADA COM A PÓS-GRADUAÇÃO",""),IF(AQ418="SIM"," - Carga Horária Extensionista",""))</f>
        <v>MICROECONOMIA I A1-Matutino (SB)</v>
      </c>
      <c r="D418" s="28" t="s">
        <v>91</v>
      </c>
      <c r="E418" s="28" t="s">
        <v>1861</v>
      </c>
      <c r="F418" s="28" t="s">
        <v>1862</v>
      </c>
      <c r="G418" s="41" t="s">
        <v>1863</v>
      </c>
      <c r="H418" s="28" t="s">
        <v>19</v>
      </c>
      <c r="I418" s="28" t="s">
        <v>1046</v>
      </c>
      <c r="J418" s="28"/>
      <c r="K418" s="28" t="s">
        <v>489</v>
      </c>
      <c r="L418" s="28" t="s">
        <v>327</v>
      </c>
      <c r="M418" s="28" t="s">
        <v>22</v>
      </c>
      <c r="N418" s="28">
        <v>90</v>
      </c>
      <c r="O418" s="28"/>
      <c r="P418" s="28" t="s">
        <v>1864</v>
      </c>
      <c r="Q418" s="36" t="s">
        <v>1865</v>
      </c>
      <c r="R418" s="28">
        <v>48</v>
      </c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>
        <v>16</v>
      </c>
      <c r="AJ418" s="28">
        <v>16</v>
      </c>
      <c r="AK418" s="28" t="s">
        <v>17</v>
      </c>
      <c r="AL418" s="43" t="s">
        <v>687</v>
      </c>
      <c r="AM418" s="28" t="s">
        <v>687</v>
      </c>
      <c r="AN418" s="47" t="s">
        <v>687</v>
      </c>
      <c r="AO418" s="49" t="s">
        <v>4766</v>
      </c>
      <c r="AP418" s="49" t="s">
        <v>18</v>
      </c>
      <c r="AQ418" s="40" t="str">
        <f>IFERROR(VLOOKUP(G418,Extensionistas!$A$2:$D$50,4,FALSE),"NÃO")</f>
        <v>NÃO</v>
      </c>
      <c r="AR418" s="1" t="e">
        <f>VLOOKUP(G418,Extensionistas!$A$2:$C$50,3,FALSE)</f>
        <v>#N/A</v>
      </c>
    </row>
    <row r="419" spans="1:44" ht="12.75" customHeight="1">
      <c r="A419" s="34" t="str">
        <f>D419</f>
        <v>BACHARELADO EM CIÊNCIAS ECONÔMICAS</v>
      </c>
      <c r="B419" s="34" t="str">
        <f>F419</f>
        <v>NA1ESHC025-17SB</v>
      </c>
      <c r="C419" s="15" t="str">
        <f>CONCATENATE(E419," ",H419,"-",L419," (",K419,")",IF(AM419&lt;&gt;"NÃO","-TURMA MINISTRADA EM INGLÊS",""),IF(H419="E"," - TURMA MINISTRADA EM ESPANHOL",""),IF(H419="P"," - TURMA COMPARTILHADA COM A PÓS-GRADUAÇÃO",""),IF(AQ419="SIM"," - Carga Horária Extensionista",""))</f>
        <v>MICROECONOMIA I A1-Noturno (SB)</v>
      </c>
      <c r="D419" s="28" t="s">
        <v>91</v>
      </c>
      <c r="E419" s="28" t="s">
        <v>1861</v>
      </c>
      <c r="F419" s="28" t="s">
        <v>3662</v>
      </c>
      <c r="G419" s="41" t="s">
        <v>1863</v>
      </c>
      <c r="H419" s="28" t="s">
        <v>19</v>
      </c>
      <c r="I419" s="28" t="s">
        <v>652</v>
      </c>
      <c r="J419" s="28"/>
      <c r="K419" s="28" t="s">
        <v>489</v>
      </c>
      <c r="L419" s="28" t="s">
        <v>439</v>
      </c>
      <c r="M419" s="28" t="s">
        <v>22</v>
      </c>
      <c r="N419" s="28">
        <v>90</v>
      </c>
      <c r="O419" s="28"/>
      <c r="P419" s="28" t="s">
        <v>1864</v>
      </c>
      <c r="Q419" s="36" t="s">
        <v>1865</v>
      </c>
      <c r="R419" s="28">
        <v>48</v>
      </c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>
        <v>16</v>
      </c>
      <c r="AJ419" s="28">
        <v>16</v>
      </c>
      <c r="AK419" s="28" t="s">
        <v>17</v>
      </c>
      <c r="AL419" s="43" t="s">
        <v>687</v>
      </c>
      <c r="AM419" s="28" t="s">
        <v>687</v>
      </c>
      <c r="AN419" s="47" t="s">
        <v>687</v>
      </c>
      <c r="AO419" s="49" t="s">
        <v>4877</v>
      </c>
      <c r="AP419" s="49" t="s">
        <v>18</v>
      </c>
      <c r="AQ419" s="40" t="str">
        <f>IFERROR(VLOOKUP(G419,Extensionistas!$A$2:$D$50,4,FALSE),"NÃO")</f>
        <v>NÃO</v>
      </c>
      <c r="AR419" s="1" t="e">
        <f>VLOOKUP(G419,Extensionistas!$A$2:$C$50,3,FALSE)</f>
        <v>#N/A</v>
      </c>
    </row>
    <row r="420" spans="1:44" ht="12.75" customHeight="1">
      <c r="A420" s="34" t="str">
        <f>D420</f>
        <v>BACHARELADO EM CIÊNCIAS ECONÔMICAS</v>
      </c>
      <c r="B420" s="34" t="str">
        <f>F420</f>
        <v>DA1ESHC029-21SB</v>
      </c>
      <c r="C420" s="15" t="str">
        <f>CONCATENATE(E420," ",H420,"-",L420," (",K420,")",IF(AM420&lt;&gt;"NÃO","-TURMA MINISTRADA EM INGLÊS",""),IF(H420="E"," - TURMA MINISTRADA EM ESPANHOL",""),IF(H420="P"," - TURMA COMPARTILHADA COM A PÓS-GRADUAÇÃO",""),IF(AQ420="SIM"," - Carga Horária Extensionista",""))</f>
        <v>MICROECONOMIA III A1-Matutino (SB)</v>
      </c>
      <c r="D420" s="28" t="s">
        <v>91</v>
      </c>
      <c r="E420" s="28" t="s">
        <v>1043</v>
      </c>
      <c r="F420" s="28" t="s">
        <v>1044</v>
      </c>
      <c r="G420" s="41" t="s">
        <v>1045</v>
      </c>
      <c r="H420" s="28" t="s">
        <v>19</v>
      </c>
      <c r="I420" s="28" t="s">
        <v>1866</v>
      </c>
      <c r="J420" s="28"/>
      <c r="K420" s="28" t="s">
        <v>489</v>
      </c>
      <c r="L420" s="28" t="s">
        <v>327</v>
      </c>
      <c r="M420" s="28" t="s">
        <v>22</v>
      </c>
      <c r="N420" s="28">
        <v>90</v>
      </c>
      <c r="O420" s="28"/>
      <c r="P420" s="28" t="s">
        <v>708</v>
      </c>
      <c r="Q420" s="36" t="s">
        <v>709</v>
      </c>
      <c r="R420" s="28">
        <v>48</v>
      </c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>
        <v>16</v>
      </c>
      <c r="AJ420" s="28">
        <v>16</v>
      </c>
      <c r="AK420" s="28" t="s">
        <v>17</v>
      </c>
      <c r="AL420" s="43" t="s">
        <v>687</v>
      </c>
      <c r="AM420" s="28" t="s">
        <v>687</v>
      </c>
      <c r="AN420" s="47" t="s">
        <v>687</v>
      </c>
      <c r="AO420" s="49" t="s">
        <v>4779</v>
      </c>
      <c r="AP420" s="49" t="s">
        <v>18</v>
      </c>
      <c r="AQ420" s="40" t="str">
        <f>IFERROR(VLOOKUP(G420,Extensionistas!$A$2:$D$50,4,FALSE),"NÃO")</f>
        <v>NÃO</v>
      </c>
      <c r="AR420" s="1" t="e">
        <f>VLOOKUP(G420,Extensionistas!$A$2:$C$50,3,FALSE)</f>
        <v>#N/A</v>
      </c>
    </row>
    <row r="421" spans="1:44" ht="12.75" customHeight="1">
      <c r="A421" s="34" t="str">
        <f>D421</f>
        <v>BACHARELADO EM CIÊNCIAS ECONÔMICAS</v>
      </c>
      <c r="B421" s="34" t="str">
        <f>F421</f>
        <v>DA1ESHC907-18SB</v>
      </c>
      <c r="C421" s="15" t="str">
        <f>CONCATENATE(E421," ",H421,"-",L421," (",K421,")",IF(AM421&lt;&gt;"NÃO","-TURMA MINISTRADA EM INGLÊS",""),IF(H421="E"," - TURMA MINISTRADA EM ESPANHOL",""),IF(H421="P"," - TURMA COMPARTILHADA COM A PÓS-GRADUAÇÃO",""),IF(AQ421="SIM"," - Carga Horária Extensionista",""))</f>
        <v>MONOGRAFIA I - TÉCNICAS DE PESQUISA EM ECONOMIA A1-Matutino (SB)</v>
      </c>
      <c r="D421" s="26" t="s">
        <v>91</v>
      </c>
      <c r="E421" s="26" t="s">
        <v>578</v>
      </c>
      <c r="F421" s="26" t="s">
        <v>616</v>
      </c>
      <c r="G421" s="38" t="s">
        <v>580</v>
      </c>
      <c r="H421" s="30" t="s">
        <v>19</v>
      </c>
      <c r="I421" s="30" t="s">
        <v>1877</v>
      </c>
      <c r="J421" s="26"/>
      <c r="K421" s="28" t="s">
        <v>489</v>
      </c>
      <c r="L421" s="26" t="s">
        <v>327</v>
      </c>
      <c r="M421" s="26" t="s">
        <v>581</v>
      </c>
      <c r="N421" s="26">
        <v>90</v>
      </c>
      <c r="O421" s="26"/>
      <c r="P421" s="26" t="s">
        <v>1878</v>
      </c>
      <c r="Q421" s="29" t="s">
        <v>1879</v>
      </c>
      <c r="R421" s="26">
        <v>24</v>
      </c>
      <c r="S421" s="26"/>
      <c r="T421" s="29"/>
      <c r="U421" s="29"/>
      <c r="V421" s="29"/>
      <c r="W421" s="29"/>
      <c r="X421" s="29"/>
      <c r="Y421" s="29" t="s">
        <v>1878</v>
      </c>
      <c r="Z421" s="29" t="s">
        <v>1879</v>
      </c>
      <c r="AA421" s="29">
        <v>36</v>
      </c>
      <c r="AB421" s="29"/>
      <c r="AC421" s="29"/>
      <c r="AD421" s="29"/>
      <c r="AE421" s="29"/>
      <c r="AF421" s="29"/>
      <c r="AG421" s="29"/>
      <c r="AH421" s="29"/>
      <c r="AI421" s="26">
        <v>8</v>
      </c>
      <c r="AJ421" s="26">
        <v>20</v>
      </c>
      <c r="AK421" s="26" t="s">
        <v>295</v>
      </c>
      <c r="AL421" s="44" t="s">
        <v>693</v>
      </c>
      <c r="AM421" s="26" t="s">
        <v>687</v>
      </c>
      <c r="AN421" s="47" t="s">
        <v>687</v>
      </c>
      <c r="AO421" s="49" t="s">
        <v>4759</v>
      </c>
      <c r="AP421" s="49" t="s">
        <v>18</v>
      </c>
      <c r="AQ421" s="40" t="str">
        <f>IFERROR(VLOOKUP(G421,Extensionistas!$A$2:$D$50,4,FALSE),"NÃO")</f>
        <v>NÃO</v>
      </c>
      <c r="AR421" s="1" t="e">
        <f>VLOOKUP(G421,Extensionistas!$A$2:$C$50,3,FALSE)</f>
        <v>#N/A</v>
      </c>
    </row>
    <row r="422" spans="1:44" ht="12.75" customHeight="1">
      <c r="A422" s="34" t="str">
        <f>D422</f>
        <v>BACHARELADO EM CIÊNCIAS ECONÔMICAS</v>
      </c>
      <c r="B422" s="34" t="str">
        <f>F422</f>
        <v>NA1ESHC907-18SB</v>
      </c>
      <c r="C422" s="15" t="str">
        <f>CONCATENATE(E422," ",H422,"-",L422," (",K422,")",IF(AM422&lt;&gt;"NÃO","-TURMA MINISTRADA EM INGLÊS",""),IF(H422="E"," - TURMA MINISTRADA EM ESPANHOL",""),IF(H422="P"," - TURMA COMPARTILHADA COM A PÓS-GRADUAÇÃO",""),IF(AQ422="SIM"," - Carga Horária Extensionista",""))</f>
        <v>MONOGRAFIA I - TÉCNICAS DE PESQUISA EM ECONOMIA A1-Noturno (SB)</v>
      </c>
      <c r="D422" s="28" t="s">
        <v>91</v>
      </c>
      <c r="E422" s="28" t="s">
        <v>578</v>
      </c>
      <c r="F422" s="28" t="s">
        <v>579</v>
      </c>
      <c r="G422" s="41" t="s">
        <v>580</v>
      </c>
      <c r="H422" s="28" t="s">
        <v>19</v>
      </c>
      <c r="I422" s="28" t="s">
        <v>1477</v>
      </c>
      <c r="J422" s="28"/>
      <c r="K422" s="28" t="s">
        <v>489</v>
      </c>
      <c r="L422" s="28" t="s">
        <v>439</v>
      </c>
      <c r="M422" s="28" t="s">
        <v>581</v>
      </c>
      <c r="N422" s="28">
        <v>60</v>
      </c>
      <c r="O422" s="28"/>
      <c r="P422" s="28" t="s">
        <v>3665</v>
      </c>
      <c r="Q422" s="36" t="s">
        <v>3666</v>
      </c>
      <c r="R422" s="28">
        <v>24</v>
      </c>
      <c r="S422" s="28"/>
      <c r="T422" s="28"/>
      <c r="U422" s="28"/>
      <c r="V422" s="28"/>
      <c r="W422" s="28"/>
      <c r="X422" s="28"/>
      <c r="Y422" s="28" t="s">
        <v>3665</v>
      </c>
      <c r="Z422" s="28" t="s">
        <v>3666</v>
      </c>
      <c r="AA422" s="28">
        <v>36</v>
      </c>
      <c r="AB422" s="28"/>
      <c r="AC422" s="28"/>
      <c r="AD422" s="28"/>
      <c r="AE422" s="28"/>
      <c r="AF422" s="28"/>
      <c r="AG422" s="28"/>
      <c r="AH422" s="28"/>
      <c r="AI422" s="28">
        <v>8</v>
      </c>
      <c r="AJ422" s="28">
        <v>20</v>
      </c>
      <c r="AK422" s="28" t="s">
        <v>295</v>
      </c>
      <c r="AL422" s="43" t="s">
        <v>693</v>
      </c>
      <c r="AM422" s="28" t="s">
        <v>687</v>
      </c>
      <c r="AN422" s="47" t="s">
        <v>687</v>
      </c>
      <c r="AO422" s="49" t="s">
        <v>4870</v>
      </c>
      <c r="AP422" s="49" t="s">
        <v>18</v>
      </c>
      <c r="AQ422" s="40" t="str">
        <f>IFERROR(VLOOKUP(G422,Extensionistas!$A$2:$D$50,4,FALSE),"NÃO")</f>
        <v>NÃO</v>
      </c>
      <c r="AR422" s="1" t="e">
        <f>VLOOKUP(G422,Extensionistas!$A$2:$C$50,3,FALSE)</f>
        <v>#N/A</v>
      </c>
    </row>
    <row r="423" spans="1:44" ht="12.75" customHeight="1">
      <c r="A423" s="34" t="str">
        <f>D423</f>
        <v>BACHARELADO EM CIÊNCIAS ECONÔMICAS</v>
      </c>
      <c r="B423" s="34" t="str">
        <f>F423</f>
        <v>DA1ESEC004-24SB</v>
      </c>
      <c r="C423" s="15" t="str">
        <f>CONCATENATE(E423," ",H423,"-",L423," (",K423,")",IF(AM423&lt;&gt;"NÃO","-TURMA MINISTRADA EM INGLÊS",""),IF(H423="E"," - TURMA MINISTRADA EM ESPANHOL",""),IF(H423="P"," - TURMA COMPARTILHADA COM A PÓS-GRADUAÇÃO",""),IF(AQ423="SIM"," - Carga Horária Extensionista",""))</f>
        <v>OFICINAS EM ECONOMIA E HISTÓRIA DO ABC PAULISTA A1-Matutino (SB) - Carga Horária Extensionista</v>
      </c>
      <c r="D423" s="28" t="s">
        <v>91</v>
      </c>
      <c r="E423" s="28" t="s">
        <v>1830</v>
      </c>
      <c r="F423" s="28" t="s">
        <v>1831</v>
      </c>
      <c r="G423" s="41" t="s">
        <v>1832</v>
      </c>
      <c r="H423" s="28" t="s">
        <v>19</v>
      </c>
      <c r="I423" s="28" t="s">
        <v>1833</v>
      </c>
      <c r="J423" s="28"/>
      <c r="K423" s="28" t="s">
        <v>489</v>
      </c>
      <c r="L423" s="28" t="s">
        <v>327</v>
      </c>
      <c r="M423" s="28" t="s">
        <v>5002</v>
      </c>
      <c r="N423" s="28">
        <v>40</v>
      </c>
      <c r="O423" s="28"/>
      <c r="P423" s="28" t="s">
        <v>704</v>
      </c>
      <c r="Q423" s="36" t="s">
        <v>705</v>
      </c>
      <c r="R423" s="28">
        <v>24</v>
      </c>
      <c r="S423" s="28"/>
      <c r="T423" s="28"/>
      <c r="U423" s="28"/>
      <c r="V423" s="28"/>
      <c r="W423" s="28"/>
      <c r="X423" s="28"/>
      <c r="Y423" s="28" t="s">
        <v>704</v>
      </c>
      <c r="Z423" s="28" t="s">
        <v>705</v>
      </c>
      <c r="AA423" s="28">
        <v>72</v>
      </c>
      <c r="AB423" s="28"/>
      <c r="AC423" s="28"/>
      <c r="AD423" s="28"/>
      <c r="AE423" s="28"/>
      <c r="AF423" s="28"/>
      <c r="AG423" s="28"/>
      <c r="AH423" s="28"/>
      <c r="AI423" s="28">
        <v>8</v>
      </c>
      <c r="AJ423" s="28">
        <v>32</v>
      </c>
      <c r="AK423" s="28" t="s">
        <v>295</v>
      </c>
      <c r="AL423" s="43" t="s">
        <v>693</v>
      </c>
      <c r="AM423" s="28" t="s">
        <v>687</v>
      </c>
      <c r="AN423" s="47" t="s">
        <v>687</v>
      </c>
      <c r="AO423" s="49" t="s">
        <v>4760</v>
      </c>
      <c r="AP423" s="49" t="s">
        <v>18</v>
      </c>
      <c r="AQ423" s="40" t="str">
        <f>IFERROR(VLOOKUP(G423,Extensionistas!$A$2:$D$50,4,FALSE),"NÃO")</f>
        <v>SIM</v>
      </c>
      <c r="AR423" s="1" t="str">
        <f>VLOOKUP(G423,Extensionistas!$A$2:$C$50,3,FALSE)</f>
        <v>2-6-8-0</v>
      </c>
    </row>
    <row r="424" spans="1:44" ht="12.75" customHeight="1">
      <c r="A424" s="34" t="str">
        <f>D424</f>
        <v>BACHARELADO EM CIÊNCIAS ECONÔMICAS</v>
      </c>
      <c r="B424" s="34" t="str">
        <f>F424</f>
        <v>NA1ESEC004-24SB</v>
      </c>
      <c r="C424" s="15" t="str">
        <f>CONCATENATE(E424," ",H424,"-",L424," (",K424,")",IF(AM424&lt;&gt;"NÃO","-TURMA MINISTRADA EM INGLÊS",""),IF(H424="E"," - TURMA MINISTRADA EM ESPANHOL",""),IF(H424="P"," - TURMA COMPARTILHADA COM A PÓS-GRADUAÇÃO",""),IF(AQ424="SIM"," - Carga Horária Extensionista",""))</f>
        <v>OFICINAS EM ECONOMIA E HISTÓRIA DO ABC PAULISTA A1-Noturno (SB) - Carga Horária Extensionista</v>
      </c>
      <c r="D424" s="28" t="s">
        <v>91</v>
      </c>
      <c r="E424" s="28" t="s">
        <v>1830</v>
      </c>
      <c r="F424" s="28" t="s">
        <v>3627</v>
      </c>
      <c r="G424" s="41" t="s">
        <v>1832</v>
      </c>
      <c r="H424" s="28" t="s">
        <v>19</v>
      </c>
      <c r="I424" s="28" t="s">
        <v>1549</v>
      </c>
      <c r="J424" s="28"/>
      <c r="K424" s="28" t="s">
        <v>489</v>
      </c>
      <c r="L424" s="28" t="s">
        <v>439</v>
      </c>
      <c r="M424" s="28" t="s">
        <v>5002</v>
      </c>
      <c r="N424" s="28">
        <v>40</v>
      </c>
      <c r="O424" s="28"/>
      <c r="P424" s="28" t="s">
        <v>704</v>
      </c>
      <c r="Q424" s="36" t="s">
        <v>705</v>
      </c>
      <c r="R424" s="28">
        <v>24</v>
      </c>
      <c r="S424" s="28"/>
      <c r="T424" s="28"/>
      <c r="U424" s="28"/>
      <c r="V424" s="28"/>
      <c r="W424" s="28"/>
      <c r="X424" s="28"/>
      <c r="Y424" s="28" t="s">
        <v>704</v>
      </c>
      <c r="Z424" s="28" t="s">
        <v>705</v>
      </c>
      <c r="AA424" s="28">
        <v>72</v>
      </c>
      <c r="AB424" s="28"/>
      <c r="AC424" s="28"/>
      <c r="AD424" s="28"/>
      <c r="AE424" s="28"/>
      <c r="AF424" s="28"/>
      <c r="AG424" s="28"/>
      <c r="AH424" s="28"/>
      <c r="AI424" s="28">
        <v>8</v>
      </c>
      <c r="AJ424" s="28">
        <v>32</v>
      </c>
      <c r="AK424" s="28" t="s">
        <v>295</v>
      </c>
      <c r="AL424" s="43" t="s">
        <v>693</v>
      </c>
      <c r="AM424" s="28" t="s">
        <v>687</v>
      </c>
      <c r="AN424" s="47" t="s">
        <v>687</v>
      </c>
      <c r="AO424" s="49" t="s">
        <v>4886</v>
      </c>
      <c r="AP424" s="49" t="s">
        <v>18</v>
      </c>
      <c r="AQ424" s="40" t="str">
        <f>IFERROR(VLOOKUP(G424,Extensionistas!$A$2:$D$50,4,FALSE),"NÃO")</f>
        <v>SIM</v>
      </c>
      <c r="AR424" s="1" t="str">
        <f>VLOOKUP(G424,Extensionistas!$A$2:$C$50,3,FALSE)</f>
        <v>2-6-8-0</v>
      </c>
    </row>
    <row r="425" spans="1:44" ht="12.75" customHeight="1">
      <c r="A425" s="34" t="str">
        <f>D425</f>
        <v>BACHARELADO EM CIÊNCIAS ECONÔMICAS</v>
      </c>
      <c r="B425" s="34" t="str">
        <f>F425</f>
        <v>DA1ESHC013-21SB</v>
      </c>
      <c r="C425" s="15" t="str">
        <f>CONCATENATE(E425," ",H425,"-",L425," (",K425,")",IF(AM425&lt;&gt;"NÃO","-TURMA MINISTRADA EM INGLÊS",""),IF(H425="E"," - TURMA MINISTRADA EM ESPANHOL",""),IF(H425="P"," - TURMA COMPARTILHADA COM A PÓS-GRADUAÇÃO",""),IF(AQ425="SIM"," - Carga Horária Extensionista",""))</f>
        <v>RELAÇÕES COMERCIAIS E DE INVESTIMENTO INTERNACIONAIS A1-Matutino (SB)</v>
      </c>
      <c r="D425" s="28" t="s">
        <v>91</v>
      </c>
      <c r="E425" s="28" t="s">
        <v>1849</v>
      </c>
      <c r="F425" s="28" t="s">
        <v>1850</v>
      </c>
      <c r="G425" s="41" t="s">
        <v>1851</v>
      </c>
      <c r="H425" s="28" t="s">
        <v>19</v>
      </c>
      <c r="I425" s="28" t="s">
        <v>496</v>
      </c>
      <c r="J425" s="28"/>
      <c r="K425" s="28" t="s">
        <v>489</v>
      </c>
      <c r="L425" s="28" t="s">
        <v>327</v>
      </c>
      <c r="M425" s="28" t="s">
        <v>22</v>
      </c>
      <c r="N425" s="28">
        <v>90</v>
      </c>
      <c r="O425" s="28"/>
      <c r="P425" s="28" t="s">
        <v>706</v>
      </c>
      <c r="Q425" s="36" t="s">
        <v>707</v>
      </c>
      <c r="R425" s="28">
        <v>48</v>
      </c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>
        <v>16</v>
      </c>
      <c r="AJ425" s="28">
        <v>16</v>
      </c>
      <c r="AK425" s="28" t="s">
        <v>17</v>
      </c>
      <c r="AL425" s="43" t="s">
        <v>687</v>
      </c>
      <c r="AM425" s="28" t="s">
        <v>687</v>
      </c>
      <c r="AN425" s="47" t="s">
        <v>687</v>
      </c>
      <c r="AO425" s="49" t="s">
        <v>4763</v>
      </c>
      <c r="AP425" s="49" t="s">
        <v>18</v>
      </c>
      <c r="AQ425" s="40" t="str">
        <f>IFERROR(VLOOKUP(G425,Extensionistas!$A$2:$D$50,4,FALSE),"NÃO")</f>
        <v>NÃO</v>
      </c>
      <c r="AR425" s="1" t="e">
        <f>VLOOKUP(G425,Extensionistas!$A$2:$C$50,3,FALSE)</f>
        <v>#N/A</v>
      </c>
    </row>
    <row r="426" spans="1:44" ht="12.75" customHeight="1">
      <c r="A426" s="34" t="str">
        <f>D426</f>
        <v>BACHARELADO EM CIÊNCIAS ECONÔMICAS</v>
      </c>
      <c r="B426" s="34" t="str">
        <f>F426</f>
        <v>NA1ESHC013-21SB</v>
      </c>
      <c r="C426" s="15" t="str">
        <f>CONCATENATE(E426," ",H426,"-",L426," (",K426,")",IF(AM426&lt;&gt;"NÃO","-TURMA MINISTRADA EM INGLÊS",""),IF(H426="E"," - TURMA MINISTRADA EM ESPANHOL",""),IF(H426="P"," - TURMA COMPARTILHADA COM A PÓS-GRADUAÇÃO",""),IF(AQ426="SIM"," - Carga Horária Extensionista",""))</f>
        <v>RELAÇÕES COMERCIAIS E DE INVESTIMENTO INTERNACIONAIS A1-Noturno (SB)</v>
      </c>
      <c r="D426" s="28" t="s">
        <v>91</v>
      </c>
      <c r="E426" s="28" t="s">
        <v>1849</v>
      </c>
      <c r="F426" s="28" t="s">
        <v>3652</v>
      </c>
      <c r="G426" s="41" t="s">
        <v>1851</v>
      </c>
      <c r="H426" s="28" t="s">
        <v>19</v>
      </c>
      <c r="I426" s="28" t="s">
        <v>662</v>
      </c>
      <c r="J426" s="28"/>
      <c r="K426" s="28" t="s">
        <v>489</v>
      </c>
      <c r="L426" s="28" t="s">
        <v>439</v>
      </c>
      <c r="M426" s="28" t="s">
        <v>22</v>
      </c>
      <c r="N426" s="28">
        <v>90</v>
      </c>
      <c r="O426" s="28"/>
      <c r="P426" s="28" t="s">
        <v>706</v>
      </c>
      <c r="Q426" s="36" t="s">
        <v>707</v>
      </c>
      <c r="R426" s="28">
        <v>48</v>
      </c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>
        <v>16</v>
      </c>
      <c r="AJ426" s="28">
        <v>16</v>
      </c>
      <c r="AK426" s="28" t="s">
        <v>17</v>
      </c>
      <c r="AL426" s="43" t="s">
        <v>687</v>
      </c>
      <c r="AM426" s="28" t="s">
        <v>687</v>
      </c>
      <c r="AN426" s="47" t="s">
        <v>687</v>
      </c>
      <c r="AO426" s="49" t="s">
        <v>4874</v>
      </c>
      <c r="AP426" s="49" t="s">
        <v>18</v>
      </c>
      <c r="AQ426" s="40" t="str">
        <f>IFERROR(VLOOKUP(G426,Extensionistas!$A$2:$D$50,4,FALSE),"NÃO")</f>
        <v>NÃO</v>
      </c>
      <c r="AR426" s="1" t="e">
        <f>VLOOKUP(G426,Extensionistas!$A$2:$C$50,3,FALSE)</f>
        <v>#N/A</v>
      </c>
    </row>
    <row r="427" spans="1:44" ht="12.75" customHeight="1">
      <c r="A427" s="34" t="str">
        <f>D427</f>
        <v>BACHARELADO EM CIÊNCIAS ECONÔMICAS</v>
      </c>
      <c r="B427" s="34" t="str">
        <f>F427</f>
        <v>DB1ESHC013-21SB</v>
      </c>
      <c r="C427" s="15" t="str">
        <f>CONCATENATE(E427," ",H427,"-",L427," (",K427,")",IF(AM427&lt;&gt;"NÃO","-TURMA MINISTRADA EM INGLÊS",""),IF(H427="E"," - TURMA MINISTRADA EM ESPANHOL",""),IF(H427="P"," - TURMA COMPARTILHADA COM A PÓS-GRADUAÇÃO",""),IF(AQ427="SIM"," - Carga Horária Extensionista",""))</f>
        <v>RELAÇÕES COMERCIAIS E DE INVESTIMENTO INTERNACIONAIS B1-Matutino (SB)</v>
      </c>
      <c r="D427" s="28" t="s">
        <v>91</v>
      </c>
      <c r="E427" s="28" t="s">
        <v>1849</v>
      </c>
      <c r="F427" s="28" t="s">
        <v>3305</v>
      </c>
      <c r="G427" s="41" t="s">
        <v>1851</v>
      </c>
      <c r="H427" s="28" t="s">
        <v>28</v>
      </c>
      <c r="I427" s="28" t="s">
        <v>3306</v>
      </c>
      <c r="J427" s="28"/>
      <c r="K427" s="28" t="s">
        <v>489</v>
      </c>
      <c r="L427" s="28" t="s">
        <v>327</v>
      </c>
      <c r="M427" s="28" t="s">
        <v>22</v>
      </c>
      <c r="N427" s="28">
        <v>90</v>
      </c>
      <c r="O427" s="28"/>
      <c r="P427" s="28" t="s">
        <v>3307</v>
      </c>
      <c r="Q427" s="36" t="s">
        <v>3308</v>
      </c>
      <c r="R427" s="28">
        <v>48</v>
      </c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>
        <v>16</v>
      </c>
      <c r="AJ427" s="28">
        <v>16</v>
      </c>
      <c r="AK427" s="28" t="s">
        <v>17</v>
      </c>
      <c r="AL427" s="43" t="s">
        <v>687</v>
      </c>
      <c r="AM427" s="28" t="s">
        <v>687</v>
      </c>
      <c r="AN427" s="47" t="s">
        <v>687</v>
      </c>
      <c r="AO427" s="49" t="s">
        <v>4817</v>
      </c>
      <c r="AP427" s="49" t="s">
        <v>18</v>
      </c>
      <c r="AQ427" s="40" t="str">
        <f>IFERROR(VLOOKUP(G427,Extensionistas!$A$2:$D$50,4,FALSE),"NÃO")</f>
        <v>NÃO</v>
      </c>
      <c r="AR427" s="1" t="e">
        <f>VLOOKUP(G427,Extensionistas!$A$2:$C$50,3,FALSE)</f>
        <v>#N/A</v>
      </c>
    </row>
    <row r="428" spans="1:44" ht="12.75" customHeight="1">
      <c r="A428" s="34" t="str">
        <f>D428</f>
        <v>BACHARELADO EM ENGENHARIA AEROESPACIAL</v>
      </c>
      <c r="B428" s="34" t="str">
        <f>F428</f>
        <v>DA1ESZS019-17SB</v>
      </c>
      <c r="C428" s="15" t="str">
        <f>CONCATENATE(E428," ",H428,"-",L428," (",K428,")",IF(AM428&lt;&gt;"NÃO","-TURMA MINISTRADA EM INGLÊS",""),IF(H428="E"," - TURMA MINISTRADA EM ESPANHOL",""),IF(H428="P"," - TURMA COMPARTILHADA COM A PÓS-GRADUAÇÃO",""),IF(AQ428="SIM"," - Carga Horária Extensionista",""))</f>
        <v>AERODINÂMICA II A1-Matutino (SB)</v>
      </c>
      <c r="D428" s="28" t="s">
        <v>351</v>
      </c>
      <c r="E428" s="28" t="s">
        <v>2385</v>
      </c>
      <c r="F428" s="28" t="s">
        <v>2386</v>
      </c>
      <c r="G428" s="41" t="s">
        <v>2387</v>
      </c>
      <c r="H428" s="28" t="s">
        <v>19</v>
      </c>
      <c r="I428" s="28" t="s">
        <v>520</v>
      </c>
      <c r="J428" s="28"/>
      <c r="K428" s="28" t="s">
        <v>489</v>
      </c>
      <c r="L428" s="28" t="s">
        <v>327</v>
      </c>
      <c r="M428" s="28" t="s">
        <v>86</v>
      </c>
      <c r="N428" s="28">
        <v>40</v>
      </c>
      <c r="O428" s="28"/>
      <c r="P428" s="28" t="s">
        <v>1137</v>
      </c>
      <c r="Q428" s="36" t="s">
        <v>1138</v>
      </c>
      <c r="R428" s="28">
        <v>48</v>
      </c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>
        <v>16</v>
      </c>
      <c r="AJ428" s="28">
        <v>16</v>
      </c>
      <c r="AK428" s="28" t="s">
        <v>17</v>
      </c>
      <c r="AL428" s="43" t="s">
        <v>687</v>
      </c>
      <c r="AM428" s="28" t="s">
        <v>687</v>
      </c>
      <c r="AN428" s="47" t="s">
        <v>687</v>
      </c>
      <c r="AO428" s="49" t="s">
        <v>4756</v>
      </c>
      <c r="AP428" s="49" t="s">
        <v>18</v>
      </c>
      <c r="AQ428" s="40" t="str">
        <f>IFERROR(VLOOKUP(G428,Extensionistas!$A$2:$D$50,4,FALSE),"NÃO")</f>
        <v>NÃO</v>
      </c>
      <c r="AR428" s="1" t="e">
        <f>VLOOKUP(G428,Extensionistas!$A$2:$C$50,3,FALSE)</f>
        <v>#N/A</v>
      </c>
    </row>
    <row r="429" spans="1:44" ht="12.75" customHeight="1">
      <c r="A429" s="34" t="str">
        <f>D429</f>
        <v>BACHARELADO EM ENGENHARIA AEROESPACIAL</v>
      </c>
      <c r="B429" s="34" t="str">
        <f>F429</f>
        <v>NA1ESTS012-17SB</v>
      </c>
      <c r="C429" s="15" t="str">
        <f>CONCATENATE(E429," ",H429,"-",L429," (",K429,")",IF(AM429&lt;&gt;"NÃO","-TURMA MINISTRADA EM INGLÊS",""),IF(H429="E"," - TURMA MINISTRADA EM ESPANHOL",""),IF(H429="P"," - TURMA COMPARTILHADA COM A PÓS-GRADUAÇÃO",""),IF(AQ429="SIM"," - Carga Horária Extensionista",""))</f>
        <v>AEROELASTICIDADE A1-Noturno (SB)</v>
      </c>
      <c r="D429" s="28" t="s">
        <v>351</v>
      </c>
      <c r="E429" s="28" t="s">
        <v>1148</v>
      </c>
      <c r="F429" s="28" t="s">
        <v>3870</v>
      </c>
      <c r="G429" s="41" t="s">
        <v>1149</v>
      </c>
      <c r="H429" s="28" t="s">
        <v>19</v>
      </c>
      <c r="I429" s="28" t="s">
        <v>302</v>
      </c>
      <c r="J429" s="28"/>
      <c r="K429" s="28" t="s">
        <v>489</v>
      </c>
      <c r="L429" s="28" t="s">
        <v>439</v>
      </c>
      <c r="M429" s="28" t="s">
        <v>86</v>
      </c>
      <c r="N429" s="28">
        <v>60</v>
      </c>
      <c r="O429" s="28"/>
      <c r="P429" s="28" t="s">
        <v>3591</v>
      </c>
      <c r="Q429" s="36" t="s">
        <v>3592</v>
      </c>
      <c r="R429" s="28">
        <v>48</v>
      </c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>
        <v>16</v>
      </c>
      <c r="AJ429" s="28">
        <v>16</v>
      </c>
      <c r="AK429" s="28" t="s">
        <v>17</v>
      </c>
      <c r="AL429" s="43" t="s">
        <v>687</v>
      </c>
      <c r="AM429" s="28" t="s">
        <v>687</v>
      </c>
      <c r="AN429" s="47" t="s">
        <v>687</v>
      </c>
      <c r="AO429" s="49" t="s">
        <v>4868</v>
      </c>
      <c r="AP429" s="49" t="s">
        <v>18</v>
      </c>
      <c r="AQ429" s="40" t="str">
        <f>IFERROR(VLOOKUP(G429,Extensionistas!$A$2:$D$50,4,FALSE),"NÃO")</f>
        <v>NÃO</v>
      </c>
      <c r="AR429" s="1" t="e">
        <f>VLOOKUP(G429,Extensionistas!$A$2:$C$50,3,FALSE)</f>
        <v>#N/A</v>
      </c>
    </row>
    <row r="430" spans="1:44" ht="12.75" customHeight="1">
      <c r="A430" s="34" t="str">
        <f>D430</f>
        <v>BACHARELADO EM ENGENHARIA AEROESPACIAL</v>
      </c>
      <c r="B430" s="34" t="str">
        <f>F430</f>
        <v>NA1ESZS002-17SB</v>
      </c>
      <c r="C430" s="15" t="str">
        <f>CONCATENATE(E430," ",H430,"-",L430," (",K430,")",IF(AM430&lt;&gt;"NÃO","-TURMA MINISTRADA EM INGLÊS",""),IF(H430="E"," - TURMA MINISTRADA EM ESPANHOL",""),IF(H430="P"," - TURMA COMPARTILHADA COM A PÓS-GRADUAÇÃO",""),IF(AQ430="SIM"," - Carga Horária Extensionista",""))</f>
        <v>AERONÁUTICA II A1-Noturno (SB)</v>
      </c>
      <c r="D430" s="28" t="s">
        <v>351</v>
      </c>
      <c r="E430" s="28" t="s">
        <v>4003</v>
      </c>
      <c r="F430" s="28" t="s">
        <v>4004</v>
      </c>
      <c r="G430" s="41" t="s">
        <v>4005</v>
      </c>
      <c r="H430" s="28" t="s">
        <v>19</v>
      </c>
      <c r="I430" s="28" t="s">
        <v>4006</v>
      </c>
      <c r="J430" s="28" t="s">
        <v>4007</v>
      </c>
      <c r="K430" s="28" t="s">
        <v>489</v>
      </c>
      <c r="L430" s="28" t="s">
        <v>439</v>
      </c>
      <c r="M430" s="28" t="s">
        <v>21</v>
      </c>
      <c r="N430" s="28">
        <v>40</v>
      </c>
      <c r="O430" s="28"/>
      <c r="P430" s="28" t="s">
        <v>111</v>
      </c>
      <c r="Q430" s="36" t="s">
        <v>383</v>
      </c>
      <c r="R430" s="28">
        <v>36</v>
      </c>
      <c r="S430" s="28"/>
      <c r="T430" s="28"/>
      <c r="U430" s="28"/>
      <c r="V430" s="28"/>
      <c r="W430" s="28"/>
      <c r="X430" s="28"/>
      <c r="Y430" s="28" t="s">
        <v>111</v>
      </c>
      <c r="Z430" s="28" t="s">
        <v>383</v>
      </c>
      <c r="AA430" s="28">
        <v>12</v>
      </c>
      <c r="AB430" s="28"/>
      <c r="AC430" s="28"/>
      <c r="AD430" s="28"/>
      <c r="AE430" s="28"/>
      <c r="AF430" s="28"/>
      <c r="AG430" s="28"/>
      <c r="AH430" s="28"/>
      <c r="AI430" s="28">
        <v>16</v>
      </c>
      <c r="AJ430" s="28">
        <v>16</v>
      </c>
      <c r="AK430" s="28" t="s">
        <v>17</v>
      </c>
      <c r="AL430" s="43" t="s">
        <v>687</v>
      </c>
      <c r="AM430" s="28" t="s">
        <v>687</v>
      </c>
      <c r="AN430" s="47" t="s">
        <v>687</v>
      </c>
      <c r="AO430" s="49" t="s">
        <v>4898</v>
      </c>
      <c r="AP430" s="49" t="s">
        <v>4981</v>
      </c>
      <c r="AQ430" s="40" t="str">
        <f>IFERROR(VLOOKUP(G430,Extensionistas!$A$2:$D$50,4,FALSE),"NÃO")</f>
        <v>NÃO</v>
      </c>
      <c r="AR430" s="1" t="e">
        <f>VLOOKUP(G430,Extensionistas!$A$2:$C$50,3,FALSE)</f>
        <v>#N/A</v>
      </c>
    </row>
    <row r="431" spans="1:44" ht="12.75" customHeight="1">
      <c r="A431" s="34" t="str">
        <f>D431</f>
        <v>BACHARELADO EM ENGENHARIA AEROESPACIAL</v>
      </c>
      <c r="B431" s="34" t="str">
        <f>F431</f>
        <v>DA1ESZS016-17SB</v>
      </c>
      <c r="C431" s="15" t="str">
        <f>CONCATENATE(E431," ",H431,"-",L431," (",K431,")",IF(AM431&lt;&gt;"NÃO","-TURMA MINISTRADA EM INGLÊS",""),IF(H431="E"," - TURMA MINISTRADA EM ESPANHOL",""),IF(H431="P"," - TURMA COMPARTILHADA COM A PÓS-GRADUAÇÃO",""),IF(AQ431="SIM"," - Carga Horária Extensionista",""))</f>
        <v>ANÁLISE EXPERIMENTAL DE ESTRUTURAS A1-Matutino (SB)</v>
      </c>
      <c r="D431" s="28" t="s">
        <v>351</v>
      </c>
      <c r="E431" s="28" t="s">
        <v>2381</v>
      </c>
      <c r="F431" s="28" t="s">
        <v>2382</v>
      </c>
      <c r="G431" s="41" t="s">
        <v>2383</v>
      </c>
      <c r="H431" s="28" t="s">
        <v>19</v>
      </c>
      <c r="I431" s="28"/>
      <c r="J431" s="28" t="s">
        <v>2384</v>
      </c>
      <c r="K431" s="28" t="s">
        <v>489</v>
      </c>
      <c r="L431" s="28" t="s">
        <v>327</v>
      </c>
      <c r="M431" s="28" t="s">
        <v>1795</v>
      </c>
      <c r="N431" s="28">
        <v>40</v>
      </c>
      <c r="O431" s="28"/>
      <c r="P431" s="28" t="s">
        <v>586</v>
      </c>
      <c r="Q431" s="36" t="s">
        <v>587</v>
      </c>
      <c r="R431" s="28">
        <v>12</v>
      </c>
      <c r="S431" s="28"/>
      <c r="T431" s="28"/>
      <c r="U431" s="28"/>
      <c r="V431" s="28"/>
      <c r="W431" s="28"/>
      <c r="X431" s="28"/>
      <c r="Y431" s="28" t="s">
        <v>586</v>
      </c>
      <c r="Z431" s="28" t="s">
        <v>587</v>
      </c>
      <c r="AA431" s="28">
        <v>36</v>
      </c>
      <c r="AB431" s="28"/>
      <c r="AC431" s="28"/>
      <c r="AD431" s="28"/>
      <c r="AE431" s="28"/>
      <c r="AF431" s="28"/>
      <c r="AG431" s="28"/>
      <c r="AH431" s="28"/>
      <c r="AI431" s="28">
        <v>16</v>
      </c>
      <c r="AJ431" s="28">
        <v>16</v>
      </c>
      <c r="AK431" s="28" t="s">
        <v>17</v>
      </c>
      <c r="AL431" s="43" t="s">
        <v>687</v>
      </c>
      <c r="AM431" s="28" t="s">
        <v>687</v>
      </c>
      <c r="AN431" s="47" t="s">
        <v>687</v>
      </c>
      <c r="AO431" s="49" t="s">
        <v>18</v>
      </c>
      <c r="AP431" s="49" t="s">
        <v>4963</v>
      </c>
      <c r="AQ431" s="40" t="str">
        <f>IFERROR(VLOOKUP(G431,Extensionistas!$A$2:$D$50,4,FALSE),"NÃO")</f>
        <v>NÃO</v>
      </c>
      <c r="AR431" s="1" t="e">
        <f>VLOOKUP(G431,Extensionistas!$A$2:$C$50,3,FALSE)</f>
        <v>#N/A</v>
      </c>
    </row>
    <row r="432" spans="1:44" ht="12.75" customHeight="1">
      <c r="A432" s="34" t="str">
        <f>D432</f>
        <v>BACHARELADO EM ENGENHARIA AEROESPACIAL</v>
      </c>
      <c r="B432" s="34" t="str">
        <f>F432</f>
        <v>DA1ESZS012-17SB</v>
      </c>
      <c r="C432" s="15" t="str">
        <f>CONCATENATE(E432," ",H432,"-",L432," (",K432,")",IF(AM432&lt;&gt;"NÃO","-TURMA MINISTRADA EM INGLÊS",""),IF(H432="E"," - TURMA MINISTRADA EM ESPANHOL",""),IF(H432="P"," - TURMA COMPARTILHADA COM A PÓS-GRADUAÇÃO",""),IF(AQ432="SIM"," - Carga Horária Extensionista",""))</f>
        <v>APLICAÇÕES DE ELEMENTOS FINITOS PARA ENGENHARIA A1-Matutino (SB)</v>
      </c>
      <c r="D432" s="28" t="s">
        <v>351</v>
      </c>
      <c r="E432" s="28" t="s">
        <v>2376</v>
      </c>
      <c r="F432" s="28" t="s">
        <v>2377</v>
      </c>
      <c r="G432" s="41" t="s">
        <v>2378</v>
      </c>
      <c r="H432" s="28" t="s">
        <v>19</v>
      </c>
      <c r="I432" s="28" t="s">
        <v>2379</v>
      </c>
      <c r="J432" s="28" t="s">
        <v>2380</v>
      </c>
      <c r="K432" s="28" t="s">
        <v>489</v>
      </c>
      <c r="L432" s="28" t="s">
        <v>327</v>
      </c>
      <c r="M432" s="28" t="s">
        <v>21</v>
      </c>
      <c r="N432" s="28">
        <v>40</v>
      </c>
      <c r="O432" s="28"/>
      <c r="P432" s="28" t="s">
        <v>650</v>
      </c>
      <c r="Q432" s="36" t="s">
        <v>434</v>
      </c>
      <c r="R432" s="28">
        <v>36</v>
      </c>
      <c r="S432" s="28"/>
      <c r="T432" s="28"/>
      <c r="U432" s="28"/>
      <c r="V432" s="28"/>
      <c r="W432" s="28"/>
      <c r="X432" s="28"/>
      <c r="Y432" s="28" t="s">
        <v>650</v>
      </c>
      <c r="Z432" s="28" t="s">
        <v>434</v>
      </c>
      <c r="AA432" s="28">
        <v>12</v>
      </c>
      <c r="AB432" s="28"/>
      <c r="AC432" s="28"/>
      <c r="AD432" s="28"/>
      <c r="AE432" s="28"/>
      <c r="AF432" s="28"/>
      <c r="AG432" s="28"/>
      <c r="AH432" s="28"/>
      <c r="AI432" s="28">
        <v>16</v>
      </c>
      <c r="AJ432" s="28">
        <v>16</v>
      </c>
      <c r="AK432" s="28" t="s">
        <v>17</v>
      </c>
      <c r="AL432" s="43" t="s">
        <v>687</v>
      </c>
      <c r="AM432" s="28" t="s">
        <v>687</v>
      </c>
      <c r="AN432" s="47" t="s">
        <v>687</v>
      </c>
      <c r="AO432" s="49" t="s">
        <v>4821</v>
      </c>
      <c r="AP432" s="49" t="s">
        <v>4962</v>
      </c>
      <c r="AQ432" s="40" t="str">
        <f>IFERROR(VLOOKUP(G432,Extensionistas!$A$2:$D$50,4,FALSE),"NÃO")</f>
        <v>NÃO</v>
      </c>
      <c r="AR432" s="1" t="e">
        <f>VLOOKUP(G432,Extensionistas!$A$2:$C$50,3,FALSE)</f>
        <v>#N/A</v>
      </c>
    </row>
    <row r="433" spans="1:44" ht="12.75" customHeight="1">
      <c r="A433" s="34" t="str">
        <f>D433</f>
        <v>BACHARELADO EM ENGENHARIA AEROESPACIAL</v>
      </c>
      <c r="B433" s="34" t="str">
        <f>F433</f>
        <v>DA1ESTS015-17SB</v>
      </c>
      <c r="C433" s="15" t="str">
        <f>CONCATENATE(E433," ",H433,"-",L433," (",K433,")",IF(AM433&lt;&gt;"NÃO","-TURMA MINISTRADA EM INGLÊS",""),IF(H433="E"," - TURMA MINISTRADA EM ESPANHOL",""),IF(H433="P"," - TURMA COMPARTILHADA COM A PÓS-GRADUAÇÃO",""),IF(AQ433="SIM"," - Carga Horária Extensionista",""))</f>
        <v>COMBUSTÃO I A1-Matutino (SB)</v>
      </c>
      <c r="D433" s="28" t="s">
        <v>351</v>
      </c>
      <c r="E433" s="28" t="s">
        <v>2221</v>
      </c>
      <c r="F433" s="28" t="s">
        <v>2222</v>
      </c>
      <c r="G433" s="41" t="s">
        <v>2223</v>
      </c>
      <c r="H433" s="28" t="s">
        <v>19</v>
      </c>
      <c r="I433" s="28" t="s">
        <v>858</v>
      </c>
      <c r="J433" s="28"/>
      <c r="K433" s="28" t="s">
        <v>489</v>
      </c>
      <c r="L433" s="28" t="s">
        <v>327</v>
      </c>
      <c r="M433" s="28" t="s">
        <v>21</v>
      </c>
      <c r="N433" s="28">
        <v>60</v>
      </c>
      <c r="O433" s="28"/>
      <c r="P433" s="28" t="s">
        <v>2224</v>
      </c>
      <c r="Q433" s="36" t="s">
        <v>2225</v>
      </c>
      <c r="R433" s="28">
        <v>36</v>
      </c>
      <c r="S433" s="28"/>
      <c r="T433" s="28"/>
      <c r="U433" s="28"/>
      <c r="V433" s="28"/>
      <c r="W433" s="28"/>
      <c r="X433" s="28"/>
      <c r="Y433" s="28" t="s">
        <v>2224</v>
      </c>
      <c r="Z433" s="28" t="s">
        <v>2225</v>
      </c>
      <c r="AA433" s="28">
        <v>12</v>
      </c>
      <c r="AB433" s="28"/>
      <c r="AC433" s="28"/>
      <c r="AD433" s="28"/>
      <c r="AE433" s="28"/>
      <c r="AF433" s="28"/>
      <c r="AG433" s="28"/>
      <c r="AH433" s="28"/>
      <c r="AI433" s="28">
        <v>16</v>
      </c>
      <c r="AJ433" s="28">
        <v>16</v>
      </c>
      <c r="AK433" s="28" t="s">
        <v>17</v>
      </c>
      <c r="AL433" s="43" t="s">
        <v>687</v>
      </c>
      <c r="AM433" s="28" t="s">
        <v>687</v>
      </c>
      <c r="AN433" s="47" t="s">
        <v>687</v>
      </c>
      <c r="AO433" s="49" t="s">
        <v>4763</v>
      </c>
      <c r="AP433" s="49" t="s">
        <v>18</v>
      </c>
      <c r="AQ433" s="40" t="str">
        <f>IFERROR(VLOOKUP(G433,Extensionistas!$A$2:$D$50,4,FALSE),"NÃO")</f>
        <v>NÃO</v>
      </c>
      <c r="AR433" s="1" t="e">
        <f>VLOOKUP(G433,Extensionistas!$A$2:$C$50,3,FALSE)</f>
        <v>#N/A</v>
      </c>
    </row>
    <row r="434" spans="1:44" ht="12.75" customHeight="1">
      <c r="A434" s="34" t="str">
        <f>D434</f>
        <v>BACHARELADO EM ENGENHARIA AEROESPACIAL</v>
      </c>
      <c r="B434" s="34" t="str">
        <f>F434</f>
        <v>NA1ESTS015-17SB</v>
      </c>
      <c r="C434" s="15" t="str">
        <f>CONCATENATE(E434," ",H434,"-",L434," (",K434,")",IF(AM434&lt;&gt;"NÃO","-TURMA MINISTRADA EM INGLÊS",""),IF(H434="E"," - TURMA MINISTRADA EM ESPANHOL",""),IF(H434="P"," - TURMA COMPARTILHADA COM A PÓS-GRADUAÇÃO",""),IF(AQ434="SIM"," - Carga Horária Extensionista",""))</f>
        <v>COMBUSTÃO I A1-Noturno (SB)</v>
      </c>
      <c r="D434" s="28" t="s">
        <v>351</v>
      </c>
      <c r="E434" s="28" t="s">
        <v>2221</v>
      </c>
      <c r="F434" s="28" t="s">
        <v>3871</v>
      </c>
      <c r="G434" s="41" t="s">
        <v>2223</v>
      </c>
      <c r="H434" s="28" t="s">
        <v>19</v>
      </c>
      <c r="I434" s="28" t="s">
        <v>1485</v>
      </c>
      <c r="J434" s="28"/>
      <c r="K434" s="28" t="s">
        <v>489</v>
      </c>
      <c r="L434" s="28" t="s">
        <v>439</v>
      </c>
      <c r="M434" s="28" t="s">
        <v>21</v>
      </c>
      <c r="N434" s="28">
        <v>60</v>
      </c>
      <c r="O434" s="28"/>
      <c r="P434" s="28" t="s">
        <v>1140</v>
      </c>
      <c r="Q434" s="36" t="s">
        <v>1141</v>
      </c>
      <c r="R434" s="28">
        <v>36</v>
      </c>
      <c r="S434" s="28"/>
      <c r="T434" s="28"/>
      <c r="U434" s="28"/>
      <c r="V434" s="28"/>
      <c r="W434" s="28"/>
      <c r="X434" s="28"/>
      <c r="Y434" s="28" t="s">
        <v>1140</v>
      </c>
      <c r="Z434" s="28" t="s">
        <v>1141</v>
      </c>
      <c r="AA434" s="28">
        <v>12</v>
      </c>
      <c r="AB434" s="28"/>
      <c r="AC434" s="28"/>
      <c r="AD434" s="28"/>
      <c r="AE434" s="28"/>
      <c r="AF434" s="28"/>
      <c r="AG434" s="28"/>
      <c r="AH434" s="28"/>
      <c r="AI434" s="28">
        <v>16</v>
      </c>
      <c r="AJ434" s="28">
        <v>16</v>
      </c>
      <c r="AK434" s="28" t="s">
        <v>17</v>
      </c>
      <c r="AL434" s="43" t="s">
        <v>687</v>
      </c>
      <c r="AM434" s="28" t="s">
        <v>687</v>
      </c>
      <c r="AN434" s="47" t="s">
        <v>687</v>
      </c>
      <c r="AO434" s="49" t="s">
        <v>4890</v>
      </c>
      <c r="AP434" s="49" t="s">
        <v>18</v>
      </c>
      <c r="AQ434" s="40" t="str">
        <f>IFERROR(VLOOKUP(G434,Extensionistas!$A$2:$D$50,4,FALSE),"NÃO")</f>
        <v>NÃO</v>
      </c>
      <c r="AR434" s="1" t="e">
        <f>VLOOKUP(G434,Extensionistas!$A$2:$C$50,3,FALSE)</f>
        <v>#N/A</v>
      </c>
    </row>
    <row r="435" spans="1:44" ht="12.75" customHeight="1">
      <c r="A435" s="34" t="str">
        <f>D435</f>
        <v>BACHARELADO EM ENGENHARIA AEROESPACIAL</v>
      </c>
      <c r="B435" s="34" t="str">
        <f>F435</f>
        <v>DA1ESTS001-17SB</v>
      </c>
      <c r="C435" s="15" t="str">
        <f>CONCATENATE(E435," ",H435,"-",L435," (",K435,")",IF(AM435&lt;&gt;"NÃO","-TURMA MINISTRADA EM INGLÊS",""),IF(H435="E"," - TURMA MINISTRADA EM ESPANHOL",""),IF(H435="P"," - TURMA COMPARTILHADA COM A PÓS-GRADUAÇÃO",""),IF(AQ435="SIM"," - Carga Horária Extensionista",""))</f>
        <v>DINÂMICA I A1-Matutino (SB)</v>
      </c>
      <c r="D435" s="28" t="s">
        <v>351</v>
      </c>
      <c r="E435" s="28" t="s">
        <v>2214</v>
      </c>
      <c r="F435" s="28" t="s">
        <v>2215</v>
      </c>
      <c r="G435" s="41" t="s">
        <v>2216</v>
      </c>
      <c r="H435" s="28" t="s">
        <v>19</v>
      </c>
      <c r="I435" s="28" t="s">
        <v>2217</v>
      </c>
      <c r="J435" s="28"/>
      <c r="K435" s="28" t="s">
        <v>489</v>
      </c>
      <c r="L435" s="28" t="s">
        <v>327</v>
      </c>
      <c r="M435" s="28" t="s">
        <v>86</v>
      </c>
      <c r="N435" s="28">
        <v>60</v>
      </c>
      <c r="O435" s="28"/>
      <c r="P435" s="28" t="s">
        <v>1143</v>
      </c>
      <c r="Q435" s="36" t="s">
        <v>1144</v>
      </c>
      <c r="R435" s="28">
        <v>48</v>
      </c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>
        <v>16</v>
      </c>
      <c r="AJ435" s="28">
        <v>16</v>
      </c>
      <c r="AK435" s="28" t="s">
        <v>17</v>
      </c>
      <c r="AL435" s="43" t="s">
        <v>687</v>
      </c>
      <c r="AM435" s="28" t="s">
        <v>687</v>
      </c>
      <c r="AN435" s="47" t="s">
        <v>687</v>
      </c>
      <c r="AO435" s="49" t="s">
        <v>4763</v>
      </c>
      <c r="AP435" s="49" t="s">
        <v>18</v>
      </c>
      <c r="AQ435" s="40" t="str">
        <f>IFERROR(VLOOKUP(G435,Extensionistas!$A$2:$D$50,4,FALSE),"NÃO")</f>
        <v>NÃO</v>
      </c>
      <c r="AR435" s="1" t="e">
        <f>VLOOKUP(G435,Extensionistas!$A$2:$C$50,3,FALSE)</f>
        <v>#N/A</v>
      </c>
    </row>
    <row r="436" spans="1:44" ht="12.75" customHeight="1">
      <c r="A436" s="34" t="str">
        <f>D436</f>
        <v>BACHARELADO EM ENGENHARIA AEROESPACIAL</v>
      </c>
      <c r="B436" s="34" t="str">
        <f>F436</f>
        <v>NA1ESTS001-17SB</v>
      </c>
      <c r="C436" s="15" t="str">
        <f>CONCATENATE(E436," ",H436,"-",L436," (",K436,")",IF(AM436&lt;&gt;"NÃO","-TURMA MINISTRADA EM INGLÊS",""),IF(H436="E"," - TURMA MINISTRADA EM ESPANHOL",""),IF(H436="P"," - TURMA COMPARTILHADA COM A PÓS-GRADUAÇÃO",""),IF(AQ436="SIM"," - Carga Horária Extensionista",""))</f>
        <v>DINÂMICA I A1-Noturno (SB)</v>
      </c>
      <c r="D436" s="28" t="s">
        <v>351</v>
      </c>
      <c r="E436" s="28" t="s">
        <v>2214</v>
      </c>
      <c r="F436" s="28" t="s">
        <v>3867</v>
      </c>
      <c r="G436" s="41" t="s">
        <v>2216</v>
      </c>
      <c r="H436" s="28" t="s">
        <v>19</v>
      </c>
      <c r="I436" s="28" t="s">
        <v>3868</v>
      </c>
      <c r="J436" s="28"/>
      <c r="K436" s="28" t="s">
        <v>489</v>
      </c>
      <c r="L436" s="28" t="s">
        <v>439</v>
      </c>
      <c r="M436" s="28" t="s">
        <v>86</v>
      </c>
      <c r="N436" s="28">
        <v>60</v>
      </c>
      <c r="O436" s="28"/>
      <c r="P436" s="28" t="s">
        <v>1143</v>
      </c>
      <c r="Q436" s="36" t="s">
        <v>1144</v>
      </c>
      <c r="R436" s="28">
        <v>48</v>
      </c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>
        <v>16</v>
      </c>
      <c r="AJ436" s="28">
        <v>16</v>
      </c>
      <c r="AK436" s="28" t="s">
        <v>17</v>
      </c>
      <c r="AL436" s="43" t="s">
        <v>687</v>
      </c>
      <c r="AM436" s="28" t="s">
        <v>687</v>
      </c>
      <c r="AN436" s="47" t="s">
        <v>687</v>
      </c>
      <c r="AO436" s="49" t="s">
        <v>4874</v>
      </c>
      <c r="AP436" s="49" t="s">
        <v>18</v>
      </c>
      <c r="AQ436" s="40" t="str">
        <f>IFERROR(VLOOKUP(G436,Extensionistas!$A$2:$D$50,4,FALSE),"NÃO")</f>
        <v>NÃO</v>
      </c>
      <c r="AR436" s="1" t="e">
        <f>VLOOKUP(G436,Extensionistas!$A$2:$C$50,3,FALSE)</f>
        <v>#N/A</v>
      </c>
    </row>
    <row r="437" spans="1:44" ht="12.75" customHeight="1">
      <c r="A437" s="34" t="str">
        <f>D437</f>
        <v>BACHARELADO EM ENGENHARIA AEROESPACIAL</v>
      </c>
      <c r="B437" s="34" t="str">
        <f>F437</f>
        <v>NA1ESZS029-17SB</v>
      </c>
      <c r="C437" s="15" t="str">
        <f>CONCATENATE(E437," ",H437,"-",L437," (",K437,")",IF(AM437&lt;&gt;"NÃO","-TURMA MINISTRADA EM INGLÊS",""),IF(H437="E"," - TURMA MINISTRADA EM ESPANHOL",""),IF(H437="P"," - TURMA COMPARTILHADA COM A PÓS-GRADUAÇÃO",""),IF(AQ437="SIM"," - Carga Horária Extensionista",""))</f>
        <v>DINÂMICA ORBITAL A1-Noturno (SB)</v>
      </c>
      <c r="D437" s="28" t="s">
        <v>351</v>
      </c>
      <c r="E437" s="28" t="s">
        <v>1183</v>
      </c>
      <c r="F437" s="28" t="s">
        <v>4012</v>
      </c>
      <c r="G437" s="41" t="s">
        <v>1184</v>
      </c>
      <c r="H437" s="28" t="s">
        <v>19</v>
      </c>
      <c r="I437" s="28" t="s">
        <v>4013</v>
      </c>
      <c r="J437" s="28"/>
      <c r="K437" s="28" t="s">
        <v>489</v>
      </c>
      <c r="L437" s="28" t="s">
        <v>439</v>
      </c>
      <c r="M437" s="26" t="s">
        <v>22</v>
      </c>
      <c r="N437" s="28">
        <v>40</v>
      </c>
      <c r="O437" s="28"/>
      <c r="P437" s="28" t="s">
        <v>112</v>
      </c>
      <c r="Q437" s="36" t="s">
        <v>471</v>
      </c>
      <c r="R437" s="28">
        <v>48</v>
      </c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>
        <v>16</v>
      </c>
      <c r="AJ437" s="28">
        <v>16</v>
      </c>
      <c r="AK437" s="28" t="s">
        <v>17</v>
      </c>
      <c r="AL437" s="43" t="s">
        <v>687</v>
      </c>
      <c r="AM437" s="28" t="s">
        <v>687</v>
      </c>
      <c r="AN437" s="47" t="s">
        <v>687</v>
      </c>
      <c r="AO437" s="49" t="s">
        <v>4861</v>
      </c>
      <c r="AP437" s="49" t="s">
        <v>18</v>
      </c>
      <c r="AQ437" s="40" t="str">
        <f>IFERROR(VLOOKUP(G437,Extensionistas!$A$2:$D$50,4,FALSE),"NÃO")</f>
        <v>NÃO</v>
      </c>
      <c r="AR437" s="1" t="e">
        <f>VLOOKUP(G437,Extensionistas!$A$2:$C$50,3,FALSE)</f>
        <v>#N/A</v>
      </c>
    </row>
    <row r="438" spans="1:44" ht="12.75" customHeight="1">
      <c r="A438" s="34" t="str">
        <f>D438</f>
        <v>BACHARELADO EM ENGENHARIA AEROESPACIAL</v>
      </c>
      <c r="B438" s="34" t="str">
        <f>F438</f>
        <v>DA1ESAE010-23SB</v>
      </c>
      <c r="C438" s="15" t="str">
        <f>CONCATENATE(E438," ",H438,"-",L438," (",K438,")",IF(AM438&lt;&gt;"NÃO","-TURMA MINISTRADA EM INGLÊS",""),IF(H438="E"," - TURMA MINISTRADA EM ESPANHOL",""),IF(H438="P"," - TURMA COMPARTILHADA COM A PÓS-GRADUAÇÃO",""),IF(AQ438="SIM"," - Carga Horária Extensionista",""))</f>
        <v>FUNDAMENTOS DE NAVEGAÇÃO INERCIAL E GNSS A1-Matutino (SB)</v>
      </c>
      <c r="D438" s="28" t="s">
        <v>351</v>
      </c>
      <c r="E438" s="28" t="s">
        <v>1783</v>
      </c>
      <c r="F438" s="28" t="s">
        <v>1784</v>
      </c>
      <c r="G438" s="41" t="s">
        <v>1785</v>
      </c>
      <c r="H438" s="28" t="s">
        <v>19</v>
      </c>
      <c r="I438" s="28" t="s">
        <v>1786</v>
      </c>
      <c r="J438" s="28"/>
      <c r="K438" s="28" t="s">
        <v>489</v>
      </c>
      <c r="L438" s="28" t="s">
        <v>327</v>
      </c>
      <c r="M438" s="28" t="s">
        <v>88</v>
      </c>
      <c r="N438" s="28">
        <v>60</v>
      </c>
      <c r="O438" s="28"/>
      <c r="P438" s="28" t="s">
        <v>384</v>
      </c>
      <c r="Q438" s="36" t="s">
        <v>385</v>
      </c>
      <c r="R438" s="28">
        <v>24</v>
      </c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>
        <v>8</v>
      </c>
      <c r="AJ438" s="28">
        <v>8</v>
      </c>
      <c r="AK438" s="28" t="s">
        <v>17</v>
      </c>
      <c r="AL438" s="43" t="s">
        <v>687</v>
      </c>
      <c r="AM438" s="28" t="s">
        <v>687</v>
      </c>
      <c r="AN438" s="47" t="s">
        <v>687</v>
      </c>
      <c r="AO438" s="49" t="s">
        <v>4775</v>
      </c>
      <c r="AP438" s="49" t="s">
        <v>18</v>
      </c>
      <c r="AQ438" s="40" t="str">
        <f>IFERROR(VLOOKUP(G438,Extensionistas!$A$2:$D$50,4,FALSE),"NÃO")</f>
        <v>NÃO</v>
      </c>
      <c r="AR438" s="1" t="e">
        <f>VLOOKUP(G438,Extensionistas!$A$2:$C$50,3,FALSE)</f>
        <v>#N/A</v>
      </c>
    </row>
    <row r="439" spans="1:44" ht="12.75" customHeight="1">
      <c r="A439" s="34" t="str">
        <f>D439</f>
        <v>BACHARELADO EM ENGENHARIA AEROESPACIAL</v>
      </c>
      <c r="B439" s="34" t="str">
        <f>F439</f>
        <v>NI1ESTS003-17SB</v>
      </c>
      <c r="C439" s="15" t="str">
        <f>CONCATENATE(E439," ",H439,"-",L439," (",K439,")",IF(AM439&lt;&gt;"NÃO","-TURMA MINISTRADA EM INGLÊS",""),IF(H439="E"," - TURMA MINISTRADA EM ESPANHOL",""),IF(H439="P"," - TURMA COMPARTILHADA COM A PÓS-GRADUAÇÃO",""),IF(AQ439="SIM"," - Carga Horária Extensionista",""))</f>
        <v>INTRODUÇÃO À ASTRONÁUTICA I1-Noturno (SB)-TURMA MINISTRADA EM INGLÊS</v>
      </c>
      <c r="D439" s="28" t="s">
        <v>351</v>
      </c>
      <c r="E439" s="28" t="s">
        <v>521</v>
      </c>
      <c r="F439" s="28" t="s">
        <v>4696</v>
      </c>
      <c r="G439" s="41" t="s">
        <v>522</v>
      </c>
      <c r="H439" s="28" t="s">
        <v>777</v>
      </c>
      <c r="I439" s="28" t="s">
        <v>4697</v>
      </c>
      <c r="J439" s="28"/>
      <c r="K439" s="28" t="s">
        <v>489</v>
      </c>
      <c r="L439" s="28" t="s">
        <v>439</v>
      </c>
      <c r="M439" s="26" t="s">
        <v>88</v>
      </c>
      <c r="N439" s="28">
        <v>60</v>
      </c>
      <c r="O439" s="28"/>
      <c r="P439" s="28" t="s">
        <v>113</v>
      </c>
      <c r="Q439" s="36" t="s">
        <v>409</v>
      </c>
      <c r="R439" s="28">
        <v>24</v>
      </c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 t="s">
        <v>4698</v>
      </c>
      <c r="AI439" s="28">
        <v>8</v>
      </c>
      <c r="AJ439" s="28">
        <v>8</v>
      </c>
      <c r="AK439" s="28" t="s">
        <v>17</v>
      </c>
      <c r="AL439" s="43" t="s">
        <v>687</v>
      </c>
      <c r="AM439" s="28" t="s">
        <v>693</v>
      </c>
      <c r="AN439" s="47" t="s">
        <v>687</v>
      </c>
      <c r="AO439" s="49" t="s">
        <v>4879</v>
      </c>
      <c r="AP439" s="49" t="s">
        <v>18</v>
      </c>
      <c r="AQ439" s="40" t="str">
        <f>IFERROR(VLOOKUP(G439,Extensionistas!$A$2:$D$50,4,FALSE),"NÃO")</f>
        <v>NÃO</v>
      </c>
      <c r="AR439" s="1" t="e">
        <f>VLOOKUP(G439,Extensionistas!$A$2:$C$50,3,FALSE)</f>
        <v>#N/A</v>
      </c>
    </row>
    <row r="440" spans="1:44" ht="12.75" customHeight="1">
      <c r="A440" s="34" t="str">
        <f>D440</f>
        <v>BACHARELADO EM ENGENHARIA AEROESPACIAL</v>
      </c>
      <c r="B440" s="34" t="str">
        <f>F440</f>
        <v>NA1ESTS006-17SB</v>
      </c>
      <c r="C440" s="15" t="str">
        <f>CONCATENATE(E440," ",H440,"-",L440," (",K440,")",IF(AM440&lt;&gt;"NÃO","-TURMA MINISTRADA EM INGLÊS",""),IF(H440="E"," - TURMA MINISTRADA EM ESPANHOL",""),IF(H440="P"," - TURMA COMPARTILHADA COM A PÓS-GRADUAÇÃO",""),IF(AQ440="SIM"," - Carga Horária Extensionista",""))</f>
        <v>LABORATÓRIO DE GUIAGEM, NAVEGAÇÃO E CONTROLE A1-Noturno (SB)</v>
      </c>
      <c r="D440" s="28" t="s">
        <v>351</v>
      </c>
      <c r="E440" s="28" t="s">
        <v>1146</v>
      </c>
      <c r="F440" s="28" t="s">
        <v>1484</v>
      </c>
      <c r="G440" s="41" t="s">
        <v>1147</v>
      </c>
      <c r="H440" s="28" t="s">
        <v>19</v>
      </c>
      <c r="I440" s="28"/>
      <c r="J440" s="28" t="s">
        <v>1422</v>
      </c>
      <c r="K440" s="28" t="s">
        <v>489</v>
      </c>
      <c r="L440" s="28" t="s">
        <v>439</v>
      </c>
      <c r="M440" s="28" t="s">
        <v>104</v>
      </c>
      <c r="N440" s="28">
        <v>40</v>
      </c>
      <c r="O440" s="28"/>
      <c r="P440" s="28"/>
      <c r="Q440" s="36"/>
      <c r="R440" s="28"/>
      <c r="S440" s="28"/>
      <c r="T440" s="28"/>
      <c r="U440" s="28"/>
      <c r="V440" s="28"/>
      <c r="W440" s="28"/>
      <c r="X440" s="28"/>
      <c r="Y440" s="28" t="s">
        <v>113</v>
      </c>
      <c r="Z440" s="28" t="s">
        <v>409</v>
      </c>
      <c r="AA440" s="28">
        <v>48</v>
      </c>
      <c r="AB440" s="28"/>
      <c r="AC440" s="28"/>
      <c r="AD440" s="28"/>
      <c r="AE440" s="28"/>
      <c r="AF440" s="28"/>
      <c r="AG440" s="28"/>
      <c r="AH440" s="28"/>
      <c r="AI440" s="28">
        <v>16</v>
      </c>
      <c r="AJ440" s="28">
        <v>16</v>
      </c>
      <c r="AK440" s="28" t="s">
        <v>17</v>
      </c>
      <c r="AL440" s="43" t="s">
        <v>687</v>
      </c>
      <c r="AM440" s="28" t="s">
        <v>687</v>
      </c>
      <c r="AN440" s="47" t="s">
        <v>687</v>
      </c>
      <c r="AO440" s="49" t="s">
        <v>18</v>
      </c>
      <c r="AP440" s="49" t="s">
        <v>4877</v>
      </c>
      <c r="AQ440" s="40" t="str">
        <f>IFERROR(VLOOKUP(G440,Extensionistas!$A$2:$D$50,4,FALSE),"NÃO")</f>
        <v>NÃO</v>
      </c>
      <c r="AR440" s="1" t="e">
        <f>VLOOKUP(G440,Extensionistas!$A$2:$C$50,3,FALSE)</f>
        <v>#N/A</v>
      </c>
    </row>
    <row r="441" spans="1:44" ht="12.75" customHeight="1">
      <c r="A441" s="34" t="str">
        <f>D441</f>
        <v>BACHARELADO EM ENGENHARIA AEROESPACIAL</v>
      </c>
      <c r="B441" s="34" t="str">
        <f>F441</f>
        <v>DA1ESAE012-23SB</v>
      </c>
      <c r="C441" s="15" t="str">
        <f>CONCATENATE(E441," ",H441,"-",L441," (",K441,")",IF(AM441&lt;&gt;"NÃO","-TURMA MINISTRADA EM INGLÊS",""),IF(H441="E"," - TURMA MINISTRADA EM ESPANHOL",""),IF(H441="P"," - TURMA COMPARTILHADA COM A PÓS-GRADUAÇÃO",""),IF(AQ441="SIM"," - Carga Horária Extensionista",""))</f>
        <v>LABORATÓRIO DE NAVEGAÇÃO INERCIAL E GNSS A1-Matutino (SB)</v>
      </c>
      <c r="D441" s="26" t="s">
        <v>351</v>
      </c>
      <c r="E441" s="26" t="s">
        <v>1787</v>
      </c>
      <c r="F441" s="26" t="s">
        <v>1788</v>
      </c>
      <c r="G441" s="38" t="s">
        <v>1789</v>
      </c>
      <c r="H441" s="30" t="s">
        <v>19</v>
      </c>
      <c r="I441" s="30"/>
      <c r="J441" s="26" t="s">
        <v>1790</v>
      </c>
      <c r="K441" s="28" t="s">
        <v>489</v>
      </c>
      <c r="L441" s="26" t="s">
        <v>327</v>
      </c>
      <c r="M441" s="26" t="s">
        <v>83</v>
      </c>
      <c r="N441" s="26">
        <v>40</v>
      </c>
      <c r="O441" s="26"/>
      <c r="P441" s="26"/>
      <c r="Q441" s="29"/>
      <c r="R441" s="26"/>
      <c r="S441" s="26"/>
      <c r="T441" s="28"/>
      <c r="U441" s="28"/>
      <c r="V441" s="28"/>
      <c r="W441" s="28"/>
      <c r="X441" s="28"/>
      <c r="Y441" s="28" t="s">
        <v>384</v>
      </c>
      <c r="Z441" s="28" t="s">
        <v>385</v>
      </c>
      <c r="AA441" s="28">
        <v>24</v>
      </c>
      <c r="AB441" s="28"/>
      <c r="AC441" s="28"/>
      <c r="AD441" s="28"/>
      <c r="AE441" s="28"/>
      <c r="AF441" s="28"/>
      <c r="AG441" s="28"/>
      <c r="AH441" s="28"/>
      <c r="AI441" s="28">
        <v>8</v>
      </c>
      <c r="AJ441" s="28">
        <v>8</v>
      </c>
      <c r="AK441" s="28" t="s">
        <v>17</v>
      </c>
      <c r="AL441" s="43" t="s">
        <v>687</v>
      </c>
      <c r="AM441" s="28" t="s">
        <v>687</v>
      </c>
      <c r="AN441" s="47" t="s">
        <v>687</v>
      </c>
      <c r="AO441" s="49" t="s">
        <v>18</v>
      </c>
      <c r="AP441" s="49" t="s">
        <v>4823</v>
      </c>
      <c r="AQ441" s="40" t="str">
        <f>IFERROR(VLOOKUP(G441,Extensionistas!$A$2:$D$50,4,FALSE),"NÃO")</f>
        <v>NÃO</v>
      </c>
      <c r="AR441" s="1" t="e">
        <f>VLOOKUP(G441,Extensionistas!$A$2:$C$50,3,FALSE)</f>
        <v>#N/A</v>
      </c>
    </row>
    <row r="442" spans="1:44" ht="12.75" customHeight="1">
      <c r="A442" s="34" t="str">
        <f>D442</f>
        <v>BACHARELADO EM ENGENHARIA AEROESPACIAL</v>
      </c>
      <c r="B442" s="34" t="str">
        <f>F442</f>
        <v>DA1ESTA019-17SB</v>
      </c>
      <c r="C442" s="15" t="str">
        <f>CONCATENATE(E442," ",H442,"-",L442," (",K442,")",IF(AM442&lt;&gt;"NÃO","-TURMA MINISTRADA EM INGLÊS",""),IF(H442="E"," - TURMA MINISTRADA EM ESPANHOL",""),IF(H442="P"," - TURMA COMPARTILHADA COM A PÓS-GRADUAÇÃO",""),IF(AQ442="SIM"," - Carga Horária Extensionista",""))</f>
        <v>PROJETO ASSISTIDO POR COMPUTADOR A1-Matutino (SB)</v>
      </c>
      <c r="D442" s="28" t="s">
        <v>351</v>
      </c>
      <c r="E442" s="28" t="s">
        <v>1086</v>
      </c>
      <c r="F442" s="28" t="s">
        <v>2062</v>
      </c>
      <c r="G442" s="41" t="s">
        <v>1087</v>
      </c>
      <c r="H442" s="28" t="s">
        <v>19</v>
      </c>
      <c r="I442" s="28"/>
      <c r="J442" s="28" t="s">
        <v>2063</v>
      </c>
      <c r="K442" s="28" t="s">
        <v>489</v>
      </c>
      <c r="L442" s="28" t="s">
        <v>327</v>
      </c>
      <c r="M442" s="26" t="s">
        <v>1088</v>
      </c>
      <c r="N442" s="28">
        <v>40</v>
      </c>
      <c r="O442" s="28"/>
      <c r="P442" s="28"/>
      <c r="Q442" s="36"/>
      <c r="R442" s="28"/>
      <c r="S442" s="28"/>
      <c r="T442" s="28"/>
      <c r="U442" s="28"/>
      <c r="V442" s="28"/>
      <c r="W442" s="28"/>
      <c r="X442" s="28"/>
      <c r="Y442" s="28" t="s">
        <v>321</v>
      </c>
      <c r="Z442" s="28" t="s">
        <v>435</v>
      </c>
      <c r="AA442" s="28">
        <v>24</v>
      </c>
      <c r="AB442" s="28"/>
      <c r="AC442" s="28"/>
      <c r="AD442" s="28"/>
      <c r="AE442" s="28"/>
      <c r="AF442" s="28"/>
      <c r="AG442" s="28"/>
      <c r="AH442" s="28"/>
      <c r="AI442" s="28">
        <v>8</v>
      </c>
      <c r="AJ442" s="28">
        <v>8</v>
      </c>
      <c r="AK442" s="28" t="s">
        <v>17</v>
      </c>
      <c r="AL442" s="43" t="s">
        <v>687</v>
      </c>
      <c r="AM442" s="28" t="s">
        <v>687</v>
      </c>
      <c r="AN442" s="47" t="s">
        <v>687</v>
      </c>
      <c r="AO442" s="49" t="s">
        <v>18</v>
      </c>
      <c r="AP442" s="49" t="s">
        <v>4774</v>
      </c>
      <c r="AQ442" s="40" t="str">
        <f>IFERROR(VLOOKUP(G442,Extensionistas!$A$2:$D$50,4,FALSE),"NÃO")</f>
        <v>NÃO</v>
      </c>
      <c r="AR442" s="1" t="e">
        <f>VLOOKUP(G442,Extensionistas!$A$2:$C$50,3,FALSE)</f>
        <v>#N/A</v>
      </c>
    </row>
    <row r="443" spans="1:44" ht="12.75" customHeight="1">
      <c r="A443" s="34" t="str">
        <f>D443</f>
        <v>BACHARELADO EM ENGENHARIA AEROESPACIAL</v>
      </c>
      <c r="B443" s="34" t="str">
        <f>F443</f>
        <v>DI1ESZS028-17SB</v>
      </c>
      <c r="C443" s="15" t="str">
        <f>CONCATENATE(E443," ",H443,"-",L443," (",K443,")",IF(AM443&lt;&gt;"NÃO","-TURMA MINISTRADA EM INGLÊS",""),IF(H443="E"," - TURMA MINISTRADA EM ESPANHOL",""),IF(H443="P"," - TURMA COMPARTILHADA COM A PÓS-GRADUAÇÃO",""),IF(AQ443="SIM"," - Carga Horária Extensionista",""))</f>
        <v>PROJETO DE AERONAVES I I1-Matutino (SB)-TURMA MINISTRADA EM INGLÊS</v>
      </c>
      <c r="D443" s="28" t="s">
        <v>351</v>
      </c>
      <c r="E443" s="28" t="s">
        <v>1496</v>
      </c>
      <c r="F443" s="28" t="s">
        <v>3474</v>
      </c>
      <c r="G443" s="41" t="s">
        <v>1497</v>
      </c>
      <c r="H443" s="28" t="s">
        <v>777</v>
      </c>
      <c r="I443" s="28" t="s">
        <v>3475</v>
      </c>
      <c r="J443" s="28"/>
      <c r="K443" s="28" t="s">
        <v>489</v>
      </c>
      <c r="L443" s="28" t="s">
        <v>327</v>
      </c>
      <c r="M443" s="28" t="s">
        <v>66</v>
      </c>
      <c r="N443" s="28">
        <v>60</v>
      </c>
      <c r="O443" s="28"/>
      <c r="P443" s="28" t="s">
        <v>3472</v>
      </c>
      <c r="Q443" s="36" t="s">
        <v>3473</v>
      </c>
      <c r="R443" s="28">
        <v>48</v>
      </c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>
        <v>16</v>
      </c>
      <c r="AJ443" s="28">
        <v>16</v>
      </c>
      <c r="AK443" s="28" t="s">
        <v>17</v>
      </c>
      <c r="AL443" s="43" t="s">
        <v>687</v>
      </c>
      <c r="AM443" s="28" t="s">
        <v>693</v>
      </c>
      <c r="AN443" s="47" t="s">
        <v>687</v>
      </c>
      <c r="AO443" s="49" t="s">
        <v>4763</v>
      </c>
      <c r="AP443" s="49" t="s">
        <v>18</v>
      </c>
      <c r="AQ443" s="40" t="str">
        <f>IFERROR(VLOOKUP(G443,Extensionistas!$A$2:$D$50,4,FALSE),"NÃO")</f>
        <v>NÃO</v>
      </c>
      <c r="AR443" s="1" t="e">
        <f>VLOOKUP(G443,Extensionistas!$A$2:$C$50,3,FALSE)</f>
        <v>#N/A</v>
      </c>
    </row>
    <row r="444" spans="1:44" ht="12.75" customHeight="1">
      <c r="A444" s="34" t="str">
        <f>D444</f>
        <v>BACHARELADO EM ENGENHARIA AEROESPACIAL</v>
      </c>
      <c r="B444" s="34" t="str">
        <f>F444</f>
        <v>NA1ESZS015-17SB</v>
      </c>
      <c r="C444" s="15" t="str">
        <f>CONCATENATE(E444," ",H444,"-",L444," (",K444,")",IF(AM444&lt;&gt;"NÃO","-TURMA MINISTRADA EM INGLÊS",""),IF(H444="E"," - TURMA MINISTRADA EM ESPANHOL",""),IF(H444="P"," - TURMA COMPARTILHADA COM A PÓS-GRADUAÇÃO",""),IF(AQ444="SIM"," - Carga Horária Extensionista",""))</f>
        <v>PROJETO DE ELEMENTOS ESTRUTURAIS DE AERONAVES II A1-Noturno (SB)</v>
      </c>
      <c r="D444" s="28" t="s">
        <v>351</v>
      </c>
      <c r="E444" s="28" t="s">
        <v>4008</v>
      </c>
      <c r="F444" s="28" t="s">
        <v>4009</v>
      </c>
      <c r="G444" s="41" t="s">
        <v>4010</v>
      </c>
      <c r="H444" s="28" t="s">
        <v>19</v>
      </c>
      <c r="I444" s="28"/>
      <c r="J444" s="28" t="s">
        <v>4011</v>
      </c>
      <c r="K444" s="28" t="s">
        <v>489</v>
      </c>
      <c r="L444" s="28" t="s">
        <v>439</v>
      </c>
      <c r="M444" s="26" t="s">
        <v>115</v>
      </c>
      <c r="N444" s="28">
        <v>10</v>
      </c>
      <c r="O444" s="28"/>
      <c r="P444" s="28" t="s">
        <v>117</v>
      </c>
      <c r="Q444" s="36" t="s">
        <v>456</v>
      </c>
      <c r="R444" s="28">
        <v>36</v>
      </c>
      <c r="S444" s="28"/>
      <c r="T444" s="28"/>
      <c r="U444" s="28"/>
      <c r="V444" s="28"/>
      <c r="W444" s="28"/>
      <c r="X444" s="28"/>
      <c r="Y444" s="28" t="s">
        <v>117</v>
      </c>
      <c r="Z444" s="28" t="s">
        <v>456</v>
      </c>
      <c r="AA444" s="28">
        <v>12</v>
      </c>
      <c r="AB444" s="28"/>
      <c r="AC444" s="28"/>
      <c r="AD444" s="28"/>
      <c r="AE444" s="28"/>
      <c r="AF444" s="28"/>
      <c r="AG444" s="28"/>
      <c r="AH444" s="28"/>
      <c r="AI444" s="28">
        <v>16</v>
      </c>
      <c r="AJ444" s="28">
        <v>16</v>
      </c>
      <c r="AK444" s="28" t="s">
        <v>17</v>
      </c>
      <c r="AL444" s="43" t="s">
        <v>687</v>
      </c>
      <c r="AM444" s="28" t="s">
        <v>687</v>
      </c>
      <c r="AN444" s="47" t="s">
        <v>687</v>
      </c>
      <c r="AO444" s="49" t="s">
        <v>18</v>
      </c>
      <c r="AP444" s="49" t="s">
        <v>4989</v>
      </c>
      <c r="AQ444" s="40" t="str">
        <f>IFERROR(VLOOKUP(G444,Extensionistas!$A$2:$D$50,4,FALSE),"NÃO")</f>
        <v>NÃO</v>
      </c>
      <c r="AR444" s="1" t="e">
        <f>VLOOKUP(G444,Extensionistas!$A$2:$C$50,3,FALSE)</f>
        <v>#N/A</v>
      </c>
    </row>
    <row r="445" spans="1:44" ht="12.75" customHeight="1">
      <c r="A445" s="34" t="str">
        <f>D445</f>
        <v>BACHARELADO EM ENGENHARIA AEROESPACIAL</v>
      </c>
      <c r="B445" s="34" t="str">
        <f>F445</f>
        <v>DA1ESZS033-17SB</v>
      </c>
      <c r="C445" s="15" t="str">
        <f>CONCATENATE(E445," ",H445,"-",L445," (",K445,")",IF(AM445&lt;&gt;"NÃO","-TURMA MINISTRADA EM INGLÊS",""),IF(H445="E"," - TURMA MINISTRADA EM ESPANHOL",""),IF(H445="P"," - TURMA COMPARTILHADA COM A PÓS-GRADUAÇÃO",""),IF(AQ445="SIM"," - Carga Horária Extensionista",""))</f>
        <v>PROPULSÃO AEROESPACIAL NÃO-CONVENCIONAL A1-Matutino (SB)</v>
      </c>
      <c r="D445" s="28" t="s">
        <v>351</v>
      </c>
      <c r="E445" s="28" t="s">
        <v>2392</v>
      </c>
      <c r="F445" s="28" t="s">
        <v>2393</v>
      </c>
      <c r="G445" s="41" t="s">
        <v>2394</v>
      </c>
      <c r="H445" s="28" t="s">
        <v>19</v>
      </c>
      <c r="I445" s="28" t="s">
        <v>2395</v>
      </c>
      <c r="J445" s="28"/>
      <c r="K445" s="28" t="s">
        <v>489</v>
      </c>
      <c r="L445" s="28" t="s">
        <v>327</v>
      </c>
      <c r="M445" s="28" t="s">
        <v>22</v>
      </c>
      <c r="N445" s="28">
        <v>40</v>
      </c>
      <c r="O445" s="28"/>
      <c r="P445" s="28" t="s">
        <v>387</v>
      </c>
      <c r="Q445" s="36" t="s">
        <v>388</v>
      </c>
      <c r="R445" s="28">
        <v>48</v>
      </c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>
        <v>16</v>
      </c>
      <c r="AJ445" s="28">
        <v>16</v>
      </c>
      <c r="AK445" s="28" t="s">
        <v>17</v>
      </c>
      <c r="AL445" s="43" t="s">
        <v>687</v>
      </c>
      <c r="AM445" s="28" t="s">
        <v>687</v>
      </c>
      <c r="AN445" s="47" t="s">
        <v>687</v>
      </c>
      <c r="AO445" s="49" t="s">
        <v>4766</v>
      </c>
      <c r="AP445" s="49" t="s">
        <v>18</v>
      </c>
      <c r="AQ445" s="40" t="str">
        <f>IFERROR(VLOOKUP(G445,Extensionistas!$A$2:$D$50,4,FALSE),"NÃO")</f>
        <v>NÃO</v>
      </c>
      <c r="AR445" s="1" t="e">
        <f>VLOOKUP(G445,Extensionistas!$A$2:$C$50,3,FALSE)</f>
        <v>#N/A</v>
      </c>
    </row>
    <row r="446" spans="1:44" ht="12.75" customHeight="1">
      <c r="A446" s="34" t="str">
        <f>D446</f>
        <v>BACHARELADO EM ENGENHARIA AEROESPACIAL</v>
      </c>
      <c r="B446" s="34" t="str">
        <f>F446</f>
        <v>NA1ESZS033-17SB</v>
      </c>
      <c r="C446" s="15" t="str">
        <f>CONCATENATE(E446," ",H446,"-",L446," (",K446,")",IF(AM446&lt;&gt;"NÃO","-TURMA MINISTRADA EM INGLÊS",""),IF(H446="E"," - TURMA MINISTRADA EM ESPANHOL",""),IF(H446="P"," - TURMA COMPARTILHADA COM A PÓS-GRADUAÇÃO",""),IF(AQ446="SIM"," - Carga Horária Extensionista",""))</f>
        <v>PROPULSÃO AEROESPACIAL NÃO-CONVENCIONAL A1-Noturno (SB)</v>
      </c>
      <c r="D446" s="26" t="s">
        <v>351</v>
      </c>
      <c r="E446" s="26" t="s">
        <v>2392</v>
      </c>
      <c r="F446" s="26" t="s">
        <v>4014</v>
      </c>
      <c r="G446" s="38" t="s">
        <v>2394</v>
      </c>
      <c r="H446" s="30" t="s">
        <v>19</v>
      </c>
      <c r="I446" s="30" t="s">
        <v>4015</v>
      </c>
      <c r="J446" s="26"/>
      <c r="K446" s="26" t="s">
        <v>489</v>
      </c>
      <c r="L446" s="26" t="s">
        <v>439</v>
      </c>
      <c r="M446" s="26" t="s">
        <v>22</v>
      </c>
      <c r="N446" s="26">
        <v>40</v>
      </c>
      <c r="O446" s="26"/>
      <c r="P446" s="26" t="s">
        <v>1140</v>
      </c>
      <c r="Q446" s="29" t="s">
        <v>1141</v>
      </c>
      <c r="R446" s="26">
        <v>48</v>
      </c>
      <c r="S446" s="26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6">
        <v>16</v>
      </c>
      <c r="AJ446" s="26">
        <v>16</v>
      </c>
      <c r="AK446" s="26" t="s">
        <v>17</v>
      </c>
      <c r="AL446" s="44" t="s">
        <v>687</v>
      </c>
      <c r="AM446" s="26" t="s">
        <v>687</v>
      </c>
      <c r="AN446" s="47" t="s">
        <v>687</v>
      </c>
      <c r="AO446" s="49" t="s">
        <v>4874</v>
      </c>
      <c r="AP446" s="49" t="s">
        <v>18</v>
      </c>
      <c r="AQ446" s="40" t="str">
        <f>IFERROR(VLOOKUP(G446,Extensionistas!$A$2:$D$50,4,FALSE),"NÃO")</f>
        <v>NÃO</v>
      </c>
      <c r="AR446" s="1" t="e">
        <f>VLOOKUP(G446,Extensionistas!$A$2:$C$50,3,FALSE)</f>
        <v>#N/A</v>
      </c>
    </row>
    <row r="447" spans="1:44" ht="12.75" customHeight="1">
      <c r="A447" s="34" t="str">
        <f>D447</f>
        <v>BACHARELADO EM ENGENHARIA AEROESPACIAL</v>
      </c>
      <c r="B447" s="34" t="str">
        <f>F447</f>
        <v>DA1ESTA008-17SB</v>
      </c>
      <c r="C447" s="15" t="str">
        <f>CONCATENATE(E447," ",H447,"-",L447," (",K447,")",IF(AM447&lt;&gt;"NÃO","-TURMA MINISTRADA EM INGLÊS",""),IF(H447="E"," - TURMA MINISTRADA EM ESPANHOL",""),IF(H447="P"," - TURMA COMPARTILHADA COM A PÓS-GRADUAÇÃO",""),IF(AQ447="SIM"," - Carga Horária Extensionista",""))</f>
        <v>SISTEMAS DE CONTROLE II A1-Matutino (SB)</v>
      </c>
      <c r="D447" s="28" t="s">
        <v>351</v>
      </c>
      <c r="E447" s="28" t="s">
        <v>1071</v>
      </c>
      <c r="F447" s="28" t="s">
        <v>2045</v>
      </c>
      <c r="G447" s="41" t="s">
        <v>1073</v>
      </c>
      <c r="H447" s="28" t="s">
        <v>19</v>
      </c>
      <c r="I447" s="28" t="s">
        <v>2046</v>
      </c>
      <c r="J447" s="28" t="s">
        <v>1070</v>
      </c>
      <c r="K447" s="28" t="s">
        <v>489</v>
      </c>
      <c r="L447" s="28" t="s">
        <v>327</v>
      </c>
      <c r="M447" s="28" t="s">
        <v>118</v>
      </c>
      <c r="N447" s="28">
        <v>42</v>
      </c>
      <c r="O447" s="28"/>
      <c r="P447" s="28" t="s">
        <v>2047</v>
      </c>
      <c r="Q447" s="36" t="s">
        <v>2048</v>
      </c>
      <c r="R447" s="28">
        <v>36</v>
      </c>
      <c r="S447" s="28"/>
      <c r="T447" s="28"/>
      <c r="U447" s="28"/>
      <c r="V447" s="28"/>
      <c r="W447" s="28"/>
      <c r="X447" s="28"/>
      <c r="Y447" s="28" t="s">
        <v>2047</v>
      </c>
      <c r="Z447" s="28" t="s">
        <v>2048</v>
      </c>
      <c r="AA447" s="28">
        <v>24</v>
      </c>
      <c r="AB447" s="28"/>
      <c r="AC447" s="28"/>
      <c r="AD447" s="28"/>
      <c r="AE447" s="28"/>
      <c r="AF447" s="28"/>
      <c r="AG447" s="28"/>
      <c r="AH447" s="28"/>
      <c r="AI447" s="28">
        <v>20</v>
      </c>
      <c r="AJ447" s="28">
        <v>20</v>
      </c>
      <c r="AK447" s="28" t="s">
        <v>17</v>
      </c>
      <c r="AL447" s="43" t="s">
        <v>687</v>
      </c>
      <c r="AM447" s="28" t="s">
        <v>687</v>
      </c>
      <c r="AN447" s="47" t="s">
        <v>687</v>
      </c>
      <c r="AO447" s="49" t="s">
        <v>4787</v>
      </c>
      <c r="AP447" s="49" t="s">
        <v>229</v>
      </c>
      <c r="AQ447" s="40" t="str">
        <f>IFERROR(VLOOKUP(G447,Extensionistas!$A$2:$D$50,4,FALSE),"NÃO")</f>
        <v>NÃO</v>
      </c>
      <c r="AR447" s="1" t="e">
        <f>VLOOKUP(G447,Extensionistas!$A$2:$C$50,3,FALSE)</f>
        <v>#N/A</v>
      </c>
    </row>
    <row r="448" spans="1:44" ht="12.75" customHeight="1">
      <c r="A448" s="34" t="str">
        <f>D448</f>
        <v>BACHARELADO EM ENGENHARIA AEROESPACIAL</v>
      </c>
      <c r="B448" s="34" t="str">
        <f>F448</f>
        <v>NA1ESTA008-17SB</v>
      </c>
      <c r="C448" s="15" t="str">
        <f>CONCATENATE(E448," ",H448,"-",L448," (",K448,")",IF(AM448&lt;&gt;"NÃO","-TURMA MINISTRADA EM INGLÊS",""),IF(H448="E"," - TURMA MINISTRADA EM ESPANHOL",""),IF(H448="P"," - TURMA COMPARTILHADA COM A PÓS-GRADUAÇÃO",""),IF(AQ448="SIM"," - Carga Horária Extensionista",""))</f>
        <v>SISTEMAS DE CONTROLE II A1-Noturno (SB)</v>
      </c>
      <c r="D448" s="28" t="s">
        <v>351</v>
      </c>
      <c r="E448" s="28" t="s">
        <v>1071</v>
      </c>
      <c r="F448" s="28" t="s">
        <v>3731</v>
      </c>
      <c r="G448" s="41" t="s">
        <v>1073</v>
      </c>
      <c r="H448" s="28" t="s">
        <v>19</v>
      </c>
      <c r="I448" s="28" t="s">
        <v>3732</v>
      </c>
      <c r="J448" s="28" t="s">
        <v>1416</v>
      </c>
      <c r="K448" s="28" t="s">
        <v>489</v>
      </c>
      <c r="L448" s="28" t="s">
        <v>439</v>
      </c>
      <c r="M448" s="28" t="s">
        <v>118</v>
      </c>
      <c r="N448" s="28">
        <v>42</v>
      </c>
      <c r="O448" s="28"/>
      <c r="P448" s="28" t="s">
        <v>787</v>
      </c>
      <c r="Q448" s="36" t="s">
        <v>788</v>
      </c>
      <c r="R448" s="28">
        <v>36</v>
      </c>
      <c r="S448" s="28"/>
      <c r="T448" s="28"/>
      <c r="U448" s="28"/>
      <c r="V448" s="28"/>
      <c r="W448" s="28"/>
      <c r="X448" s="28"/>
      <c r="Y448" s="28" t="s">
        <v>787</v>
      </c>
      <c r="Z448" s="28" t="s">
        <v>788</v>
      </c>
      <c r="AA448" s="28">
        <v>24</v>
      </c>
      <c r="AB448" s="28"/>
      <c r="AC448" s="28"/>
      <c r="AD448" s="28"/>
      <c r="AE448" s="28"/>
      <c r="AF448" s="28"/>
      <c r="AG448" s="28"/>
      <c r="AH448" s="28"/>
      <c r="AI448" s="28">
        <v>20</v>
      </c>
      <c r="AJ448" s="28">
        <v>20</v>
      </c>
      <c r="AK448" s="28" t="s">
        <v>17</v>
      </c>
      <c r="AL448" s="43" t="s">
        <v>687</v>
      </c>
      <c r="AM448" s="28" t="s">
        <v>687</v>
      </c>
      <c r="AN448" s="47" t="s">
        <v>687</v>
      </c>
      <c r="AO448" s="49" t="s">
        <v>4875</v>
      </c>
      <c r="AP448" s="49" t="s">
        <v>4871</v>
      </c>
      <c r="AQ448" s="40" t="str">
        <f>IFERROR(VLOOKUP(G448,Extensionistas!$A$2:$D$50,4,FALSE),"NÃO")</f>
        <v>NÃO</v>
      </c>
      <c r="AR448" s="1" t="e">
        <f>VLOOKUP(G448,Extensionistas!$A$2:$C$50,3,FALSE)</f>
        <v>#N/A</v>
      </c>
    </row>
    <row r="449" spans="1:44" ht="12.75" customHeight="1">
      <c r="A449" s="34" t="str">
        <f>D449</f>
        <v>BACHARELADO EM ENGENHARIA AEROESPACIAL</v>
      </c>
      <c r="B449" s="34" t="str">
        <f>F449</f>
        <v>DA1ESZS021-17SB</v>
      </c>
      <c r="C449" s="15" t="str">
        <f>CONCATENATE(E449," ",H449,"-",L449," (",K449,")",IF(AM449&lt;&gt;"NÃO","-TURMA MINISTRADA EM INGLÊS",""),IF(H449="E"," - TURMA MINISTRADA EM ESPANHOL",""),IF(H449="P"," - TURMA COMPARTILHADA COM A PÓS-GRADUAÇÃO",""),IF(AQ449="SIM"," - Carga Horária Extensionista",""))</f>
        <v>SISTEMAS DE PROPULSÃO II A1-Matutino (SB)</v>
      </c>
      <c r="D449" s="28" t="s">
        <v>351</v>
      </c>
      <c r="E449" s="28" t="s">
        <v>2388</v>
      </c>
      <c r="F449" s="28" t="s">
        <v>2389</v>
      </c>
      <c r="G449" s="41" t="s">
        <v>2390</v>
      </c>
      <c r="H449" s="28" t="s">
        <v>19</v>
      </c>
      <c r="I449" s="28" t="s">
        <v>2391</v>
      </c>
      <c r="J449" s="28"/>
      <c r="K449" s="28" t="s">
        <v>489</v>
      </c>
      <c r="L449" s="28" t="s">
        <v>327</v>
      </c>
      <c r="M449" s="28" t="s">
        <v>115</v>
      </c>
      <c r="N449" s="28">
        <v>40</v>
      </c>
      <c r="O449" s="28"/>
      <c r="P449" s="28" t="s">
        <v>2224</v>
      </c>
      <c r="Q449" s="36" t="s">
        <v>2225</v>
      </c>
      <c r="R449" s="28">
        <v>36</v>
      </c>
      <c r="S449" s="28"/>
      <c r="T449" s="28"/>
      <c r="U449" s="28"/>
      <c r="V449" s="28"/>
      <c r="W449" s="28"/>
      <c r="X449" s="28"/>
      <c r="Y449" s="28" t="s">
        <v>2224</v>
      </c>
      <c r="Z449" s="28" t="s">
        <v>2225</v>
      </c>
      <c r="AA449" s="28">
        <v>12</v>
      </c>
      <c r="AB449" s="28"/>
      <c r="AC449" s="28"/>
      <c r="AD449" s="28"/>
      <c r="AE449" s="28"/>
      <c r="AF449" s="28"/>
      <c r="AG449" s="28"/>
      <c r="AH449" s="28"/>
      <c r="AI449" s="28">
        <v>16</v>
      </c>
      <c r="AJ449" s="28">
        <v>16</v>
      </c>
      <c r="AK449" s="28" t="s">
        <v>17</v>
      </c>
      <c r="AL449" s="43" t="s">
        <v>687</v>
      </c>
      <c r="AM449" s="28" t="s">
        <v>687</v>
      </c>
      <c r="AN449" s="47" t="s">
        <v>687</v>
      </c>
      <c r="AO449" s="49" t="s">
        <v>4822</v>
      </c>
      <c r="AP449" s="49" t="s">
        <v>18</v>
      </c>
      <c r="AQ449" s="40" t="str">
        <f>IFERROR(VLOOKUP(G449,Extensionistas!$A$2:$D$50,4,FALSE),"NÃO")</f>
        <v>NÃO</v>
      </c>
      <c r="AR449" s="1" t="e">
        <f>VLOOKUP(G449,Extensionistas!$A$2:$C$50,3,FALSE)</f>
        <v>#N/A</v>
      </c>
    </row>
    <row r="450" spans="1:44" ht="12.75" customHeight="1">
      <c r="A450" s="34" t="str">
        <f>D450</f>
        <v>BACHARELADO EM ENGENHARIA AEROESPACIAL</v>
      </c>
      <c r="B450" s="34" t="str">
        <f>F450</f>
        <v>DA1ESAE005-23SB</v>
      </c>
      <c r="C450" s="15" t="str">
        <f>CONCATENATE(E450," ",H450,"-",L450," (",K450,")",IF(AM450&lt;&gt;"NÃO","-TURMA MINISTRADA EM INGLÊS",""),IF(H450="E"," - TURMA MINISTRADA EM ESPANHOL",""),IF(H450="P"," - TURMA COMPARTILHADA COM A PÓS-GRADUAÇÃO",""),IF(AQ450="SIM"," - Carga Horária Extensionista",""))</f>
        <v>TÉCNICAS DE ANÁLISE ESTRUTURAL A1-Matutino (SB)</v>
      </c>
      <c r="D450" s="28" t="s">
        <v>351</v>
      </c>
      <c r="E450" s="28" t="s">
        <v>1780</v>
      </c>
      <c r="F450" s="28" t="s">
        <v>1781</v>
      </c>
      <c r="G450" s="41" t="s">
        <v>1782</v>
      </c>
      <c r="H450" s="28" t="s">
        <v>19</v>
      </c>
      <c r="I450" s="28" t="s">
        <v>241</v>
      </c>
      <c r="J450" s="28"/>
      <c r="K450" s="28" t="s">
        <v>489</v>
      </c>
      <c r="L450" s="28" t="s">
        <v>327</v>
      </c>
      <c r="M450" s="28" t="s">
        <v>21</v>
      </c>
      <c r="N450" s="28">
        <v>60</v>
      </c>
      <c r="O450" s="28"/>
      <c r="P450" s="28" t="s">
        <v>116</v>
      </c>
      <c r="Q450" s="36" t="s">
        <v>389</v>
      </c>
      <c r="R450" s="28">
        <v>36</v>
      </c>
      <c r="S450" s="28"/>
      <c r="T450" s="28"/>
      <c r="U450" s="28"/>
      <c r="V450" s="28"/>
      <c r="W450" s="28"/>
      <c r="X450" s="28"/>
      <c r="Y450" s="28" t="s">
        <v>116</v>
      </c>
      <c r="Z450" s="28" t="s">
        <v>389</v>
      </c>
      <c r="AA450" s="28">
        <v>12</v>
      </c>
      <c r="AB450" s="28"/>
      <c r="AC450" s="28"/>
      <c r="AD450" s="28"/>
      <c r="AE450" s="28"/>
      <c r="AF450" s="28"/>
      <c r="AG450" s="28"/>
      <c r="AH450" s="28"/>
      <c r="AI450" s="28">
        <v>16</v>
      </c>
      <c r="AJ450" s="28">
        <v>16</v>
      </c>
      <c r="AK450" s="28" t="s">
        <v>17</v>
      </c>
      <c r="AL450" s="43" t="s">
        <v>687</v>
      </c>
      <c r="AM450" s="28" t="s">
        <v>687</v>
      </c>
      <c r="AN450" s="47" t="s">
        <v>687</v>
      </c>
      <c r="AO450" s="49" t="s">
        <v>4756</v>
      </c>
      <c r="AP450" s="49" t="s">
        <v>18</v>
      </c>
      <c r="AQ450" s="40" t="str">
        <f>IFERROR(VLOOKUP(G450,Extensionistas!$A$2:$D$50,4,FALSE),"NÃO")</f>
        <v>NÃO</v>
      </c>
      <c r="AR450" s="1" t="e">
        <f>VLOOKUP(G450,Extensionistas!$A$2:$C$50,3,FALSE)</f>
        <v>#N/A</v>
      </c>
    </row>
    <row r="451" spans="1:44" ht="12.75" customHeight="1">
      <c r="A451" s="34" t="str">
        <f>D451</f>
        <v>BACHARELADO EM ENGENHARIA AEROESPACIAL</v>
      </c>
      <c r="B451" s="34" t="str">
        <f>F451</f>
        <v>NA1ESAE005-23SB</v>
      </c>
      <c r="C451" s="15" t="str">
        <f>CONCATENATE(E451," ",H451,"-",L451," (",K451,")",IF(AM451&lt;&gt;"NÃO","-TURMA MINISTRADA EM INGLÊS",""),IF(H451="E"," - TURMA MINISTRADA EM ESPANHOL",""),IF(H451="P"," - TURMA COMPARTILHADA COM A PÓS-GRADUAÇÃO",""),IF(AQ451="SIM"," - Carga Horária Extensionista",""))</f>
        <v>TÉCNICAS DE ANÁLISE ESTRUTURAL A1-Noturno (SB)</v>
      </c>
      <c r="D451" s="28" t="s">
        <v>351</v>
      </c>
      <c r="E451" s="28" t="s">
        <v>1780</v>
      </c>
      <c r="F451" s="28" t="s">
        <v>3593</v>
      </c>
      <c r="G451" s="41" t="s">
        <v>1782</v>
      </c>
      <c r="H451" s="28" t="s">
        <v>19</v>
      </c>
      <c r="I451" s="28" t="s">
        <v>3594</v>
      </c>
      <c r="J451" s="28"/>
      <c r="K451" s="28" t="s">
        <v>489</v>
      </c>
      <c r="L451" s="28" t="s">
        <v>439</v>
      </c>
      <c r="M451" s="28" t="s">
        <v>21</v>
      </c>
      <c r="N451" s="28">
        <v>60</v>
      </c>
      <c r="O451" s="28"/>
      <c r="P451" s="28" t="s">
        <v>3595</v>
      </c>
      <c r="Q451" s="36" t="s">
        <v>3596</v>
      </c>
      <c r="R451" s="28">
        <v>36</v>
      </c>
      <c r="S451" s="28"/>
      <c r="T451" s="28"/>
      <c r="U451" s="28"/>
      <c r="V451" s="28"/>
      <c r="W451" s="28"/>
      <c r="X451" s="28"/>
      <c r="Y451" s="28" t="s">
        <v>3595</v>
      </c>
      <c r="Z451" s="28" t="s">
        <v>3596</v>
      </c>
      <c r="AA451" s="28">
        <v>12</v>
      </c>
      <c r="AB451" s="28"/>
      <c r="AC451" s="28"/>
      <c r="AD451" s="28"/>
      <c r="AE451" s="28"/>
      <c r="AF451" s="28"/>
      <c r="AG451" s="28"/>
      <c r="AH451" s="28"/>
      <c r="AI451" s="28">
        <v>16</v>
      </c>
      <c r="AJ451" s="28">
        <v>16</v>
      </c>
      <c r="AK451" s="28" t="s">
        <v>17</v>
      </c>
      <c r="AL451" s="43" t="s">
        <v>687</v>
      </c>
      <c r="AM451" s="28" t="s">
        <v>687</v>
      </c>
      <c r="AN451" s="47" t="s">
        <v>687</v>
      </c>
      <c r="AO451" s="49" t="s">
        <v>4877</v>
      </c>
      <c r="AP451" s="49" t="s">
        <v>18</v>
      </c>
      <c r="AQ451" s="40" t="str">
        <f>IFERROR(VLOOKUP(G451,Extensionistas!$A$2:$D$50,4,FALSE),"NÃO")</f>
        <v>NÃO</v>
      </c>
      <c r="AR451" s="1" t="e">
        <f>VLOOKUP(G451,Extensionistas!$A$2:$C$50,3,FALSE)</f>
        <v>#N/A</v>
      </c>
    </row>
    <row r="452" spans="1:44" ht="12.75" customHeight="1">
      <c r="A452" s="34" t="str">
        <f>D452</f>
        <v>BACHARELADO EM ENGENHARIA AEROESPACIAL</v>
      </c>
      <c r="B452" s="34" t="str">
        <f>F452</f>
        <v>DA1ESTI003-17SB</v>
      </c>
      <c r="C452" s="15" t="str">
        <f>CONCATENATE(E452," ",H452,"-",L452," (",K452,")",IF(AM452&lt;&gt;"NÃO","-TURMA MINISTRADA EM INGLÊS",""),IF(H452="E"," - TURMA MINISTRADA EM ESPANHOL",""),IF(H452="P"," - TURMA COMPARTILHADA COM A PÓS-GRADUAÇÃO",""),IF(AQ452="SIM"," - Carga Horária Extensionista",""))</f>
        <v>TRANSFORMADAS EM SINAIS E SISTEMAS LINEARES A1-Matutino (SB)</v>
      </c>
      <c r="D452" s="28" t="s">
        <v>351</v>
      </c>
      <c r="E452" s="28" t="s">
        <v>362</v>
      </c>
      <c r="F452" s="28" t="s">
        <v>1121</v>
      </c>
      <c r="G452" s="41" t="s">
        <v>227</v>
      </c>
      <c r="H452" s="28" t="s">
        <v>19</v>
      </c>
      <c r="I452" s="28" t="s">
        <v>2144</v>
      </c>
      <c r="J452" s="28"/>
      <c r="K452" s="28" t="s">
        <v>489</v>
      </c>
      <c r="L452" s="28" t="s">
        <v>327</v>
      </c>
      <c r="M452" s="28" t="s">
        <v>22</v>
      </c>
      <c r="N452" s="28">
        <v>60</v>
      </c>
      <c r="O452" s="28"/>
      <c r="P452" s="28" t="s">
        <v>146</v>
      </c>
      <c r="Q452" s="36" t="s">
        <v>361</v>
      </c>
      <c r="R452" s="28">
        <v>48</v>
      </c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>
        <v>16</v>
      </c>
      <c r="AJ452" s="28">
        <v>16</v>
      </c>
      <c r="AK452" s="28" t="s">
        <v>17</v>
      </c>
      <c r="AL452" s="43" t="s">
        <v>687</v>
      </c>
      <c r="AM452" s="28" t="s">
        <v>687</v>
      </c>
      <c r="AN452" s="47" t="s">
        <v>687</v>
      </c>
      <c r="AO452" s="49" t="s">
        <v>4780</v>
      </c>
      <c r="AP452" s="49" t="s">
        <v>18</v>
      </c>
      <c r="AQ452" s="40" t="str">
        <f>IFERROR(VLOOKUP(G452,Extensionistas!$A$2:$D$50,4,FALSE),"NÃO")</f>
        <v>NÃO</v>
      </c>
      <c r="AR452" s="1" t="e">
        <f>VLOOKUP(G452,Extensionistas!$A$2:$C$50,3,FALSE)</f>
        <v>#N/A</v>
      </c>
    </row>
    <row r="453" spans="1:44" ht="12.75" customHeight="1">
      <c r="A453" s="34" t="str">
        <f>D453</f>
        <v>BACHARELADO EM ENGENHARIA AEROESPACIAL</v>
      </c>
      <c r="B453" s="34" t="str">
        <f>F453</f>
        <v>NA1ESTI003-17SB</v>
      </c>
      <c r="C453" s="15" t="str">
        <f>CONCATENATE(E453," ",H453,"-",L453," (",K453,")",IF(AM453&lt;&gt;"NÃO","-TURMA MINISTRADA EM INGLÊS",""),IF(H453="E"," - TURMA MINISTRADA EM ESPANHOL",""),IF(H453="P"," - TURMA COMPARTILHADA COM A PÓS-GRADUAÇÃO",""),IF(AQ453="SIM"," - Carga Horária Extensionista",""))</f>
        <v>TRANSFORMADAS EM SINAIS E SISTEMAS LINEARES A1-Noturno (SB)</v>
      </c>
      <c r="D453" s="28" t="s">
        <v>351</v>
      </c>
      <c r="E453" s="28" t="s">
        <v>362</v>
      </c>
      <c r="F453" s="28" t="s">
        <v>793</v>
      </c>
      <c r="G453" s="41" t="s">
        <v>227</v>
      </c>
      <c r="H453" s="28" t="s">
        <v>19</v>
      </c>
      <c r="I453" s="28" t="s">
        <v>3823</v>
      </c>
      <c r="J453" s="28"/>
      <c r="K453" s="28" t="s">
        <v>489</v>
      </c>
      <c r="L453" s="28" t="s">
        <v>439</v>
      </c>
      <c r="M453" s="28" t="s">
        <v>22</v>
      </c>
      <c r="N453" s="28">
        <v>60</v>
      </c>
      <c r="O453" s="28"/>
      <c r="P453" s="28" t="s">
        <v>787</v>
      </c>
      <c r="Q453" s="36" t="s">
        <v>788</v>
      </c>
      <c r="R453" s="28">
        <v>48</v>
      </c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>
        <v>16</v>
      </c>
      <c r="AJ453" s="28">
        <v>16</v>
      </c>
      <c r="AK453" s="28" t="s">
        <v>17</v>
      </c>
      <c r="AL453" s="43" t="s">
        <v>687</v>
      </c>
      <c r="AM453" s="28" t="s">
        <v>687</v>
      </c>
      <c r="AN453" s="47" t="s">
        <v>687</v>
      </c>
      <c r="AO453" s="49" t="s">
        <v>4861</v>
      </c>
      <c r="AP453" s="49" t="s">
        <v>18</v>
      </c>
      <c r="AQ453" s="40" t="str">
        <f>IFERROR(VLOOKUP(G453,Extensionistas!$A$2:$D$50,4,FALSE),"NÃO")</f>
        <v>NÃO</v>
      </c>
      <c r="AR453" s="1" t="e">
        <f>VLOOKUP(G453,Extensionistas!$A$2:$C$50,3,FALSE)</f>
        <v>#N/A</v>
      </c>
    </row>
    <row r="454" spans="1:44" ht="12.75" customHeight="1">
      <c r="A454" s="34" t="str">
        <f>D454</f>
        <v>BACHARELADO EM ENGENHARIA AEROESPACIAL</v>
      </c>
      <c r="B454" s="34" t="str">
        <f>F454</f>
        <v>DA1ESTS008-17SB</v>
      </c>
      <c r="C454" s="15" t="str">
        <f>CONCATENATE(E454," ",H454,"-",L454," (",K454,")",IF(AM454&lt;&gt;"NÃO","-TURMA MINISTRADA EM INGLÊS",""),IF(H454="E"," - TURMA MINISTRADA EM ESPANHOL",""),IF(H454="P"," - TURMA COMPARTILHADA COM A PÓS-GRADUAÇÃO",""),IF(AQ454="SIM"," - Carga Horária Extensionista",""))</f>
        <v>VIBRAÇÕES A1-Matutino (SB)</v>
      </c>
      <c r="D454" s="28" t="s">
        <v>351</v>
      </c>
      <c r="E454" s="28" t="s">
        <v>2218</v>
      </c>
      <c r="F454" s="28" t="s">
        <v>2219</v>
      </c>
      <c r="G454" s="41" t="s">
        <v>2220</v>
      </c>
      <c r="H454" s="28" t="s">
        <v>19</v>
      </c>
      <c r="I454" s="28" t="s">
        <v>1145</v>
      </c>
      <c r="J454" s="28"/>
      <c r="K454" s="28" t="s">
        <v>489</v>
      </c>
      <c r="L454" s="28" t="s">
        <v>327</v>
      </c>
      <c r="M454" s="28" t="s">
        <v>22</v>
      </c>
      <c r="N454" s="28">
        <v>60</v>
      </c>
      <c r="O454" s="28"/>
      <c r="P454" s="28" t="s">
        <v>614</v>
      </c>
      <c r="Q454" s="36" t="s">
        <v>615</v>
      </c>
      <c r="R454" s="28">
        <v>48</v>
      </c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>
        <v>16</v>
      </c>
      <c r="AJ454" s="28">
        <v>16</v>
      </c>
      <c r="AK454" s="28" t="s">
        <v>17</v>
      </c>
      <c r="AL454" s="43" t="s">
        <v>687</v>
      </c>
      <c r="AM454" s="28" t="s">
        <v>687</v>
      </c>
      <c r="AN454" s="47" t="s">
        <v>687</v>
      </c>
      <c r="AO454" s="49" t="s">
        <v>4780</v>
      </c>
      <c r="AP454" s="49" t="s">
        <v>18</v>
      </c>
      <c r="AQ454" s="40" t="str">
        <f>IFERROR(VLOOKUP(G454,Extensionistas!$A$2:$D$50,4,FALSE),"NÃO")</f>
        <v>NÃO</v>
      </c>
      <c r="AR454" s="1" t="e">
        <f>VLOOKUP(G454,Extensionistas!$A$2:$C$50,3,FALSE)</f>
        <v>#N/A</v>
      </c>
    </row>
    <row r="455" spans="1:44" ht="12.75" customHeight="1">
      <c r="A455" s="34" t="str">
        <f>D455</f>
        <v>BACHARELADO EM ENGENHARIA AEROESPACIAL</v>
      </c>
      <c r="B455" s="34" t="str">
        <f>F455</f>
        <v>NA1ESTS008-17SB</v>
      </c>
      <c r="C455" s="15" t="str">
        <f>CONCATENATE(E455," ",H455,"-",L455," (",K455,")",IF(AM455&lt;&gt;"NÃO","-TURMA MINISTRADA EM INGLÊS",""),IF(H455="E"," - TURMA MINISTRADA EM ESPANHOL",""),IF(H455="P"," - TURMA COMPARTILHADA COM A PÓS-GRADUAÇÃO",""),IF(AQ455="SIM"," - Carga Horária Extensionista",""))</f>
        <v>VIBRAÇÕES A1-Noturno (SB)</v>
      </c>
      <c r="D455" s="28" t="s">
        <v>351</v>
      </c>
      <c r="E455" s="28" t="s">
        <v>2218</v>
      </c>
      <c r="F455" s="28" t="s">
        <v>3869</v>
      </c>
      <c r="G455" s="41" t="s">
        <v>2220</v>
      </c>
      <c r="H455" s="28" t="s">
        <v>19</v>
      </c>
      <c r="I455" s="28" t="s">
        <v>1415</v>
      </c>
      <c r="J455" s="28"/>
      <c r="K455" s="28" t="s">
        <v>489</v>
      </c>
      <c r="L455" s="28" t="s">
        <v>439</v>
      </c>
      <c r="M455" s="28" t="s">
        <v>22</v>
      </c>
      <c r="N455" s="28">
        <v>60</v>
      </c>
      <c r="O455" s="28"/>
      <c r="P455" s="28" t="s">
        <v>3595</v>
      </c>
      <c r="Q455" s="36" t="s">
        <v>3596</v>
      </c>
      <c r="R455" s="28">
        <v>48</v>
      </c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>
        <v>16</v>
      </c>
      <c r="AJ455" s="28">
        <v>16</v>
      </c>
      <c r="AK455" s="28" t="s">
        <v>17</v>
      </c>
      <c r="AL455" s="43" t="s">
        <v>687</v>
      </c>
      <c r="AM455" s="28" t="s">
        <v>687</v>
      </c>
      <c r="AN455" s="47" t="s">
        <v>687</v>
      </c>
      <c r="AO455" s="49" t="s">
        <v>4861</v>
      </c>
      <c r="AP455" s="49" t="s">
        <v>18</v>
      </c>
      <c r="AQ455" s="40" t="str">
        <f>IFERROR(VLOOKUP(G455,Extensionistas!$A$2:$D$50,4,FALSE),"NÃO")</f>
        <v>NÃO</v>
      </c>
      <c r="AR455" s="1" t="e">
        <f>VLOOKUP(G455,Extensionistas!$A$2:$C$50,3,FALSE)</f>
        <v>#N/A</v>
      </c>
    </row>
    <row r="456" spans="1:44" ht="12.75" customHeight="1">
      <c r="A456" s="34" t="str">
        <f>D456</f>
        <v>BACHARELADO EM ENGENHARIA AMBIENTAL E URBANA</v>
      </c>
      <c r="B456" s="34" t="str">
        <f>F456</f>
        <v>DA1ESTU024-17SA</v>
      </c>
      <c r="C456" s="15" t="str">
        <f>CONCATENATE(E456," ",H456,"-",L456," (",K456,")",IF(AM456&lt;&gt;"NÃO","-TURMA MINISTRADA EM INGLÊS",""),IF(H456="E"," - TURMA MINISTRADA EM ESPANHOL",""),IF(H456="P"," - TURMA COMPARTILHADA COM A PÓS-GRADUAÇÃO",""),IF(AQ456="SIM"," - Carga Horária Extensionista",""))</f>
        <v>ANÁLISE DE SISTEMAS E MODELAGEM AMBIENTAL A1-Matutino (SA)</v>
      </c>
      <c r="D456" s="26" t="s">
        <v>390</v>
      </c>
      <c r="E456" s="26" t="s">
        <v>2250</v>
      </c>
      <c r="F456" s="26" t="s">
        <v>2251</v>
      </c>
      <c r="G456" s="38" t="s">
        <v>2252</v>
      </c>
      <c r="H456" s="30" t="s">
        <v>19</v>
      </c>
      <c r="I456" s="30"/>
      <c r="J456" s="26" t="s">
        <v>2253</v>
      </c>
      <c r="K456" s="28" t="s">
        <v>488</v>
      </c>
      <c r="L456" s="26" t="s">
        <v>327</v>
      </c>
      <c r="M456" s="28" t="s">
        <v>2254</v>
      </c>
      <c r="N456" s="26">
        <v>30</v>
      </c>
      <c r="O456" s="26"/>
      <c r="P456" s="26" t="s">
        <v>523</v>
      </c>
      <c r="Q456" s="29" t="s">
        <v>524</v>
      </c>
      <c r="R456" s="26">
        <v>12</v>
      </c>
      <c r="S456" s="26"/>
      <c r="T456" s="29"/>
      <c r="U456" s="29"/>
      <c r="V456" s="29"/>
      <c r="W456" s="29"/>
      <c r="X456" s="29"/>
      <c r="Y456" s="29" t="s">
        <v>523</v>
      </c>
      <c r="Z456" s="29" t="s">
        <v>524</v>
      </c>
      <c r="AA456" s="29">
        <v>24</v>
      </c>
      <c r="AB456" s="29"/>
      <c r="AC456" s="29"/>
      <c r="AD456" s="29"/>
      <c r="AE456" s="29"/>
      <c r="AF456" s="29"/>
      <c r="AG456" s="29"/>
      <c r="AH456" s="29" t="s">
        <v>2255</v>
      </c>
      <c r="AI456" s="26">
        <v>12</v>
      </c>
      <c r="AJ456" s="26">
        <v>12</v>
      </c>
      <c r="AK456" s="26" t="s">
        <v>17</v>
      </c>
      <c r="AL456" s="44" t="s">
        <v>687</v>
      </c>
      <c r="AM456" s="26" t="s">
        <v>687</v>
      </c>
      <c r="AN456" s="47" t="s">
        <v>687</v>
      </c>
      <c r="AO456" s="49" t="s">
        <v>18</v>
      </c>
      <c r="AP456" s="49" t="s">
        <v>4765</v>
      </c>
      <c r="AQ456" s="40" t="str">
        <f>IFERROR(VLOOKUP(G456,Extensionistas!$A$2:$D$50,4,FALSE),"NÃO")</f>
        <v>NÃO</v>
      </c>
      <c r="AR456" s="1" t="e">
        <f>VLOOKUP(G456,Extensionistas!$A$2:$C$50,3,FALSE)</f>
        <v>#N/A</v>
      </c>
    </row>
    <row r="457" spans="1:44" ht="12.75" customHeight="1">
      <c r="A457" s="34" t="str">
        <f>D457</f>
        <v>BACHARELADO EM ENGENHARIA AMBIENTAL E URBANA</v>
      </c>
      <c r="B457" s="34" t="str">
        <f>F457</f>
        <v>NA1ESTU024-17SA</v>
      </c>
      <c r="C457" s="15" t="str">
        <f>CONCATENATE(E457," ",H457,"-",L457," (",K457,")",IF(AM457&lt;&gt;"NÃO","-TURMA MINISTRADA EM INGLÊS",""),IF(H457="E"," - TURMA MINISTRADA EM ESPANHOL",""),IF(H457="P"," - TURMA COMPARTILHADA COM A PÓS-GRADUAÇÃO",""),IF(AQ457="SIM"," - Carga Horária Extensionista",""))</f>
        <v>ANÁLISE DE SISTEMAS E MODELAGEM AMBIENTAL A1-Noturno (SA)</v>
      </c>
      <c r="D457" s="28" t="s">
        <v>390</v>
      </c>
      <c r="E457" s="28" t="s">
        <v>2250</v>
      </c>
      <c r="F457" s="28" t="s">
        <v>3881</v>
      </c>
      <c r="G457" s="41" t="s">
        <v>2252</v>
      </c>
      <c r="H457" s="28" t="s">
        <v>19</v>
      </c>
      <c r="I457" s="28"/>
      <c r="J457" s="28" t="s">
        <v>3882</v>
      </c>
      <c r="K457" s="28" t="s">
        <v>488</v>
      </c>
      <c r="L457" s="28" t="s">
        <v>439</v>
      </c>
      <c r="M457" s="28" t="s">
        <v>2254</v>
      </c>
      <c r="N457" s="28">
        <v>30</v>
      </c>
      <c r="O457" s="28"/>
      <c r="P457" s="28" t="s">
        <v>523</v>
      </c>
      <c r="Q457" s="36" t="s">
        <v>524</v>
      </c>
      <c r="R457" s="28">
        <v>12</v>
      </c>
      <c r="S457" s="28"/>
      <c r="T457" s="28"/>
      <c r="U457" s="28"/>
      <c r="V457" s="28"/>
      <c r="W457" s="28"/>
      <c r="X457" s="28"/>
      <c r="Y457" s="28" t="s">
        <v>523</v>
      </c>
      <c r="Z457" s="28" t="s">
        <v>524</v>
      </c>
      <c r="AA457" s="28">
        <v>24</v>
      </c>
      <c r="AB457" s="28"/>
      <c r="AC457" s="28"/>
      <c r="AD457" s="28"/>
      <c r="AE457" s="28"/>
      <c r="AF457" s="28"/>
      <c r="AG457" s="28"/>
      <c r="AH457" s="28" t="s">
        <v>2255</v>
      </c>
      <c r="AI457" s="28">
        <v>12</v>
      </c>
      <c r="AJ457" s="28">
        <v>12</v>
      </c>
      <c r="AK457" s="28" t="s">
        <v>17</v>
      </c>
      <c r="AL457" s="43" t="s">
        <v>687</v>
      </c>
      <c r="AM457" s="28" t="s">
        <v>687</v>
      </c>
      <c r="AN457" s="47" t="s">
        <v>687</v>
      </c>
      <c r="AO457" s="49" t="s">
        <v>18</v>
      </c>
      <c r="AP457" s="49" t="s">
        <v>4893</v>
      </c>
      <c r="AQ457" s="40" t="str">
        <f>IFERROR(VLOOKUP(G457,Extensionistas!$A$2:$D$50,4,FALSE),"NÃO")</f>
        <v>NÃO</v>
      </c>
      <c r="AR457" s="1" t="e">
        <f>VLOOKUP(G457,Extensionistas!$A$2:$C$50,3,FALSE)</f>
        <v>#N/A</v>
      </c>
    </row>
    <row r="458" spans="1:44" ht="12.75" customHeight="1">
      <c r="A458" s="34" t="str">
        <f>D458</f>
        <v>BACHARELADO EM ENGENHARIA AMBIENTAL E URBANA</v>
      </c>
      <c r="B458" s="34" t="str">
        <f>F458</f>
        <v>NB1ESTU024-17SA</v>
      </c>
      <c r="C458" s="15" t="str">
        <f>CONCATENATE(E458," ",H458,"-",L458," (",K458,")",IF(AM458&lt;&gt;"NÃO","-TURMA MINISTRADA EM INGLÊS",""),IF(H458="E"," - TURMA MINISTRADA EM ESPANHOL",""),IF(H458="P"," - TURMA COMPARTILHADA COM A PÓS-GRADUAÇÃO",""),IF(AQ458="SIM"," - Carga Horária Extensionista",""))</f>
        <v>ANÁLISE DE SISTEMAS E MODELAGEM AMBIENTAL B1-Noturno (SA)</v>
      </c>
      <c r="D458" s="28" t="s">
        <v>390</v>
      </c>
      <c r="E458" s="28" t="s">
        <v>2250</v>
      </c>
      <c r="F458" s="28" t="s">
        <v>4578</v>
      </c>
      <c r="G458" s="41" t="s">
        <v>2252</v>
      </c>
      <c r="H458" s="28" t="s">
        <v>28</v>
      </c>
      <c r="I458" s="28"/>
      <c r="J458" s="28" t="s">
        <v>4579</v>
      </c>
      <c r="K458" s="28" t="s">
        <v>488</v>
      </c>
      <c r="L458" s="28" t="s">
        <v>439</v>
      </c>
      <c r="M458" s="28" t="s">
        <v>2254</v>
      </c>
      <c r="N458" s="28">
        <v>30</v>
      </c>
      <c r="O458" s="28"/>
      <c r="P458" s="28" t="s">
        <v>523</v>
      </c>
      <c r="Q458" s="36" t="s">
        <v>524</v>
      </c>
      <c r="R458" s="28">
        <v>12</v>
      </c>
      <c r="S458" s="28"/>
      <c r="T458" s="28"/>
      <c r="U458" s="28"/>
      <c r="V458" s="28"/>
      <c r="W458" s="28"/>
      <c r="X458" s="28"/>
      <c r="Y458" s="28" t="s">
        <v>523</v>
      </c>
      <c r="Z458" s="28" t="s">
        <v>524</v>
      </c>
      <c r="AA458" s="28">
        <v>24</v>
      </c>
      <c r="AB458" s="28"/>
      <c r="AC458" s="28"/>
      <c r="AD458" s="28"/>
      <c r="AE458" s="28"/>
      <c r="AF458" s="28"/>
      <c r="AG458" s="28"/>
      <c r="AH458" s="28" t="s">
        <v>4580</v>
      </c>
      <c r="AI458" s="28">
        <v>12</v>
      </c>
      <c r="AJ458" s="28">
        <v>12</v>
      </c>
      <c r="AK458" s="28" t="s">
        <v>17</v>
      </c>
      <c r="AL458" s="43" t="s">
        <v>687</v>
      </c>
      <c r="AM458" s="28" t="s">
        <v>687</v>
      </c>
      <c r="AN458" s="47" t="s">
        <v>687</v>
      </c>
      <c r="AO458" s="49" t="s">
        <v>18</v>
      </c>
      <c r="AP458" s="49" t="s">
        <v>4876</v>
      </c>
      <c r="AQ458" s="40" t="str">
        <f>IFERROR(VLOOKUP(G458,Extensionistas!$A$2:$D$50,4,FALSE),"NÃO")</f>
        <v>NÃO</v>
      </c>
      <c r="AR458" s="1" t="e">
        <f>VLOOKUP(G458,Extensionistas!$A$2:$C$50,3,FALSE)</f>
        <v>#N/A</v>
      </c>
    </row>
    <row r="459" spans="1:44" ht="12.75" customHeight="1">
      <c r="A459" s="34" t="str">
        <f>D459</f>
        <v>BACHARELADO EM ENGENHARIA AMBIENTAL E URBANA</v>
      </c>
      <c r="B459" s="34" t="str">
        <f>F459</f>
        <v>DA1ESTU025-17SA</v>
      </c>
      <c r="C459" s="15" t="str">
        <f>CONCATENATE(E459," ",H459,"-",L459," (",K459,")",IF(AM459&lt;&gt;"NÃO","-TURMA MINISTRADA EM INGLÊS",""),IF(H459="E"," - TURMA MINISTRADA EM ESPANHOL",""),IF(H459="P"," - TURMA COMPARTILHADA COM A PÓS-GRADUAÇÃO",""),IF(AQ459="SIM"," - Carga Horária Extensionista",""))</f>
        <v>AVALIAÇÃO DE IMPACTOS AMBIENTAIS A1-Matutino (SA)</v>
      </c>
      <c r="D459" s="28" t="s">
        <v>390</v>
      </c>
      <c r="E459" s="28" t="s">
        <v>1153</v>
      </c>
      <c r="F459" s="28" t="s">
        <v>1154</v>
      </c>
      <c r="G459" s="41" t="s">
        <v>1155</v>
      </c>
      <c r="H459" s="28" t="s">
        <v>19</v>
      </c>
      <c r="I459" s="28" t="s">
        <v>2256</v>
      </c>
      <c r="J459" s="28" t="s">
        <v>2257</v>
      </c>
      <c r="K459" s="28" t="s">
        <v>488</v>
      </c>
      <c r="L459" s="28" t="s">
        <v>327</v>
      </c>
      <c r="M459" s="28" t="s">
        <v>20</v>
      </c>
      <c r="N459" s="28">
        <v>30</v>
      </c>
      <c r="O459" s="28"/>
      <c r="P459" s="28" t="s">
        <v>234</v>
      </c>
      <c r="Q459" s="36" t="s">
        <v>420</v>
      </c>
      <c r="R459" s="28">
        <v>24</v>
      </c>
      <c r="S459" s="28"/>
      <c r="T459" s="28"/>
      <c r="U459" s="28"/>
      <c r="V459" s="28"/>
      <c r="W459" s="28"/>
      <c r="X459" s="28"/>
      <c r="Y459" s="28" t="s">
        <v>234</v>
      </c>
      <c r="Z459" s="28" t="s">
        <v>420</v>
      </c>
      <c r="AA459" s="28">
        <v>24</v>
      </c>
      <c r="AB459" s="28"/>
      <c r="AC459" s="28"/>
      <c r="AD459" s="28"/>
      <c r="AE459" s="28"/>
      <c r="AF459" s="28"/>
      <c r="AG459" s="28"/>
      <c r="AH459" s="28" t="s">
        <v>2258</v>
      </c>
      <c r="AI459" s="28">
        <v>16</v>
      </c>
      <c r="AJ459" s="28">
        <v>16</v>
      </c>
      <c r="AK459" s="28" t="s">
        <v>17</v>
      </c>
      <c r="AL459" s="43" t="s">
        <v>687</v>
      </c>
      <c r="AM459" s="28" t="s">
        <v>687</v>
      </c>
      <c r="AN459" s="47" t="s">
        <v>687</v>
      </c>
      <c r="AO459" s="49" t="s">
        <v>4760</v>
      </c>
      <c r="AP459" s="49" t="s">
        <v>4768</v>
      </c>
      <c r="AQ459" s="40" t="str">
        <f>IFERROR(VLOOKUP(G459,Extensionistas!$A$2:$D$50,4,FALSE),"NÃO")</f>
        <v>NÃO</v>
      </c>
      <c r="AR459" s="1" t="e">
        <f>VLOOKUP(G459,Extensionistas!$A$2:$C$50,3,FALSE)</f>
        <v>#N/A</v>
      </c>
    </row>
    <row r="460" spans="1:44" ht="12.75" customHeight="1">
      <c r="A460" s="34" t="str">
        <f>D460</f>
        <v>BACHARELADO EM ENGENHARIA AMBIENTAL E URBANA</v>
      </c>
      <c r="B460" s="34" t="str">
        <f>F460</f>
        <v>DA1ESTU023-17SA</v>
      </c>
      <c r="C460" s="15" t="str">
        <f>CONCATENATE(E460," ",H460,"-",L460," (",K460,")",IF(AM460&lt;&gt;"NÃO","-TURMA MINISTRADA EM INGLÊS",""),IF(H460="E"," - TURMA MINISTRADA EM ESPANHOL",""),IF(H460="P"," - TURMA COMPARTILHADA COM A PÓS-GRADUAÇÃO",""),IF(AQ460="SIM"," - Carga Horária Extensionista",""))</f>
        <v>BIOMAS BRASILEIROS A1-Matutino (SA)</v>
      </c>
      <c r="D460" s="28" t="s">
        <v>390</v>
      </c>
      <c r="E460" s="28" t="s">
        <v>2244</v>
      </c>
      <c r="F460" s="28" t="s">
        <v>2245</v>
      </c>
      <c r="G460" s="41" t="s">
        <v>2246</v>
      </c>
      <c r="H460" s="28" t="s">
        <v>19</v>
      </c>
      <c r="I460" s="28" t="s">
        <v>2247</v>
      </c>
      <c r="J460" s="28"/>
      <c r="K460" s="28" t="s">
        <v>488</v>
      </c>
      <c r="L460" s="28" t="s">
        <v>327</v>
      </c>
      <c r="M460" s="28" t="s">
        <v>721</v>
      </c>
      <c r="N460" s="28">
        <v>60</v>
      </c>
      <c r="O460" s="28"/>
      <c r="P460" s="28" t="s">
        <v>631</v>
      </c>
      <c r="Q460" s="36" t="s">
        <v>632</v>
      </c>
      <c r="R460" s="28">
        <v>24</v>
      </c>
      <c r="S460" s="28"/>
      <c r="T460" s="28"/>
      <c r="U460" s="28"/>
      <c r="V460" s="28"/>
      <c r="W460" s="28"/>
      <c r="X460" s="28"/>
      <c r="Y460" s="28" t="s">
        <v>2248</v>
      </c>
      <c r="Z460" s="28" t="s">
        <v>433</v>
      </c>
      <c r="AA460" s="28">
        <v>12</v>
      </c>
      <c r="AB460" s="28"/>
      <c r="AC460" s="28"/>
      <c r="AD460" s="28"/>
      <c r="AE460" s="28"/>
      <c r="AF460" s="28"/>
      <c r="AG460" s="28"/>
      <c r="AH460" s="28" t="s">
        <v>2249</v>
      </c>
      <c r="AI460" s="28">
        <v>12</v>
      </c>
      <c r="AJ460" s="28">
        <v>12</v>
      </c>
      <c r="AK460" s="28" t="s">
        <v>17</v>
      </c>
      <c r="AL460" s="43" t="s">
        <v>687</v>
      </c>
      <c r="AM460" s="28" t="s">
        <v>687</v>
      </c>
      <c r="AN460" s="47" t="s">
        <v>687</v>
      </c>
      <c r="AO460" s="49" t="s">
        <v>4806</v>
      </c>
      <c r="AP460" s="49" t="s">
        <v>18</v>
      </c>
      <c r="AQ460" s="40" t="str">
        <f>IFERROR(VLOOKUP(G460,Extensionistas!$A$2:$D$50,4,FALSE),"NÃO")</f>
        <v>NÃO</v>
      </c>
      <c r="AR460" s="1" t="e">
        <f>VLOOKUP(G460,Extensionistas!$A$2:$C$50,3,FALSE)</f>
        <v>#N/A</v>
      </c>
    </row>
    <row r="461" spans="1:44" ht="12.75" customHeight="1">
      <c r="A461" s="34" t="str">
        <f>D461</f>
        <v>BACHARELADO EM ENGENHARIA AMBIENTAL E URBANA</v>
      </c>
      <c r="B461" s="34" t="str">
        <f>F461</f>
        <v>NA1ESTU023-17SA</v>
      </c>
      <c r="C461" s="15" t="str">
        <f>CONCATENATE(E461," ",H461,"-",L461," (",K461,")",IF(AM461&lt;&gt;"NÃO","-TURMA MINISTRADA EM INGLÊS",""),IF(H461="E"," - TURMA MINISTRADA EM ESPANHOL",""),IF(H461="P"," - TURMA COMPARTILHADA COM A PÓS-GRADUAÇÃO",""),IF(AQ461="SIM"," - Carga Horária Extensionista",""))</f>
        <v>BIOMAS BRASILEIROS A1-Noturno (SA)</v>
      </c>
      <c r="D461" s="28" t="s">
        <v>390</v>
      </c>
      <c r="E461" s="28" t="s">
        <v>2244</v>
      </c>
      <c r="F461" s="28" t="s">
        <v>3879</v>
      </c>
      <c r="G461" s="41" t="s">
        <v>2246</v>
      </c>
      <c r="H461" s="28" t="s">
        <v>19</v>
      </c>
      <c r="I461" s="28" t="s">
        <v>3880</v>
      </c>
      <c r="J461" s="28"/>
      <c r="K461" s="28" t="s">
        <v>488</v>
      </c>
      <c r="L461" s="28" t="s">
        <v>439</v>
      </c>
      <c r="M461" s="28" t="s">
        <v>721</v>
      </c>
      <c r="N461" s="28">
        <v>60</v>
      </c>
      <c r="O461" s="28"/>
      <c r="P461" s="28" t="s">
        <v>631</v>
      </c>
      <c r="Q461" s="36" t="s">
        <v>632</v>
      </c>
      <c r="R461" s="28">
        <v>24</v>
      </c>
      <c r="S461" s="28"/>
      <c r="T461" s="28"/>
      <c r="U461" s="28"/>
      <c r="V461" s="28"/>
      <c r="W461" s="28"/>
      <c r="X461" s="28"/>
      <c r="Y461" s="28" t="s">
        <v>2248</v>
      </c>
      <c r="Z461" s="28" t="s">
        <v>433</v>
      </c>
      <c r="AA461" s="28">
        <v>12</v>
      </c>
      <c r="AB461" s="28"/>
      <c r="AC461" s="28"/>
      <c r="AD461" s="28"/>
      <c r="AE461" s="28"/>
      <c r="AF461" s="28"/>
      <c r="AG461" s="28"/>
      <c r="AH461" s="28" t="s">
        <v>2249</v>
      </c>
      <c r="AI461" s="28">
        <v>12</v>
      </c>
      <c r="AJ461" s="28">
        <v>12</v>
      </c>
      <c r="AK461" s="28" t="s">
        <v>17</v>
      </c>
      <c r="AL461" s="43" t="s">
        <v>687</v>
      </c>
      <c r="AM461" s="28" t="s">
        <v>687</v>
      </c>
      <c r="AN461" s="47" t="s">
        <v>687</v>
      </c>
      <c r="AO461" s="49" t="s">
        <v>4905</v>
      </c>
      <c r="AP461" s="49" t="s">
        <v>18</v>
      </c>
      <c r="AQ461" s="40" t="str">
        <f>IFERROR(VLOOKUP(G461,Extensionistas!$A$2:$D$50,4,FALSE),"NÃO")</f>
        <v>NÃO</v>
      </c>
      <c r="AR461" s="1" t="e">
        <f>VLOOKUP(G461,Extensionistas!$A$2:$C$50,3,FALSE)</f>
        <v>#N/A</v>
      </c>
    </row>
    <row r="462" spans="1:44" ht="12.75" customHeight="1">
      <c r="A462" s="34" t="str">
        <f>D462</f>
        <v>BACHARELADO EM ENGENHARIA AMBIENTAL E URBANA</v>
      </c>
      <c r="B462" s="34" t="str">
        <f>F462</f>
        <v>DA1ESTU026-17SA</v>
      </c>
      <c r="C462" s="15" t="str">
        <f>CONCATENATE(E462," ",H462,"-",L462," (",K462,")",IF(AM462&lt;&gt;"NÃO","-TURMA MINISTRADA EM INGLÊS",""),IF(H462="E"," - TURMA MINISTRADA EM ESPANHOL",""),IF(H462="P"," - TURMA COMPARTILHADA COM A PÓS-GRADUAÇÃO",""),IF(AQ462="SIM"," - Carga Horária Extensionista",""))</f>
        <v>CARACTERIZAÇÃO DE MATRIZES AMBIENTAIS A1-Matutino (SA)</v>
      </c>
      <c r="D462" s="26" t="s">
        <v>390</v>
      </c>
      <c r="E462" s="26" t="s">
        <v>2259</v>
      </c>
      <c r="F462" s="26" t="s">
        <v>2260</v>
      </c>
      <c r="G462" s="38" t="s">
        <v>2261</v>
      </c>
      <c r="H462" s="30" t="s">
        <v>19</v>
      </c>
      <c r="I462" s="30"/>
      <c r="J462" s="26" t="s">
        <v>977</v>
      </c>
      <c r="K462" s="26" t="s">
        <v>488</v>
      </c>
      <c r="L462" s="26" t="s">
        <v>327</v>
      </c>
      <c r="M462" s="28" t="s">
        <v>2254</v>
      </c>
      <c r="N462" s="26">
        <v>30</v>
      </c>
      <c r="O462" s="26"/>
      <c r="P462" s="26" t="s">
        <v>2248</v>
      </c>
      <c r="Q462" s="29" t="s">
        <v>433</v>
      </c>
      <c r="R462" s="26">
        <v>12</v>
      </c>
      <c r="S462" s="26"/>
      <c r="T462" s="29"/>
      <c r="U462" s="29"/>
      <c r="V462" s="29"/>
      <c r="W462" s="29"/>
      <c r="X462" s="29"/>
      <c r="Y462" s="29" t="s">
        <v>2248</v>
      </c>
      <c r="Z462" s="29" t="s">
        <v>433</v>
      </c>
      <c r="AA462" s="29">
        <v>24</v>
      </c>
      <c r="AB462" s="29"/>
      <c r="AC462" s="29"/>
      <c r="AD462" s="29"/>
      <c r="AE462" s="29"/>
      <c r="AF462" s="29"/>
      <c r="AG462" s="29"/>
      <c r="AH462" s="29"/>
      <c r="AI462" s="26">
        <v>12</v>
      </c>
      <c r="AJ462" s="26">
        <v>12</v>
      </c>
      <c r="AK462" s="26" t="s">
        <v>17</v>
      </c>
      <c r="AL462" s="44" t="s">
        <v>687</v>
      </c>
      <c r="AM462" s="26" t="s">
        <v>687</v>
      </c>
      <c r="AN462" s="47" t="s">
        <v>687</v>
      </c>
      <c r="AO462" s="49" t="s">
        <v>18</v>
      </c>
      <c r="AP462" s="49" t="s">
        <v>4764</v>
      </c>
      <c r="AQ462" s="40" t="str">
        <f>IFERROR(VLOOKUP(G462,Extensionistas!$A$2:$D$50,4,FALSE),"NÃO")</f>
        <v>NÃO</v>
      </c>
      <c r="AR462" s="1" t="e">
        <f>VLOOKUP(G462,Extensionistas!$A$2:$C$50,3,FALSE)</f>
        <v>#N/A</v>
      </c>
    </row>
    <row r="463" spans="1:44" ht="12.75" customHeight="1">
      <c r="A463" s="34" t="str">
        <f>D463</f>
        <v>BACHARELADO EM ENGENHARIA AMBIENTAL E URBANA</v>
      </c>
      <c r="B463" s="34" t="str">
        <f>F463</f>
        <v>NA1ESTU026-17SA</v>
      </c>
      <c r="C463" s="15" t="str">
        <f>CONCATENATE(E463," ",H463,"-",L463," (",K463,")",IF(AM463&lt;&gt;"NÃO","-TURMA MINISTRADA EM INGLÊS",""),IF(H463="E"," - TURMA MINISTRADA EM ESPANHOL",""),IF(H463="P"," - TURMA COMPARTILHADA COM A PÓS-GRADUAÇÃO",""),IF(AQ463="SIM"," - Carga Horária Extensionista",""))</f>
        <v>CARACTERIZAÇÃO DE MATRIZES AMBIENTAIS A1-Noturno (SA)</v>
      </c>
      <c r="D463" s="28" t="s">
        <v>390</v>
      </c>
      <c r="E463" s="28" t="s">
        <v>2259</v>
      </c>
      <c r="F463" s="28" t="s">
        <v>3883</v>
      </c>
      <c r="G463" s="41" t="s">
        <v>2261</v>
      </c>
      <c r="H463" s="28" t="s">
        <v>19</v>
      </c>
      <c r="I463" s="28"/>
      <c r="J463" s="28" t="s">
        <v>1585</v>
      </c>
      <c r="K463" s="28" t="s">
        <v>488</v>
      </c>
      <c r="L463" s="28" t="s">
        <v>439</v>
      </c>
      <c r="M463" s="28" t="s">
        <v>2254</v>
      </c>
      <c r="N463" s="28">
        <v>30</v>
      </c>
      <c r="O463" s="28"/>
      <c r="P463" s="28" t="s">
        <v>2248</v>
      </c>
      <c r="Q463" s="36" t="s">
        <v>433</v>
      </c>
      <c r="R463" s="28">
        <v>12</v>
      </c>
      <c r="S463" s="28"/>
      <c r="T463" s="28"/>
      <c r="U463" s="28"/>
      <c r="V463" s="28"/>
      <c r="W463" s="28"/>
      <c r="X463" s="28"/>
      <c r="Y463" s="28" t="s">
        <v>2248</v>
      </c>
      <c r="Z463" s="28" t="s">
        <v>433</v>
      </c>
      <c r="AA463" s="28">
        <v>24</v>
      </c>
      <c r="AB463" s="28"/>
      <c r="AC463" s="28"/>
      <c r="AD463" s="28"/>
      <c r="AE463" s="28"/>
      <c r="AF463" s="28"/>
      <c r="AG463" s="28"/>
      <c r="AH463" s="28" t="s">
        <v>3884</v>
      </c>
      <c r="AI463" s="28">
        <v>12</v>
      </c>
      <c r="AJ463" s="28">
        <v>12</v>
      </c>
      <c r="AK463" s="28" t="s">
        <v>17</v>
      </c>
      <c r="AL463" s="43" t="s">
        <v>687</v>
      </c>
      <c r="AM463" s="28" t="s">
        <v>687</v>
      </c>
      <c r="AN463" s="47" t="s">
        <v>687</v>
      </c>
      <c r="AO463" s="49" t="s">
        <v>18</v>
      </c>
      <c r="AP463" s="49" t="s">
        <v>4893</v>
      </c>
      <c r="AQ463" s="40" t="str">
        <f>IFERROR(VLOOKUP(G463,Extensionistas!$A$2:$D$50,4,FALSE),"NÃO")</f>
        <v>NÃO</v>
      </c>
      <c r="AR463" s="1" t="e">
        <f>VLOOKUP(G463,Extensionistas!$A$2:$C$50,3,FALSE)</f>
        <v>#N/A</v>
      </c>
    </row>
    <row r="464" spans="1:44" ht="12.75" customHeight="1">
      <c r="A464" s="34" t="str">
        <f>D464</f>
        <v>BACHARELADO EM ENGENHARIA AMBIENTAL E URBANA</v>
      </c>
      <c r="B464" s="34" t="str">
        <f>F464</f>
        <v>NA2ESTU026-17SA</v>
      </c>
      <c r="C464" s="15" t="str">
        <f>CONCATENATE(E464," ",H464,"-",L464," (",K464,")",IF(AM464&lt;&gt;"NÃO","-TURMA MINISTRADA EM INGLÊS",""),IF(H464="E"," - TURMA MINISTRADA EM ESPANHOL",""),IF(H464="P"," - TURMA COMPARTILHADA COM A PÓS-GRADUAÇÃO",""),IF(AQ464="SIM"," - Carga Horária Extensionista",""))</f>
        <v>CARACTERIZAÇÃO DE MATRIZES AMBIENTAIS A2-Noturno (SA)</v>
      </c>
      <c r="D464" s="28" t="s">
        <v>390</v>
      </c>
      <c r="E464" s="28" t="s">
        <v>2259</v>
      </c>
      <c r="F464" s="28" t="s">
        <v>4404</v>
      </c>
      <c r="G464" s="41" t="s">
        <v>2261</v>
      </c>
      <c r="H464" s="28" t="s">
        <v>24</v>
      </c>
      <c r="I464" s="28"/>
      <c r="J464" s="28" t="s">
        <v>813</v>
      </c>
      <c r="K464" s="28" t="s">
        <v>488</v>
      </c>
      <c r="L464" s="28" t="s">
        <v>439</v>
      </c>
      <c r="M464" s="28" t="s">
        <v>2254</v>
      </c>
      <c r="N464" s="28">
        <v>30</v>
      </c>
      <c r="O464" s="28"/>
      <c r="P464" s="28" t="s">
        <v>4405</v>
      </c>
      <c r="Q464" s="36" t="s">
        <v>4406</v>
      </c>
      <c r="R464" s="28">
        <v>12</v>
      </c>
      <c r="S464" s="28"/>
      <c r="T464" s="28"/>
      <c r="U464" s="28"/>
      <c r="V464" s="28"/>
      <c r="W464" s="28"/>
      <c r="X464" s="28"/>
      <c r="Y464" s="28" t="s">
        <v>4405</v>
      </c>
      <c r="Z464" s="28" t="s">
        <v>4406</v>
      </c>
      <c r="AA464" s="28">
        <v>24</v>
      </c>
      <c r="AB464" s="28"/>
      <c r="AC464" s="28"/>
      <c r="AD464" s="28"/>
      <c r="AE464" s="28"/>
      <c r="AF464" s="28"/>
      <c r="AG464" s="28"/>
      <c r="AH464" s="28" t="s">
        <v>3884</v>
      </c>
      <c r="AI464" s="28">
        <v>12</v>
      </c>
      <c r="AJ464" s="28">
        <v>12</v>
      </c>
      <c r="AK464" s="28" t="s">
        <v>17</v>
      </c>
      <c r="AL464" s="43" t="s">
        <v>687</v>
      </c>
      <c r="AM464" s="28" t="s">
        <v>687</v>
      </c>
      <c r="AN464" s="47" t="s">
        <v>687</v>
      </c>
      <c r="AO464" s="49" t="s">
        <v>18</v>
      </c>
      <c r="AP464" s="49" t="s">
        <v>4893</v>
      </c>
      <c r="AQ464" s="40" t="str">
        <f>IFERROR(VLOOKUP(G464,Extensionistas!$A$2:$D$50,4,FALSE),"NÃO")</f>
        <v>NÃO</v>
      </c>
      <c r="AR464" s="1" t="e">
        <f>VLOOKUP(G464,Extensionistas!$A$2:$C$50,3,FALSE)</f>
        <v>#N/A</v>
      </c>
    </row>
    <row r="465" spans="1:44" ht="12.75" customHeight="1">
      <c r="A465" s="34" t="str">
        <f>D465</f>
        <v>BACHARELADO EM ENGENHARIA AMBIENTAL E URBANA</v>
      </c>
      <c r="B465" s="34" t="str">
        <f>F465</f>
        <v>DA1ESAU010-23SA</v>
      </c>
      <c r="C465" s="15" t="str">
        <f>CONCATENATE(E465," ",H465,"-",L465," (",K465,")",IF(AM465&lt;&gt;"NÃO","-TURMA MINISTRADA EM INGLÊS",""),IF(H465="E"," - TURMA MINISTRADA EM ESPANHOL",""),IF(H465="P"," - TURMA COMPARTILHADA COM A PÓS-GRADUAÇÃO",""),IF(AQ465="SIM"," - Carga Horária Extensionista",""))</f>
        <v>CARTOGRAFIA E GEOPROCESSAMENTO A1-Matutino (SA)</v>
      </c>
      <c r="D465" s="28" t="s">
        <v>390</v>
      </c>
      <c r="E465" s="28" t="s">
        <v>1791</v>
      </c>
      <c r="F465" s="28" t="s">
        <v>1792</v>
      </c>
      <c r="G465" s="41" t="s">
        <v>1793</v>
      </c>
      <c r="H465" s="28" t="s">
        <v>19</v>
      </c>
      <c r="I465" s="28"/>
      <c r="J465" s="28" t="s">
        <v>1794</v>
      </c>
      <c r="K465" s="28" t="s">
        <v>488</v>
      </c>
      <c r="L465" s="28" t="s">
        <v>327</v>
      </c>
      <c r="M465" s="28" t="s">
        <v>1795</v>
      </c>
      <c r="N465" s="28">
        <v>30</v>
      </c>
      <c r="O465" s="28"/>
      <c r="P465" s="28" t="s">
        <v>1065</v>
      </c>
      <c r="Q465" s="36" t="s">
        <v>1066</v>
      </c>
      <c r="R465" s="28">
        <v>12</v>
      </c>
      <c r="S465" s="28"/>
      <c r="T465" s="28"/>
      <c r="U465" s="28"/>
      <c r="V465" s="28"/>
      <c r="W465" s="28"/>
      <c r="X465" s="28"/>
      <c r="Y465" s="28" t="s">
        <v>1065</v>
      </c>
      <c r="Z465" s="28" t="s">
        <v>1066</v>
      </c>
      <c r="AA465" s="28">
        <v>36</v>
      </c>
      <c r="AB465" s="28"/>
      <c r="AC465" s="28"/>
      <c r="AD465" s="28"/>
      <c r="AE465" s="28"/>
      <c r="AF465" s="28"/>
      <c r="AG465" s="28"/>
      <c r="AH465" s="28" t="s">
        <v>1185</v>
      </c>
      <c r="AI465" s="28">
        <v>16</v>
      </c>
      <c r="AJ465" s="28">
        <v>16</v>
      </c>
      <c r="AK465" s="28" t="s">
        <v>17</v>
      </c>
      <c r="AL465" s="43" t="s">
        <v>687</v>
      </c>
      <c r="AM465" s="28" t="s">
        <v>687</v>
      </c>
      <c r="AN465" s="47" t="s">
        <v>687</v>
      </c>
      <c r="AO465" s="49" t="s">
        <v>18</v>
      </c>
      <c r="AP465" s="49" t="s">
        <v>4824</v>
      </c>
      <c r="AQ465" s="40" t="str">
        <f>IFERROR(VLOOKUP(G465,Extensionistas!$A$2:$D$50,4,FALSE),"NÃO")</f>
        <v>NÃO</v>
      </c>
      <c r="AR465" s="1" t="e">
        <f>VLOOKUP(G465,Extensionistas!$A$2:$C$50,3,FALSE)</f>
        <v>#N/A</v>
      </c>
    </row>
    <row r="466" spans="1:44" ht="12.75" customHeight="1">
      <c r="A466" s="34" t="str">
        <f>D466</f>
        <v>BACHARELADO EM ENGENHARIA AMBIENTAL E URBANA</v>
      </c>
      <c r="B466" s="34" t="str">
        <f>F466</f>
        <v>NA1ESAU010-23SA</v>
      </c>
      <c r="C466" s="15" t="str">
        <f>CONCATENATE(E466," ",H466,"-",L466," (",K466,")",IF(AM466&lt;&gt;"NÃO","-TURMA MINISTRADA EM INGLÊS",""),IF(H466="E"," - TURMA MINISTRADA EM ESPANHOL",""),IF(H466="P"," - TURMA COMPARTILHADA COM A PÓS-GRADUAÇÃO",""),IF(AQ466="SIM"," - Carga Horária Extensionista",""))</f>
        <v>CARTOGRAFIA E GEOPROCESSAMENTO A1-Noturno (SA)</v>
      </c>
      <c r="D466" s="28" t="s">
        <v>390</v>
      </c>
      <c r="E466" s="28" t="s">
        <v>1791</v>
      </c>
      <c r="F466" s="28" t="s">
        <v>3597</v>
      </c>
      <c r="G466" s="41" t="s">
        <v>1793</v>
      </c>
      <c r="H466" s="28" t="s">
        <v>19</v>
      </c>
      <c r="I466" s="28"/>
      <c r="J466" s="28" t="s">
        <v>3598</v>
      </c>
      <c r="K466" s="28" t="s">
        <v>488</v>
      </c>
      <c r="L466" s="28" t="s">
        <v>439</v>
      </c>
      <c r="M466" s="28" t="s">
        <v>1795</v>
      </c>
      <c r="N466" s="28">
        <v>30</v>
      </c>
      <c r="O466" s="28"/>
      <c r="P466" s="28" t="s">
        <v>1065</v>
      </c>
      <c r="Q466" s="36" t="s">
        <v>1066</v>
      </c>
      <c r="R466" s="28">
        <v>12</v>
      </c>
      <c r="S466" s="28"/>
      <c r="T466" s="28"/>
      <c r="U466" s="28"/>
      <c r="V466" s="28"/>
      <c r="W466" s="28"/>
      <c r="X466" s="28"/>
      <c r="Y466" s="28" t="s">
        <v>1065</v>
      </c>
      <c r="Z466" s="28" t="s">
        <v>1066</v>
      </c>
      <c r="AA466" s="28">
        <v>36</v>
      </c>
      <c r="AB466" s="28"/>
      <c r="AC466" s="28"/>
      <c r="AD466" s="28"/>
      <c r="AE466" s="28"/>
      <c r="AF466" s="28"/>
      <c r="AG466" s="28"/>
      <c r="AH466" s="28" t="s">
        <v>1185</v>
      </c>
      <c r="AI466" s="28">
        <v>16</v>
      </c>
      <c r="AJ466" s="28">
        <v>16</v>
      </c>
      <c r="AK466" s="28" t="s">
        <v>17</v>
      </c>
      <c r="AL466" s="43" t="s">
        <v>687</v>
      </c>
      <c r="AM466" s="28" t="s">
        <v>687</v>
      </c>
      <c r="AN466" s="47" t="s">
        <v>687</v>
      </c>
      <c r="AO466" s="49" t="s">
        <v>18</v>
      </c>
      <c r="AP466" s="49" t="s">
        <v>4975</v>
      </c>
      <c r="AQ466" s="40" t="str">
        <f>IFERROR(VLOOKUP(G466,Extensionistas!$A$2:$D$50,4,FALSE),"NÃO")</f>
        <v>NÃO</v>
      </c>
      <c r="AR466" s="1" t="e">
        <f>VLOOKUP(G466,Extensionistas!$A$2:$C$50,3,FALSE)</f>
        <v>#N/A</v>
      </c>
    </row>
    <row r="467" spans="1:44" ht="12.75" customHeight="1">
      <c r="A467" s="34" t="str">
        <f>D467</f>
        <v>BACHARELADO EM ENGENHARIA AMBIENTAL E URBANA</v>
      </c>
      <c r="B467" s="34" t="str">
        <f>F467</f>
        <v>DA1ESTU006-17SA</v>
      </c>
      <c r="C467" s="15" t="str">
        <f>CONCATENATE(E467," ",H467,"-",L467," (",K467,")",IF(AM467&lt;&gt;"NÃO","-TURMA MINISTRADA EM INGLÊS",""),IF(H467="E"," - TURMA MINISTRADA EM ESPANHOL",""),IF(H467="P"," - TURMA COMPARTILHADA COM A PÓS-GRADUAÇÃO",""),IF(AQ467="SIM"," - Carga Horária Extensionista",""))</f>
        <v>GEOTECNIA A1-Matutino (SA)</v>
      </c>
      <c r="D467" s="28" t="s">
        <v>390</v>
      </c>
      <c r="E467" s="28" t="s">
        <v>2226</v>
      </c>
      <c r="F467" s="28" t="s">
        <v>2227</v>
      </c>
      <c r="G467" s="41" t="s">
        <v>2228</v>
      </c>
      <c r="H467" s="28" t="s">
        <v>19</v>
      </c>
      <c r="I467" s="28" t="s">
        <v>2229</v>
      </c>
      <c r="J467" s="28" t="s">
        <v>2230</v>
      </c>
      <c r="K467" s="28" t="s">
        <v>488</v>
      </c>
      <c r="L467" s="28" t="s">
        <v>327</v>
      </c>
      <c r="M467" s="28" t="s">
        <v>20</v>
      </c>
      <c r="N467" s="28">
        <v>32</v>
      </c>
      <c r="O467" s="28"/>
      <c r="P467" s="28" t="s">
        <v>1156</v>
      </c>
      <c r="Q467" s="36" t="s">
        <v>1157</v>
      </c>
      <c r="R467" s="28">
        <v>24</v>
      </c>
      <c r="S467" s="28"/>
      <c r="T467" s="28"/>
      <c r="U467" s="28"/>
      <c r="V467" s="28"/>
      <c r="W467" s="28"/>
      <c r="X467" s="28"/>
      <c r="Y467" s="28" t="s">
        <v>1156</v>
      </c>
      <c r="Z467" s="28" t="s">
        <v>1157</v>
      </c>
      <c r="AA467" s="28">
        <v>24</v>
      </c>
      <c r="AB467" s="28"/>
      <c r="AC467" s="28"/>
      <c r="AD467" s="28"/>
      <c r="AE467" s="28"/>
      <c r="AF467" s="28"/>
      <c r="AG467" s="28"/>
      <c r="AH467" s="28"/>
      <c r="AI467" s="28">
        <v>16</v>
      </c>
      <c r="AJ467" s="28">
        <v>16</v>
      </c>
      <c r="AK467" s="28" t="s">
        <v>17</v>
      </c>
      <c r="AL467" s="43" t="s">
        <v>687</v>
      </c>
      <c r="AM467" s="28" t="s">
        <v>687</v>
      </c>
      <c r="AN467" s="47" t="s">
        <v>687</v>
      </c>
      <c r="AO467" s="49" t="s">
        <v>4759</v>
      </c>
      <c r="AP467" s="49" t="s">
        <v>4774</v>
      </c>
      <c r="AQ467" s="40" t="str">
        <f>IFERROR(VLOOKUP(G467,Extensionistas!$A$2:$D$50,4,FALSE),"NÃO")</f>
        <v>NÃO</v>
      </c>
      <c r="AR467" s="1" t="e">
        <f>VLOOKUP(G467,Extensionistas!$A$2:$C$50,3,FALSE)</f>
        <v>#N/A</v>
      </c>
    </row>
    <row r="468" spans="1:44" ht="12.75" customHeight="1">
      <c r="A468" s="34" t="str">
        <f>D468</f>
        <v>BACHARELADO EM ENGENHARIA AMBIENTAL E URBANA</v>
      </c>
      <c r="B468" s="34" t="str">
        <f>F468</f>
        <v>NA1ESTU006-17SA</v>
      </c>
      <c r="C468" s="15" t="str">
        <f>CONCATENATE(E468," ",H468,"-",L468," (",K468,")",IF(AM468&lt;&gt;"NÃO","-TURMA MINISTRADA EM INGLÊS",""),IF(H468="E"," - TURMA MINISTRADA EM ESPANHOL",""),IF(H468="P"," - TURMA COMPARTILHADA COM A PÓS-GRADUAÇÃO",""),IF(AQ468="SIM"," - Carga Horária Extensionista",""))</f>
        <v>GEOTECNIA A1-Noturno (SA)</v>
      </c>
      <c r="D468" s="28" t="s">
        <v>390</v>
      </c>
      <c r="E468" s="28" t="s">
        <v>2226</v>
      </c>
      <c r="F468" s="28" t="s">
        <v>3872</v>
      </c>
      <c r="G468" s="41" t="s">
        <v>2228</v>
      </c>
      <c r="H468" s="28" t="s">
        <v>19</v>
      </c>
      <c r="I468" s="28" t="s">
        <v>1511</v>
      </c>
      <c r="J468" s="28" t="s">
        <v>3873</v>
      </c>
      <c r="K468" s="28" t="s">
        <v>488</v>
      </c>
      <c r="L468" s="28" t="s">
        <v>439</v>
      </c>
      <c r="M468" s="28" t="s">
        <v>20</v>
      </c>
      <c r="N468" s="28">
        <v>32</v>
      </c>
      <c r="O468" s="28"/>
      <c r="P468" s="28" t="s">
        <v>1156</v>
      </c>
      <c r="Q468" s="36" t="s">
        <v>1157</v>
      </c>
      <c r="R468" s="28">
        <v>24</v>
      </c>
      <c r="S468" s="28"/>
      <c r="T468" s="28"/>
      <c r="U468" s="28"/>
      <c r="V468" s="28"/>
      <c r="W468" s="28"/>
      <c r="X468" s="28"/>
      <c r="Y468" s="28" t="s">
        <v>1156</v>
      </c>
      <c r="Z468" s="28" t="s">
        <v>1157</v>
      </c>
      <c r="AA468" s="28">
        <v>24</v>
      </c>
      <c r="AB468" s="28"/>
      <c r="AC468" s="28"/>
      <c r="AD468" s="28"/>
      <c r="AE468" s="28"/>
      <c r="AF468" s="28"/>
      <c r="AG468" s="28"/>
      <c r="AH468" s="28"/>
      <c r="AI468" s="28">
        <v>16</v>
      </c>
      <c r="AJ468" s="28">
        <v>16</v>
      </c>
      <c r="AK468" s="28" t="s">
        <v>17</v>
      </c>
      <c r="AL468" s="43" t="s">
        <v>687</v>
      </c>
      <c r="AM468" s="28" t="s">
        <v>687</v>
      </c>
      <c r="AN468" s="47" t="s">
        <v>687</v>
      </c>
      <c r="AO468" s="49" t="s">
        <v>4870</v>
      </c>
      <c r="AP468" s="49" t="s">
        <v>4883</v>
      </c>
      <c r="AQ468" s="40" t="str">
        <f>IFERROR(VLOOKUP(G468,Extensionistas!$A$2:$D$50,4,FALSE),"NÃO")</f>
        <v>NÃO</v>
      </c>
      <c r="AR468" s="1" t="e">
        <f>VLOOKUP(G468,Extensionistas!$A$2:$C$50,3,FALSE)</f>
        <v>#N/A</v>
      </c>
    </row>
    <row r="469" spans="1:44" ht="12.75" customHeight="1">
      <c r="A469" s="34" t="str">
        <f>D469</f>
        <v>BACHARELADO EM ENGENHARIA AMBIENTAL E URBANA</v>
      </c>
      <c r="B469" s="34" t="str">
        <f>F469</f>
        <v>NA1ESAU016-25SA</v>
      </c>
      <c r="C469" s="15" t="str">
        <f>CONCATENATE(E469," ",H469,"-",L469," (",K469,")",IF(AM469&lt;&gt;"NÃO","-TURMA MINISTRADA EM INGLÊS",""),IF(H469="E"," - TURMA MINISTRADA EM ESPANHOL",""),IF(H469="P"," - TURMA COMPARTILHADA COM A PÓS-GRADUAÇÃO",""),IF(AQ469="SIM"," - Carga Horária Extensionista",""))</f>
        <v>GESTÃO DE GASES DE EFEITO ESTUFA A1-Noturno (SA)</v>
      </c>
      <c r="D469" s="28" t="s">
        <v>390</v>
      </c>
      <c r="E469" s="28" t="s">
        <v>3603</v>
      </c>
      <c r="F469" s="28" t="s">
        <v>3604</v>
      </c>
      <c r="G469" s="41" t="s">
        <v>3605</v>
      </c>
      <c r="H469" s="28" t="s">
        <v>19</v>
      </c>
      <c r="I469" s="28"/>
      <c r="J469" s="28" t="s">
        <v>3606</v>
      </c>
      <c r="K469" s="28" t="s">
        <v>488</v>
      </c>
      <c r="L469" s="28" t="s">
        <v>439</v>
      </c>
      <c r="M469" s="28" t="s">
        <v>325</v>
      </c>
      <c r="N469" s="28">
        <v>30</v>
      </c>
      <c r="O469" s="28"/>
      <c r="P469" s="28" t="s">
        <v>234</v>
      </c>
      <c r="Q469" s="36" t="s">
        <v>420</v>
      </c>
      <c r="R469" s="28">
        <v>12</v>
      </c>
      <c r="S469" s="28"/>
      <c r="T469" s="28"/>
      <c r="U469" s="28"/>
      <c r="V469" s="28"/>
      <c r="W469" s="28"/>
      <c r="X469" s="28"/>
      <c r="Y469" s="28" t="s">
        <v>234</v>
      </c>
      <c r="Z469" s="28" t="s">
        <v>420</v>
      </c>
      <c r="AA469" s="28">
        <v>12</v>
      </c>
      <c r="AB469" s="28"/>
      <c r="AC469" s="28"/>
      <c r="AD469" s="28"/>
      <c r="AE469" s="28"/>
      <c r="AF469" s="28"/>
      <c r="AG469" s="28"/>
      <c r="AH469" s="28"/>
      <c r="AI469" s="28">
        <v>8</v>
      </c>
      <c r="AJ469" s="28">
        <v>8</v>
      </c>
      <c r="AK469" s="28" t="s">
        <v>17</v>
      </c>
      <c r="AL469" s="43" t="s">
        <v>687</v>
      </c>
      <c r="AM469" s="28" t="s">
        <v>687</v>
      </c>
      <c r="AN469" s="47" t="s">
        <v>687</v>
      </c>
      <c r="AO469" s="49" t="s">
        <v>18</v>
      </c>
      <c r="AP469" s="49" t="s">
        <v>4883</v>
      </c>
      <c r="AQ469" s="40" t="str">
        <f>IFERROR(VLOOKUP(G469,Extensionistas!$A$2:$D$50,4,FALSE),"NÃO")</f>
        <v>NÃO</v>
      </c>
      <c r="AR469" s="1" t="e">
        <f>VLOOKUP(G469,Extensionistas!$A$2:$C$50,3,FALSE)</f>
        <v>#N/A</v>
      </c>
    </row>
    <row r="470" spans="1:44" ht="12.75" customHeight="1">
      <c r="A470" s="34" t="str">
        <f>D470</f>
        <v>BACHARELADO EM ENGENHARIA AMBIENTAL E URBANA</v>
      </c>
      <c r="B470" s="34" t="str">
        <f>F470</f>
        <v>DA1ESTU007-17SA</v>
      </c>
      <c r="C470" s="15" t="str">
        <f>CONCATENATE(E470," ",H470,"-",L470," (",K470,")",IF(AM470&lt;&gt;"NÃO","-TURMA MINISTRADA EM INGLÊS",""),IF(H470="E"," - TURMA MINISTRADA EM ESPANHOL",""),IF(H470="P"," - TURMA COMPARTILHADA COM A PÓS-GRADUAÇÃO",""),IF(AQ470="SIM"," - Carga Horária Extensionista",""))</f>
        <v>HABITAÇÃO E ASSENTAMENTOS HUMANOS A1-Matutino (SA)</v>
      </c>
      <c r="D470" s="28" t="s">
        <v>390</v>
      </c>
      <c r="E470" s="28" t="s">
        <v>2231</v>
      </c>
      <c r="F470" s="28" t="s">
        <v>2232</v>
      </c>
      <c r="G470" s="41" t="s">
        <v>2233</v>
      </c>
      <c r="H470" s="28" t="s">
        <v>19</v>
      </c>
      <c r="I470" s="28"/>
      <c r="J470" s="28" t="s">
        <v>2234</v>
      </c>
      <c r="K470" s="28" t="s">
        <v>488</v>
      </c>
      <c r="L470" s="28" t="s">
        <v>327</v>
      </c>
      <c r="M470" s="28" t="s">
        <v>115</v>
      </c>
      <c r="N470" s="28">
        <v>30</v>
      </c>
      <c r="O470" s="28"/>
      <c r="P470" s="28" t="s">
        <v>2235</v>
      </c>
      <c r="Q470" s="36" t="s">
        <v>2236</v>
      </c>
      <c r="R470" s="28">
        <v>36</v>
      </c>
      <c r="S470" s="28"/>
      <c r="T470" s="28"/>
      <c r="U470" s="28"/>
      <c r="V470" s="28"/>
      <c r="W470" s="28"/>
      <c r="X470" s="28"/>
      <c r="Y470" s="28" t="s">
        <v>2235</v>
      </c>
      <c r="Z470" s="28" t="s">
        <v>2236</v>
      </c>
      <c r="AA470" s="28">
        <v>12</v>
      </c>
      <c r="AB470" s="28"/>
      <c r="AC470" s="28"/>
      <c r="AD470" s="28"/>
      <c r="AE470" s="28"/>
      <c r="AF470" s="28"/>
      <c r="AG470" s="28"/>
      <c r="AH470" s="28" t="s">
        <v>1185</v>
      </c>
      <c r="AI470" s="28">
        <v>16</v>
      </c>
      <c r="AJ470" s="28">
        <v>16</v>
      </c>
      <c r="AK470" s="28" t="s">
        <v>17</v>
      </c>
      <c r="AL470" s="43" t="s">
        <v>687</v>
      </c>
      <c r="AM470" s="28" t="s">
        <v>687</v>
      </c>
      <c r="AN470" s="47" t="s">
        <v>687</v>
      </c>
      <c r="AO470" s="49" t="s">
        <v>18</v>
      </c>
      <c r="AP470" s="49" t="s">
        <v>4794</v>
      </c>
      <c r="AQ470" s="40" t="str">
        <f>IFERROR(VLOOKUP(G470,Extensionistas!$A$2:$D$50,4,FALSE),"NÃO")</f>
        <v>NÃO</v>
      </c>
      <c r="AR470" s="1" t="e">
        <f>VLOOKUP(G470,Extensionistas!$A$2:$C$50,3,FALSE)</f>
        <v>#N/A</v>
      </c>
    </row>
    <row r="471" spans="1:44" ht="12.75" customHeight="1">
      <c r="A471" s="34" t="str">
        <f>D471</f>
        <v>BACHARELADO EM ENGENHARIA AMBIENTAL E URBANA</v>
      </c>
      <c r="B471" s="34" t="str">
        <f>F471</f>
        <v>NA1ESTU007-17SA</v>
      </c>
      <c r="C471" s="15" t="str">
        <f>CONCATENATE(E471," ",H471,"-",L471," (",K471,")",IF(AM471&lt;&gt;"NÃO","-TURMA MINISTRADA EM INGLÊS",""),IF(H471="E"," - TURMA MINISTRADA EM ESPANHOL",""),IF(H471="P"," - TURMA COMPARTILHADA COM A PÓS-GRADUAÇÃO",""),IF(AQ471="SIM"," - Carga Horária Extensionista",""))</f>
        <v>HABITAÇÃO E ASSENTAMENTOS HUMANOS A1-Noturno (SA)</v>
      </c>
      <c r="D471" s="28" t="s">
        <v>390</v>
      </c>
      <c r="E471" s="28" t="s">
        <v>2231</v>
      </c>
      <c r="F471" s="28" t="s">
        <v>3874</v>
      </c>
      <c r="G471" s="41" t="s">
        <v>2233</v>
      </c>
      <c r="H471" s="28" t="s">
        <v>19</v>
      </c>
      <c r="I471" s="28"/>
      <c r="J471" s="28" t="s">
        <v>3875</v>
      </c>
      <c r="K471" s="28" t="s">
        <v>488</v>
      </c>
      <c r="L471" s="28" t="s">
        <v>439</v>
      </c>
      <c r="M471" s="28" t="s">
        <v>115</v>
      </c>
      <c r="N471" s="28">
        <v>30</v>
      </c>
      <c r="O471" s="28"/>
      <c r="P471" s="28" t="s">
        <v>2235</v>
      </c>
      <c r="Q471" s="36" t="s">
        <v>2236</v>
      </c>
      <c r="R471" s="28">
        <v>36</v>
      </c>
      <c r="S471" s="28"/>
      <c r="T471" s="28"/>
      <c r="U471" s="28"/>
      <c r="V471" s="28"/>
      <c r="W471" s="28"/>
      <c r="X471" s="28"/>
      <c r="Y471" s="28" t="s">
        <v>2235</v>
      </c>
      <c r="Z471" s="28" t="s">
        <v>2236</v>
      </c>
      <c r="AA471" s="28">
        <v>12</v>
      </c>
      <c r="AB471" s="28"/>
      <c r="AC471" s="28"/>
      <c r="AD471" s="28"/>
      <c r="AE471" s="28"/>
      <c r="AF471" s="28"/>
      <c r="AG471" s="28"/>
      <c r="AH471" s="28" t="s">
        <v>1185</v>
      </c>
      <c r="AI471" s="28">
        <v>16</v>
      </c>
      <c r="AJ471" s="28">
        <v>16</v>
      </c>
      <c r="AK471" s="28" t="s">
        <v>17</v>
      </c>
      <c r="AL471" s="43" t="s">
        <v>687</v>
      </c>
      <c r="AM471" s="28" t="s">
        <v>687</v>
      </c>
      <c r="AN471" s="47" t="s">
        <v>687</v>
      </c>
      <c r="AO471" s="49" t="s">
        <v>18</v>
      </c>
      <c r="AP471" s="49" t="s">
        <v>4907</v>
      </c>
      <c r="AQ471" s="40" t="str">
        <f>IFERROR(VLOOKUP(G471,Extensionistas!$A$2:$D$50,4,FALSE),"NÃO")</f>
        <v>NÃO</v>
      </c>
      <c r="AR471" s="1" t="e">
        <f>VLOOKUP(G471,Extensionistas!$A$2:$C$50,3,FALSE)</f>
        <v>#N/A</v>
      </c>
    </row>
    <row r="472" spans="1:44" ht="12.75" customHeight="1">
      <c r="A472" s="34" t="str">
        <f>D472</f>
        <v>BACHARELADO EM ENGENHARIA AMBIENTAL E URBANA</v>
      </c>
      <c r="B472" s="34" t="str">
        <f>F472</f>
        <v>DA1ESTU029-17SA</v>
      </c>
      <c r="C472" s="15" t="str">
        <f>CONCATENATE(E472," ",H472,"-",L472," (",K472,")",IF(AM472&lt;&gt;"NÃO","-TURMA MINISTRADA EM INGLÊS",""),IF(H472="E"," - TURMA MINISTRADA EM ESPANHOL",""),IF(H472="P"," - TURMA COMPARTILHADA COM A PÓS-GRADUAÇÃO",""),IF(AQ472="SIM"," - Carga Horária Extensionista",""))</f>
        <v>HIDRÁULICA DE CONDUTOS LIVRES A1-Matutino (SA)</v>
      </c>
      <c r="D472" s="26" t="s">
        <v>390</v>
      </c>
      <c r="E472" s="26" t="s">
        <v>2262</v>
      </c>
      <c r="F472" s="26" t="s">
        <v>2263</v>
      </c>
      <c r="G472" s="38" t="s">
        <v>2264</v>
      </c>
      <c r="H472" s="30" t="s">
        <v>19</v>
      </c>
      <c r="I472" s="30" t="s">
        <v>1339</v>
      </c>
      <c r="J472" s="26"/>
      <c r="K472" s="26" t="s">
        <v>488</v>
      </c>
      <c r="L472" s="26" t="s">
        <v>327</v>
      </c>
      <c r="M472" s="28" t="s">
        <v>325</v>
      </c>
      <c r="N472" s="26">
        <v>60</v>
      </c>
      <c r="O472" s="26"/>
      <c r="P472" s="26" t="s">
        <v>121</v>
      </c>
      <c r="Q472" s="29" t="s">
        <v>418</v>
      </c>
      <c r="R472" s="26">
        <v>12</v>
      </c>
      <c r="S472" s="26"/>
      <c r="T472" s="29"/>
      <c r="U472" s="29"/>
      <c r="V472" s="29"/>
      <c r="W472" s="29"/>
      <c r="X472" s="29"/>
      <c r="Y472" s="29" t="s">
        <v>121</v>
      </c>
      <c r="Z472" s="29" t="s">
        <v>418</v>
      </c>
      <c r="AA472" s="29">
        <v>12</v>
      </c>
      <c r="AB472" s="29"/>
      <c r="AC472" s="29"/>
      <c r="AD472" s="29"/>
      <c r="AE472" s="29"/>
      <c r="AF472" s="29"/>
      <c r="AG472" s="29"/>
      <c r="AH472" s="29"/>
      <c r="AI472" s="26">
        <v>8</v>
      </c>
      <c r="AJ472" s="26">
        <v>8</v>
      </c>
      <c r="AK472" s="26" t="s">
        <v>17</v>
      </c>
      <c r="AL472" s="44" t="s">
        <v>687</v>
      </c>
      <c r="AM472" s="26" t="s">
        <v>687</v>
      </c>
      <c r="AN472" s="47" t="s">
        <v>687</v>
      </c>
      <c r="AO472" s="49" t="s">
        <v>4782</v>
      </c>
      <c r="AP472" s="49" t="s">
        <v>18</v>
      </c>
      <c r="AQ472" s="40" t="str">
        <f>IFERROR(VLOOKUP(G472,Extensionistas!$A$2:$D$50,4,FALSE),"NÃO")</f>
        <v>NÃO</v>
      </c>
      <c r="AR472" s="1" t="e">
        <f>VLOOKUP(G472,Extensionistas!$A$2:$C$50,3,FALSE)</f>
        <v>#N/A</v>
      </c>
    </row>
    <row r="473" spans="1:44" ht="12.75" customHeight="1">
      <c r="A473" s="34" t="str">
        <f>D473</f>
        <v>BACHARELADO EM ENGENHARIA AMBIENTAL E URBANA</v>
      </c>
      <c r="B473" s="34" t="str">
        <f>F473</f>
        <v>NA1ESTU029-17SA</v>
      </c>
      <c r="C473" s="15" t="str">
        <f>CONCATENATE(E473," ",H473,"-",L473," (",K473,")",IF(AM473&lt;&gt;"NÃO","-TURMA MINISTRADA EM INGLÊS",""),IF(H473="E"," - TURMA MINISTRADA EM ESPANHOL",""),IF(H473="P"," - TURMA COMPARTILHADA COM A PÓS-GRADUAÇÃO",""),IF(AQ473="SIM"," - Carga Horária Extensionista",""))</f>
        <v>HIDRÁULICA DE CONDUTOS LIVRES A1-Noturno (SA)</v>
      </c>
      <c r="D473" s="28" t="s">
        <v>390</v>
      </c>
      <c r="E473" s="28" t="s">
        <v>2262</v>
      </c>
      <c r="F473" s="28" t="s">
        <v>3885</v>
      </c>
      <c r="G473" s="41" t="s">
        <v>2264</v>
      </c>
      <c r="H473" s="28" t="s">
        <v>19</v>
      </c>
      <c r="I473" s="28" t="s">
        <v>909</v>
      </c>
      <c r="J473" s="28"/>
      <c r="K473" s="28" t="s">
        <v>488</v>
      </c>
      <c r="L473" s="28" t="s">
        <v>439</v>
      </c>
      <c r="M473" s="28" t="s">
        <v>325</v>
      </c>
      <c r="N473" s="28">
        <v>45</v>
      </c>
      <c r="O473" s="28"/>
      <c r="P473" s="28" t="s">
        <v>121</v>
      </c>
      <c r="Q473" s="36" t="s">
        <v>418</v>
      </c>
      <c r="R473" s="28">
        <v>12</v>
      </c>
      <c r="S473" s="28"/>
      <c r="T473" s="28"/>
      <c r="U473" s="28"/>
      <c r="V473" s="28"/>
      <c r="W473" s="28"/>
      <c r="X473" s="28"/>
      <c r="Y473" s="28" t="s">
        <v>121</v>
      </c>
      <c r="Z473" s="28" t="s">
        <v>418</v>
      </c>
      <c r="AA473" s="28">
        <v>12</v>
      </c>
      <c r="AB473" s="28"/>
      <c r="AC473" s="28"/>
      <c r="AD473" s="28"/>
      <c r="AE473" s="28"/>
      <c r="AF473" s="28"/>
      <c r="AG473" s="28"/>
      <c r="AH473" s="28"/>
      <c r="AI473" s="28">
        <v>8</v>
      </c>
      <c r="AJ473" s="28">
        <v>8</v>
      </c>
      <c r="AK473" s="28" t="s">
        <v>17</v>
      </c>
      <c r="AL473" s="43" t="s">
        <v>687</v>
      </c>
      <c r="AM473" s="28" t="s">
        <v>687</v>
      </c>
      <c r="AN473" s="47" t="s">
        <v>687</v>
      </c>
      <c r="AO473" s="49" t="s">
        <v>4892</v>
      </c>
      <c r="AP473" s="49" t="s">
        <v>18</v>
      </c>
      <c r="AQ473" s="40" t="str">
        <f>IFERROR(VLOOKUP(G473,Extensionistas!$A$2:$D$50,4,FALSE),"NÃO")</f>
        <v>NÃO</v>
      </c>
      <c r="AR473" s="1" t="e">
        <f>VLOOKUP(G473,Extensionistas!$A$2:$C$50,3,FALSE)</f>
        <v>#N/A</v>
      </c>
    </row>
    <row r="474" spans="1:44" ht="12.75" customHeight="1">
      <c r="A474" s="34" t="str">
        <f>D474</f>
        <v>BACHARELADO EM ENGENHARIA AMBIENTAL E URBANA</v>
      </c>
      <c r="B474" s="34" t="str">
        <f>F474</f>
        <v>NB2ESTU029-17SA</v>
      </c>
      <c r="C474" s="15" t="str">
        <f>CONCATENATE(E474," ",H474,"-",L474," (",K474,")",IF(AM474&lt;&gt;"NÃO","-TURMA MINISTRADA EM INGLÊS",""),IF(H474="E"," - TURMA MINISTRADA EM ESPANHOL",""),IF(H474="P"," - TURMA COMPARTILHADA COM A PÓS-GRADUAÇÃO",""),IF(AQ474="SIM"," - Carga Horária Extensionista",""))</f>
        <v>HIDRÁULICA DE CONDUTOS LIVRES B2-Noturno (SA)</v>
      </c>
      <c r="D474" s="28" t="s">
        <v>390</v>
      </c>
      <c r="E474" s="28" t="s">
        <v>2262</v>
      </c>
      <c r="F474" s="28" t="s">
        <v>4628</v>
      </c>
      <c r="G474" s="41" t="s">
        <v>2264</v>
      </c>
      <c r="H474" s="28" t="s">
        <v>29</v>
      </c>
      <c r="I474" s="28" t="s">
        <v>4629</v>
      </c>
      <c r="J474" s="28"/>
      <c r="K474" s="28" t="s">
        <v>488</v>
      </c>
      <c r="L474" s="28" t="s">
        <v>439</v>
      </c>
      <c r="M474" s="28" t="s">
        <v>325</v>
      </c>
      <c r="N474" s="28">
        <v>45</v>
      </c>
      <c r="O474" s="28"/>
      <c r="P474" s="28" t="s">
        <v>1556</v>
      </c>
      <c r="Q474" s="36" t="s">
        <v>1557</v>
      </c>
      <c r="R474" s="28">
        <v>12</v>
      </c>
      <c r="S474" s="28"/>
      <c r="T474" s="28"/>
      <c r="U474" s="28"/>
      <c r="V474" s="28"/>
      <c r="W474" s="28"/>
      <c r="X474" s="28"/>
      <c r="Y474" s="28" t="s">
        <v>1556</v>
      </c>
      <c r="Z474" s="28" t="s">
        <v>1557</v>
      </c>
      <c r="AA474" s="28">
        <v>12</v>
      </c>
      <c r="AB474" s="28"/>
      <c r="AC474" s="28"/>
      <c r="AD474" s="28"/>
      <c r="AE474" s="28"/>
      <c r="AF474" s="28"/>
      <c r="AG474" s="28"/>
      <c r="AH474" s="28"/>
      <c r="AI474" s="28">
        <v>8</v>
      </c>
      <c r="AJ474" s="28">
        <v>8</v>
      </c>
      <c r="AK474" s="28" t="s">
        <v>17</v>
      </c>
      <c r="AL474" s="43" t="s">
        <v>687</v>
      </c>
      <c r="AM474" s="28" t="s">
        <v>687</v>
      </c>
      <c r="AN474" s="47" t="s">
        <v>687</v>
      </c>
      <c r="AO474" s="49" t="s">
        <v>4892</v>
      </c>
      <c r="AP474" s="49" t="s">
        <v>18</v>
      </c>
      <c r="AQ474" s="40" t="str">
        <f>IFERROR(VLOOKUP(G474,Extensionistas!$A$2:$D$50,4,FALSE),"NÃO")</f>
        <v>NÃO</v>
      </c>
      <c r="AR474" s="1" t="e">
        <f>VLOOKUP(G474,Extensionistas!$A$2:$C$50,3,FALSE)</f>
        <v>#N/A</v>
      </c>
    </row>
    <row r="475" spans="1:44" ht="12.75" customHeight="1">
      <c r="A475" s="34" t="str">
        <f>D475</f>
        <v>BACHARELADO EM ENGENHARIA AMBIENTAL E URBANA</v>
      </c>
      <c r="B475" s="34" t="str">
        <f>F475</f>
        <v>DA1ESAU013-23SA</v>
      </c>
      <c r="C475" s="15" t="str">
        <f>CONCATENATE(E475," ",H475,"-",L475," (",K475,")",IF(AM475&lt;&gt;"NÃO","-TURMA MINISTRADA EM INGLÊS",""),IF(H475="E"," - TURMA MINISTRADA EM ESPANHOL",""),IF(H475="P"," - TURMA COMPARTILHADA COM A PÓS-GRADUAÇÃO",""),IF(AQ475="SIM"," - Carga Horária Extensionista",""))</f>
        <v>HIDROLOGIA URBANA A1-Matutino (SA)</v>
      </c>
      <c r="D475" s="28" t="s">
        <v>390</v>
      </c>
      <c r="E475" s="28" t="s">
        <v>1796</v>
      </c>
      <c r="F475" s="28" t="s">
        <v>1797</v>
      </c>
      <c r="G475" s="41" t="s">
        <v>1798</v>
      </c>
      <c r="H475" s="28" t="s">
        <v>19</v>
      </c>
      <c r="I475" s="28"/>
      <c r="J475" s="28" t="s">
        <v>1799</v>
      </c>
      <c r="K475" s="28" t="s">
        <v>488</v>
      </c>
      <c r="L475" s="28" t="s">
        <v>327</v>
      </c>
      <c r="M475" s="28" t="s">
        <v>20</v>
      </c>
      <c r="N475" s="28">
        <v>30</v>
      </c>
      <c r="O475" s="28"/>
      <c r="P475" s="28" t="s">
        <v>1556</v>
      </c>
      <c r="Q475" s="36" t="s">
        <v>1557</v>
      </c>
      <c r="R475" s="28">
        <v>24</v>
      </c>
      <c r="S475" s="28"/>
      <c r="T475" s="28"/>
      <c r="U475" s="28"/>
      <c r="V475" s="28"/>
      <c r="W475" s="28"/>
      <c r="X475" s="28"/>
      <c r="Y475" s="28" t="s">
        <v>1556</v>
      </c>
      <c r="Z475" s="28" t="s">
        <v>1557</v>
      </c>
      <c r="AA475" s="28">
        <v>24</v>
      </c>
      <c r="AB475" s="28"/>
      <c r="AC475" s="28"/>
      <c r="AD475" s="28"/>
      <c r="AE475" s="28"/>
      <c r="AF475" s="28"/>
      <c r="AG475" s="28"/>
      <c r="AH475" s="28"/>
      <c r="AI475" s="28">
        <v>16</v>
      </c>
      <c r="AJ475" s="28">
        <v>16</v>
      </c>
      <c r="AK475" s="28" t="s">
        <v>17</v>
      </c>
      <c r="AL475" s="43" t="s">
        <v>687</v>
      </c>
      <c r="AM475" s="28" t="s">
        <v>687</v>
      </c>
      <c r="AN475" s="47" t="s">
        <v>687</v>
      </c>
      <c r="AO475" s="49" t="s">
        <v>18</v>
      </c>
      <c r="AP475" s="49" t="s">
        <v>4830</v>
      </c>
      <c r="AQ475" s="40" t="str">
        <f>IFERROR(VLOOKUP(G475,Extensionistas!$A$2:$D$50,4,FALSE),"NÃO")</f>
        <v>NÃO</v>
      </c>
      <c r="AR475" s="1" t="e">
        <f>VLOOKUP(G475,Extensionistas!$A$2:$C$50,3,FALSE)</f>
        <v>#N/A</v>
      </c>
    </row>
    <row r="476" spans="1:44" ht="12.75" customHeight="1">
      <c r="A476" s="34" t="str">
        <f>D476</f>
        <v>BACHARELADO EM ENGENHARIA AMBIENTAL E URBANA</v>
      </c>
      <c r="B476" s="34" t="str">
        <f>F476</f>
        <v>NA1ESZU029-17SA</v>
      </c>
      <c r="C476" s="15" t="str">
        <f>CONCATENATE(E476," ",H476,"-",L476," (",K476,")",IF(AM476&lt;&gt;"NÃO","-TURMA MINISTRADA EM INGLÊS",""),IF(H476="E"," - TURMA MINISTRADA EM ESPANHOL",""),IF(H476="P"," - TURMA COMPARTILHADA COM A PÓS-GRADUAÇÃO",""),IF(AQ476="SIM"," - Carga Horária Extensionista",""))</f>
        <v>HISTÓRIA DA CIDADE E DO URBANISMO A1-Noturno (SA)</v>
      </c>
      <c r="D476" s="28" t="s">
        <v>390</v>
      </c>
      <c r="E476" s="28" t="s">
        <v>1060</v>
      </c>
      <c r="F476" s="28" t="s">
        <v>4026</v>
      </c>
      <c r="G476" s="41" t="s">
        <v>4027</v>
      </c>
      <c r="H476" s="28" t="s">
        <v>19</v>
      </c>
      <c r="I476" s="28" t="s">
        <v>4028</v>
      </c>
      <c r="J476" s="28"/>
      <c r="K476" s="28" t="s">
        <v>488</v>
      </c>
      <c r="L476" s="28" t="s">
        <v>439</v>
      </c>
      <c r="M476" s="28" t="s">
        <v>22</v>
      </c>
      <c r="N476" s="28">
        <v>60</v>
      </c>
      <c r="O476" s="28"/>
      <c r="P476" s="28" t="s">
        <v>120</v>
      </c>
      <c r="Q476" s="36" t="s">
        <v>419</v>
      </c>
      <c r="R476" s="28">
        <v>48</v>
      </c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>
        <v>16</v>
      </c>
      <c r="AJ476" s="28">
        <v>16</v>
      </c>
      <c r="AK476" s="28" t="s">
        <v>17</v>
      </c>
      <c r="AL476" s="43" t="s">
        <v>687</v>
      </c>
      <c r="AM476" s="28" t="s">
        <v>687</v>
      </c>
      <c r="AN476" s="47" t="s">
        <v>687</v>
      </c>
      <c r="AO476" s="49" t="s">
        <v>4877</v>
      </c>
      <c r="AP476" s="49" t="s">
        <v>18</v>
      </c>
      <c r="AQ476" s="40" t="str">
        <f>IFERROR(VLOOKUP(G476,Extensionistas!$A$2:$D$50,4,FALSE),"NÃO")</f>
        <v>NÃO</v>
      </c>
      <c r="AR476" s="1" t="e">
        <f>VLOOKUP(G476,Extensionistas!$A$2:$C$50,3,FALSE)</f>
        <v>#N/A</v>
      </c>
    </row>
    <row r="477" spans="1:44" ht="12.75" customHeight="1">
      <c r="A477" s="34" t="str">
        <f>D477</f>
        <v>BACHARELADO EM ENGENHARIA AMBIENTAL E URBANA</v>
      </c>
      <c r="B477" s="34" t="str">
        <f>F477</f>
        <v>DA1ESZU013-17SA</v>
      </c>
      <c r="C477" s="15" t="str">
        <f>CONCATENATE(E477," ",H477,"-",L477," (",K477,")",IF(AM477&lt;&gt;"NÃO","-TURMA MINISTRADA EM INGLÊS",""),IF(H477="E"," - TURMA MINISTRADA EM ESPANHOL",""),IF(H477="P"," - TURMA COMPARTILHADA COM A PÓS-GRADUAÇÃO",""),IF(AQ477="SIM"," - Carga Horária Extensionista",""))</f>
        <v>LOGÍSTICA E MEIO AMBIENTE A1-Matutino (SA)</v>
      </c>
      <c r="D477" s="28" t="s">
        <v>390</v>
      </c>
      <c r="E477" s="28" t="s">
        <v>2396</v>
      </c>
      <c r="F477" s="28" t="s">
        <v>2397</v>
      </c>
      <c r="G477" s="41" t="s">
        <v>2398</v>
      </c>
      <c r="H477" s="28" t="s">
        <v>19</v>
      </c>
      <c r="I477" s="28" t="s">
        <v>2399</v>
      </c>
      <c r="J477" s="28"/>
      <c r="K477" s="28" t="s">
        <v>488</v>
      </c>
      <c r="L477" s="28" t="s">
        <v>327</v>
      </c>
      <c r="M477" s="28" t="s">
        <v>75</v>
      </c>
      <c r="N477" s="28">
        <v>60</v>
      </c>
      <c r="O477" s="28"/>
      <c r="P477" s="28" t="s">
        <v>233</v>
      </c>
      <c r="Q477" s="36" t="s">
        <v>486</v>
      </c>
      <c r="R477" s="28">
        <v>24</v>
      </c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>
        <v>8</v>
      </c>
      <c r="AJ477" s="28">
        <v>8</v>
      </c>
      <c r="AK477" s="28" t="s">
        <v>17</v>
      </c>
      <c r="AL477" s="43" t="s">
        <v>687</v>
      </c>
      <c r="AM477" s="28" t="s">
        <v>687</v>
      </c>
      <c r="AN477" s="47" t="s">
        <v>687</v>
      </c>
      <c r="AO477" s="49" t="s">
        <v>4823</v>
      </c>
      <c r="AP477" s="49" t="s">
        <v>18</v>
      </c>
      <c r="AQ477" s="40" t="str">
        <f>IFERROR(VLOOKUP(G477,Extensionistas!$A$2:$D$50,4,FALSE),"NÃO")</f>
        <v>NÃO</v>
      </c>
      <c r="AR477" s="1" t="e">
        <f>VLOOKUP(G477,Extensionistas!$A$2:$C$50,3,FALSE)</f>
        <v>#N/A</v>
      </c>
    </row>
    <row r="478" spans="1:44" ht="12.75" customHeight="1">
      <c r="A478" s="34" t="str">
        <f>D478</f>
        <v>BACHARELADO EM ENGENHARIA AMBIENTAL E URBANA</v>
      </c>
      <c r="B478" s="34" t="str">
        <f>F478</f>
        <v>NA1ESZU013-17SA</v>
      </c>
      <c r="C478" s="15" t="str">
        <f>CONCATENATE(E478," ",H478,"-",L478," (",K478,")",IF(AM478&lt;&gt;"NÃO","-TURMA MINISTRADA EM INGLÊS",""),IF(H478="E"," - TURMA MINISTRADA EM ESPANHOL",""),IF(H478="P"," - TURMA COMPARTILHADA COM A PÓS-GRADUAÇÃO",""),IF(AQ478="SIM"," - Carga Horária Extensionista",""))</f>
        <v>LOGÍSTICA E MEIO AMBIENTE A1-Noturno (SA)</v>
      </c>
      <c r="D478" s="26" t="s">
        <v>390</v>
      </c>
      <c r="E478" s="26" t="s">
        <v>2396</v>
      </c>
      <c r="F478" s="26" t="s">
        <v>4020</v>
      </c>
      <c r="G478" s="38" t="s">
        <v>2398</v>
      </c>
      <c r="H478" s="30" t="s">
        <v>19</v>
      </c>
      <c r="I478" s="30" t="s">
        <v>4021</v>
      </c>
      <c r="J478" s="26"/>
      <c r="K478" s="26" t="s">
        <v>488</v>
      </c>
      <c r="L478" s="26" t="s">
        <v>439</v>
      </c>
      <c r="M478" s="26" t="s">
        <v>75</v>
      </c>
      <c r="N478" s="26">
        <v>60</v>
      </c>
      <c r="O478" s="26"/>
      <c r="P478" s="26" t="s">
        <v>233</v>
      </c>
      <c r="Q478" s="29" t="s">
        <v>486</v>
      </c>
      <c r="R478" s="26">
        <v>24</v>
      </c>
      <c r="S478" s="26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6">
        <v>8</v>
      </c>
      <c r="AJ478" s="26">
        <v>8</v>
      </c>
      <c r="AK478" s="26" t="s">
        <v>17</v>
      </c>
      <c r="AL478" s="44" t="s">
        <v>687</v>
      </c>
      <c r="AM478" s="26" t="s">
        <v>687</v>
      </c>
      <c r="AN478" s="47" t="s">
        <v>687</v>
      </c>
      <c r="AO478" s="49" t="s">
        <v>4897</v>
      </c>
      <c r="AP478" s="49" t="s">
        <v>18</v>
      </c>
      <c r="AQ478" s="40" t="str">
        <f>IFERROR(VLOOKUP(G478,Extensionistas!$A$2:$D$50,4,FALSE),"NÃO")</f>
        <v>NÃO</v>
      </c>
      <c r="AR478" s="1" t="e">
        <f>VLOOKUP(G478,Extensionistas!$A$2:$C$50,3,FALSE)</f>
        <v>#N/A</v>
      </c>
    </row>
    <row r="479" spans="1:44" ht="12.75" customHeight="1">
      <c r="A479" s="34" t="str">
        <f>D479</f>
        <v>BACHARELADO EM ENGENHARIA AMBIENTAL E URBANA</v>
      </c>
      <c r="B479" s="34" t="str">
        <f>F479</f>
        <v>NA1ESAU015-23SA</v>
      </c>
      <c r="C479" s="15" t="str">
        <f>CONCATENATE(E479," ",H479,"-",L479," (",K479,")",IF(AM479&lt;&gt;"NÃO","-TURMA MINISTRADA EM INGLÊS",""),IF(H479="E"," - TURMA MINISTRADA EM ESPANHOL",""),IF(H479="P"," - TURMA COMPARTILHADA COM A PÓS-GRADUAÇÃO",""),IF(AQ479="SIM"," - Carga Horária Extensionista",""))</f>
        <v>MICROSSIMULAÇÃO DE SISTEMAS DE TRANSPORTES A1-Noturno (SA)</v>
      </c>
      <c r="D479" s="26" t="s">
        <v>390</v>
      </c>
      <c r="E479" s="26" t="s">
        <v>3599</v>
      </c>
      <c r="F479" s="26" t="s">
        <v>3600</v>
      </c>
      <c r="G479" s="38" t="s">
        <v>3601</v>
      </c>
      <c r="H479" s="30" t="s">
        <v>19</v>
      </c>
      <c r="I479" s="30"/>
      <c r="J479" s="26" t="s">
        <v>3602</v>
      </c>
      <c r="K479" s="28" t="s">
        <v>488</v>
      </c>
      <c r="L479" s="26" t="s">
        <v>439</v>
      </c>
      <c r="M479" s="26" t="s">
        <v>83</v>
      </c>
      <c r="N479" s="26">
        <v>30</v>
      </c>
      <c r="O479" s="26"/>
      <c r="P479" s="26"/>
      <c r="Q479" s="29"/>
      <c r="R479" s="26"/>
      <c r="S479" s="26"/>
      <c r="T479" s="29"/>
      <c r="U479" s="29"/>
      <c r="V479" s="29"/>
      <c r="W479" s="29"/>
      <c r="X479" s="29"/>
      <c r="Y479" s="29" t="s">
        <v>233</v>
      </c>
      <c r="Z479" s="29" t="s">
        <v>486</v>
      </c>
      <c r="AA479" s="29">
        <v>24</v>
      </c>
      <c r="AB479" s="29"/>
      <c r="AC479" s="29"/>
      <c r="AD479" s="29"/>
      <c r="AE479" s="29"/>
      <c r="AF479" s="29"/>
      <c r="AG479" s="29"/>
      <c r="AH479" s="29"/>
      <c r="AI479" s="26">
        <v>8</v>
      </c>
      <c r="AJ479" s="26">
        <v>8</v>
      </c>
      <c r="AK479" s="26" t="s">
        <v>17</v>
      </c>
      <c r="AL479" s="44" t="s">
        <v>687</v>
      </c>
      <c r="AM479" s="26" t="s">
        <v>687</v>
      </c>
      <c r="AN479" s="47" t="s">
        <v>687</v>
      </c>
      <c r="AO479" s="49" t="s">
        <v>18</v>
      </c>
      <c r="AP479" s="49" t="s">
        <v>230</v>
      </c>
      <c r="AQ479" s="40" t="str">
        <f>IFERROR(VLOOKUP(G479,Extensionistas!$A$2:$D$50,4,FALSE),"NÃO")</f>
        <v>NÃO</v>
      </c>
      <c r="AR479" s="1" t="e">
        <f>VLOOKUP(G479,Extensionistas!$A$2:$C$50,3,FALSE)</f>
        <v>#N/A</v>
      </c>
    </row>
    <row r="480" spans="1:44" ht="12.75" customHeight="1">
      <c r="A480" s="34" t="str">
        <f>D480</f>
        <v>BACHARELADO EM ENGENHARIA AMBIENTAL E URBANA</v>
      </c>
      <c r="B480" s="34" t="str">
        <f>F480</f>
        <v>DA1ESTU011-17SA</v>
      </c>
      <c r="C480" s="15" t="str">
        <f>CONCATENATE(E480," ",H480,"-",L480," (",K480,")",IF(AM480&lt;&gt;"NÃO","-TURMA MINISTRADA EM INGLÊS",""),IF(H480="E"," - TURMA MINISTRADA EM ESPANHOL",""),IF(H480="P"," - TURMA COMPARTILHADA COM A PÓS-GRADUAÇÃO",""),IF(AQ480="SIM"," - Carga Horária Extensionista",""))</f>
        <v>PLANEJAMENTO URBANO E METROPOLITANO A1-Matutino (SA)</v>
      </c>
      <c r="D480" s="26" t="s">
        <v>390</v>
      </c>
      <c r="E480" s="26" t="s">
        <v>2237</v>
      </c>
      <c r="F480" s="26" t="s">
        <v>2238</v>
      </c>
      <c r="G480" s="38" t="s">
        <v>2239</v>
      </c>
      <c r="H480" s="30" t="s">
        <v>19</v>
      </c>
      <c r="I480" s="30" t="s">
        <v>2240</v>
      </c>
      <c r="J480" s="26"/>
      <c r="K480" s="28" t="s">
        <v>488</v>
      </c>
      <c r="L480" s="26" t="s">
        <v>327</v>
      </c>
      <c r="M480" s="28" t="s">
        <v>21</v>
      </c>
      <c r="N480" s="26">
        <v>60</v>
      </c>
      <c r="O480" s="26"/>
      <c r="P480" s="26" t="s">
        <v>796</v>
      </c>
      <c r="Q480" s="29" t="s">
        <v>797</v>
      </c>
      <c r="R480" s="26">
        <v>36</v>
      </c>
      <c r="S480" s="26"/>
      <c r="T480" s="29"/>
      <c r="U480" s="29"/>
      <c r="V480" s="29"/>
      <c r="W480" s="29"/>
      <c r="X480" s="29"/>
      <c r="Y480" s="29" t="s">
        <v>796</v>
      </c>
      <c r="Z480" s="29" t="s">
        <v>797</v>
      </c>
      <c r="AA480" s="29">
        <v>12</v>
      </c>
      <c r="AB480" s="29"/>
      <c r="AC480" s="29"/>
      <c r="AD480" s="29"/>
      <c r="AE480" s="29"/>
      <c r="AF480" s="29"/>
      <c r="AG480" s="29"/>
      <c r="AH480" s="29"/>
      <c r="AI480" s="26">
        <v>16</v>
      </c>
      <c r="AJ480" s="26">
        <v>16</v>
      </c>
      <c r="AK480" s="26" t="s">
        <v>17</v>
      </c>
      <c r="AL480" s="44" t="s">
        <v>687</v>
      </c>
      <c r="AM480" s="26" t="s">
        <v>687</v>
      </c>
      <c r="AN480" s="47" t="s">
        <v>687</v>
      </c>
      <c r="AO480" s="49" t="s">
        <v>4780</v>
      </c>
      <c r="AP480" s="49" t="s">
        <v>18</v>
      </c>
      <c r="AQ480" s="40" t="str">
        <f>IFERROR(VLOOKUP(G480,Extensionistas!$A$2:$D$50,4,FALSE),"NÃO")</f>
        <v>NÃO</v>
      </c>
      <c r="AR480" s="1" t="e">
        <f>VLOOKUP(G480,Extensionistas!$A$2:$C$50,3,FALSE)</f>
        <v>#N/A</v>
      </c>
    </row>
    <row r="481" spans="1:44" ht="12.75" customHeight="1">
      <c r="A481" s="34" t="str">
        <f>D481</f>
        <v>BACHARELADO EM ENGENHARIA AMBIENTAL E URBANA</v>
      </c>
      <c r="B481" s="34" t="str">
        <f>F481</f>
        <v>NA1ESTU011-17SA</v>
      </c>
      <c r="C481" s="15" t="str">
        <f>CONCATENATE(E481," ",H481,"-",L481," (",K481,")",IF(AM481&lt;&gt;"NÃO","-TURMA MINISTRADA EM INGLÊS",""),IF(H481="E"," - TURMA MINISTRADA EM ESPANHOL",""),IF(H481="P"," - TURMA COMPARTILHADA COM A PÓS-GRADUAÇÃO",""),IF(AQ481="SIM"," - Carga Horária Extensionista",""))</f>
        <v>PLANEJAMENTO URBANO E METROPOLITANO A1-Noturno (SA)</v>
      </c>
      <c r="D481" s="28" t="s">
        <v>390</v>
      </c>
      <c r="E481" s="28" t="s">
        <v>2237</v>
      </c>
      <c r="F481" s="28" t="s">
        <v>3876</v>
      </c>
      <c r="G481" s="41" t="s">
        <v>2239</v>
      </c>
      <c r="H481" s="28" t="s">
        <v>19</v>
      </c>
      <c r="I481" s="28" t="s">
        <v>3877</v>
      </c>
      <c r="J481" s="28"/>
      <c r="K481" s="28" t="s">
        <v>488</v>
      </c>
      <c r="L481" s="28" t="s">
        <v>439</v>
      </c>
      <c r="M481" s="28" t="s">
        <v>21</v>
      </c>
      <c r="N481" s="28">
        <v>60</v>
      </c>
      <c r="O481" s="28"/>
      <c r="P481" s="28" t="s">
        <v>796</v>
      </c>
      <c r="Q481" s="36" t="s">
        <v>797</v>
      </c>
      <c r="R481" s="28">
        <v>36</v>
      </c>
      <c r="S481" s="28"/>
      <c r="T481" s="28"/>
      <c r="U481" s="28"/>
      <c r="V481" s="28"/>
      <c r="W481" s="28"/>
      <c r="X481" s="28"/>
      <c r="Y481" s="28" t="s">
        <v>796</v>
      </c>
      <c r="Z481" s="28" t="s">
        <v>797</v>
      </c>
      <c r="AA481" s="28">
        <v>12</v>
      </c>
      <c r="AB481" s="28"/>
      <c r="AC481" s="28"/>
      <c r="AD481" s="28"/>
      <c r="AE481" s="28"/>
      <c r="AF481" s="28"/>
      <c r="AG481" s="28"/>
      <c r="AH481" s="28"/>
      <c r="AI481" s="28">
        <v>16</v>
      </c>
      <c r="AJ481" s="28">
        <v>16</v>
      </c>
      <c r="AK481" s="28" t="s">
        <v>17</v>
      </c>
      <c r="AL481" s="43" t="s">
        <v>687</v>
      </c>
      <c r="AM481" s="28" t="s">
        <v>687</v>
      </c>
      <c r="AN481" s="47" t="s">
        <v>687</v>
      </c>
      <c r="AO481" s="49" t="s">
        <v>4861</v>
      </c>
      <c r="AP481" s="49" t="s">
        <v>18</v>
      </c>
      <c r="AQ481" s="40" t="str">
        <f>IFERROR(VLOOKUP(G481,Extensionistas!$A$2:$D$50,4,FALSE),"NÃO")</f>
        <v>NÃO</v>
      </c>
      <c r="AR481" s="1" t="e">
        <f>VLOOKUP(G481,Extensionistas!$A$2:$C$50,3,FALSE)</f>
        <v>#N/A</v>
      </c>
    </row>
    <row r="482" spans="1:44" ht="12.75" customHeight="1">
      <c r="A482" s="34" t="str">
        <f>D482</f>
        <v>BACHARELADO EM ENGENHARIA AMBIENTAL E URBANA</v>
      </c>
      <c r="B482" s="34" t="str">
        <f>F482</f>
        <v>NA1ESZU037-17SA</v>
      </c>
      <c r="C482" s="15" t="str">
        <f>CONCATENATE(E482," ",H482,"-",L482," (",K482,")",IF(AM482&lt;&gt;"NÃO","-TURMA MINISTRADA EM INGLÊS",""),IF(H482="E"," - TURMA MINISTRADA EM ESPANHOL",""),IF(H482="P"," - TURMA COMPARTILHADA COM A PÓS-GRADUAÇÃO",""),IF(AQ482="SIM"," - Carga Horária Extensionista",""))</f>
        <v>QUÍMICA AMBIENTAL A1-Noturno (SA)</v>
      </c>
      <c r="D482" s="28" t="s">
        <v>390</v>
      </c>
      <c r="E482" s="28" t="s">
        <v>4033</v>
      </c>
      <c r="F482" s="28" t="s">
        <v>4034</v>
      </c>
      <c r="G482" s="41" t="s">
        <v>4035</v>
      </c>
      <c r="H482" s="28" t="s">
        <v>19</v>
      </c>
      <c r="I482" s="28" t="s">
        <v>4036</v>
      </c>
      <c r="J482" s="28"/>
      <c r="K482" s="28" t="s">
        <v>488</v>
      </c>
      <c r="L482" s="28" t="s">
        <v>439</v>
      </c>
      <c r="M482" s="28" t="s">
        <v>15</v>
      </c>
      <c r="N482" s="28">
        <v>60</v>
      </c>
      <c r="O482" s="28"/>
      <c r="P482" s="28" t="s">
        <v>732</v>
      </c>
      <c r="Q482" s="36" t="s">
        <v>733</v>
      </c>
      <c r="R482" s="28">
        <v>24</v>
      </c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>
        <v>8</v>
      </c>
      <c r="AJ482" s="28">
        <v>8</v>
      </c>
      <c r="AK482" s="28" t="s">
        <v>17</v>
      </c>
      <c r="AL482" s="43" t="s">
        <v>687</v>
      </c>
      <c r="AM482" s="28" t="s">
        <v>687</v>
      </c>
      <c r="AN482" s="47" t="s">
        <v>687</v>
      </c>
      <c r="AO482" s="49" t="s">
        <v>4879</v>
      </c>
      <c r="AP482" s="49" t="s">
        <v>18</v>
      </c>
      <c r="AQ482" s="40" t="str">
        <f>IFERROR(VLOOKUP(G482,Extensionistas!$A$2:$D$50,4,FALSE),"NÃO")</f>
        <v>NÃO</v>
      </c>
      <c r="AR482" s="1" t="e">
        <f>VLOOKUP(G482,Extensionistas!$A$2:$C$50,3,FALSE)</f>
        <v>#N/A</v>
      </c>
    </row>
    <row r="483" spans="1:44" ht="12.75" customHeight="1">
      <c r="A483" s="34" t="str">
        <f>D483</f>
        <v>BACHARELADO EM ENGENHARIA AMBIENTAL E URBANA</v>
      </c>
      <c r="B483" s="34" t="str">
        <f>F483</f>
        <v>DA1ESTU032-17SA</v>
      </c>
      <c r="C483" s="15" t="str">
        <f>CONCATENATE(E483," ",H483,"-",L483," (",K483,")",IF(AM483&lt;&gt;"NÃO","-TURMA MINISTRADA EM INGLÊS",""),IF(H483="E"," - TURMA MINISTRADA EM ESPANHOL",""),IF(H483="P"," - TURMA COMPARTILHADA COM A PÓS-GRADUAÇÃO",""),IF(AQ483="SIM"," - Carga Horária Extensionista",""))</f>
        <v>REPRESENTAÇÃO GRÁFICA DE PROJETOS AMBIENTAIS E URBANOS A1-Matutino (SA)</v>
      </c>
      <c r="D483" s="26" t="s">
        <v>390</v>
      </c>
      <c r="E483" s="26" t="s">
        <v>724</v>
      </c>
      <c r="F483" s="26" t="s">
        <v>2265</v>
      </c>
      <c r="G483" s="38" t="s">
        <v>725</v>
      </c>
      <c r="H483" s="30" t="s">
        <v>19</v>
      </c>
      <c r="I483" s="30"/>
      <c r="J483" s="26" t="s">
        <v>2266</v>
      </c>
      <c r="K483" s="26" t="s">
        <v>488</v>
      </c>
      <c r="L483" s="26" t="s">
        <v>327</v>
      </c>
      <c r="M483" s="26" t="s">
        <v>104</v>
      </c>
      <c r="N483" s="26">
        <v>30</v>
      </c>
      <c r="O483" s="26"/>
      <c r="P483" s="26"/>
      <c r="Q483" s="29"/>
      <c r="R483" s="26"/>
      <c r="S483" s="26"/>
      <c r="T483" s="29"/>
      <c r="U483" s="29"/>
      <c r="V483" s="29"/>
      <c r="W483" s="29"/>
      <c r="X483" s="29"/>
      <c r="Y483" s="29" t="s">
        <v>1284</v>
      </c>
      <c r="Z483" s="29" t="s">
        <v>1285</v>
      </c>
      <c r="AA483" s="29">
        <v>48</v>
      </c>
      <c r="AB483" s="29"/>
      <c r="AC483" s="29"/>
      <c r="AD483" s="29"/>
      <c r="AE483" s="29"/>
      <c r="AF483" s="29"/>
      <c r="AG483" s="29"/>
      <c r="AH483" s="29" t="s">
        <v>1185</v>
      </c>
      <c r="AI483" s="26">
        <v>16</v>
      </c>
      <c r="AJ483" s="26">
        <v>16</v>
      </c>
      <c r="AK483" s="26" t="s">
        <v>17</v>
      </c>
      <c r="AL483" s="44" t="s">
        <v>687</v>
      </c>
      <c r="AM483" s="26" t="s">
        <v>687</v>
      </c>
      <c r="AN483" s="47" t="s">
        <v>687</v>
      </c>
      <c r="AO483" s="49" t="s">
        <v>18</v>
      </c>
      <c r="AP483" s="49" t="s">
        <v>4941</v>
      </c>
      <c r="AQ483" s="40" t="str">
        <f>IFERROR(VLOOKUP(G483,Extensionistas!$A$2:$D$50,4,FALSE),"NÃO")</f>
        <v>NÃO</v>
      </c>
      <c r="AR483" s="1" t="e">
        <f>VLOOKUP(G483,Extensionistas!$A$2:$C$50,3,FALSE)</f>
        <v>#N/A</v>
      </c>
    </row>
    <row r="484" spans="1:44" ht="12.75" customHeight="1">
      <c r="A484" s="34" t="str">
        <f>D484</f>
        <v>BACHARELADO EM ENGENHARIA AMBIENTAL E URBANA</v>
      </c>
      <c r="B484" s="34" t="str">
        <f>F484</f>
        <v>NA1ESTU032-17SA</v>
      </c>
      <c r="C484" s="15" t="str">
        <f>CONCATENATE(E484," ",H484,"-",L484," (",K484,")",IF(AM484&lt;&gt;"NÃO","-TURMA MINISTRADA EM INGLÊS",""),IF(H484="E"," - TURMA MINISTRADA EM ESPANHOL",""),IF(H484="P"," - TURMA COMPARTILHADA COM A PÓS-GRADUAÇÃO",""),IF(AQ484="SIM"," - Carga Horária Extensionista",""))</f>
        <v>REPRESENTAÇÃO GRÁFICA DE PROJETOS AMBIENTAIS E URBANOS A1-Noturno (SA)</v>
      </c>
      <c r="D484" s="28" t="s">
        <v>390</v>
      </c>
      <c r="E484" s="28" t="s">
        <v>724</v>
      </c>
      <c r="F484" s="28" t="s">
        <v>1486</v>
      </c>
      <c r="G484" s="41" t="s">
        <v>725</v>
      </c>
      <c r="H484" s="28" t="s">
        <v>19</v>
      </c>
      <c r="I484" s="28"/>
      <c r="J484" s="28" t="s">
        <v>1487</v>
      </c>
      <c r="K484" s="28" t="s">
        <v>488</v>
      </c>
      <c r="L484" s="28" t="s">
        <v>439</v>
      </c>
      <c r="M484" s="28" t="s">
        <v>104</v>
      </c>
      <c r="N484" s="28">
        <v>30</v>
      </c>
      <c r="O484" s="28"/>
      <c r="P484" s="28"/>
      <c r="Q484" s="36"/>
      <c r="R484" s="28"/>
      <c r="S484" s="28"/>
      <c r="T484" s="28"/>
      <c r="U484" s="28"/>
      <c r="V484" s="28"/>
      <c r="W484" s="28"/>
      <c r="X484" s="28"/>
      <c r="Y484" s="28" t="s">
        <v>1284</v>
      </c>
      <c r="Z484" s="28" t="s">
        <v>1285</v>
      </c>
      <c r="AA484" s="28">
        <v>48</v>
      </c>
      <c r="AB484" s="28"/>
      <c r="AC484" s="28"/>
      <c r="AD484" s="28"/>
      <c r="AE484" s="28"/>
      <c r="AF484" s="28"/>
      <c r="AG484" s="28"/>
      <c r="AH484" s="28" t="s">
        <v>1185</v>
      </c>
      <c r="AI484" s="28">
        <v>16</v>
      </c>
      <c r="AJ484" s="28">
        <v>16</v>
      </c>
      <c r="AK484" s="28" t="s">
        <v>17</v>
      </c>
      <c r="AL484" s="43" t="s">
        <v>687</v>
      </c>
      <c r="AM484" s="28" t="s">
        <v>687</v>
      </c>
      <c r="AN484" s="47" t="s">
        <v>687</v>
      </c>
      <c r="AO484" s="49" t="s">
        <v>18</v>
      </c>
      <c r="AP484" s="49" t="s">
        <v>4978</v>
      </c>
      <c r="AQ484" s="40" t="str">
        <f>IFERROR(VLOOKUP(G484,Extensionistas!$A$2:$D$50,4,FALSE),"NÃO")</f>
        <v>NÃO</v>
      </c>
      <c r="AR484" s="1" t="e">
        <f>VLOOKUP(G484,Extensionistas!$A$2:$C$50,3,FALSE)</f>
        <v>#N/A</v>
      </c>
    </row>
    <row r="485" spans="1:44" ht="12.75" customHeight="1">
      <c r="A485" s="34" t="str">
        <f>D485</f>
        <v>BACHARELADO EM ENGENHARIA AMBIENTAL E URBANA</v>
      </c>
      <c r="B485" s="34" t="str">
        <f>F485</f>
        <v>NA1ESTU033-17SA</v>
      </c>
      <c r="C485" s="15" t="str">
        <f>CONCATENATE(E485," ",H485,"-",L485," (",K485,")",IF(AM485&lt;&gt;"NÃO","-TURMA MINISTRADA EM INGLÊS",""),IF(H485="E"," - TURMA MINISTRADA EM ESPANHOL",""),IF(H485="P"," - TURMA COMPARTILHADA COM A PÓS-GRADUAÇÃO",""),IF(AQ485="SIM"," - Carga Horária Extensionista",""))</f>
        <v>RESÍDUOS SÓLIDOS A1-Noturno (SA)</v>
      </c>
      <c r="D485" s="26" t="s">
        <v>390</v>
      </c>
      <c r="E485" s="26" t="s">
        <v>3886</v>
      </c>
      <c r="F485" s="26" t="s">
        <v>3887</v>
      </c>
      <c r="G485" s="38" t="s">
        <v>3888</v>
      </c>
      <c r="H485" s="30" t="s">
        <v>19</v>
      </c>
      <c r="I485" s="30" t="s">
        <v>3889</v>
      </c>
      <c r="J485" s="26"/>
      <c r="K485" s="26" t="s">
        <v>488</v>
      </c>
      <c r="L485" s="26" t="s">
        <v>439</v>
      </c>
      <c r="M485" s="26" t="s">
        <v>122</v>
      </c>
      <c r="N485" s="26">
        <v>60</v>
      </c>
      <c r="O485" s="26"/>
      <c r="P485" s="26" t="s">
        <v>120</v>
      </c>
      <c r="Q485" s="29" t="s">
        <v>419</v>
      </c>
      <c r="R485" s="26">
        <v>24</v>
      </c>
      <c r="S485" s="26"/>
      <c r="T485" s="29"/>
      <c r="U485" s="29"/>
      <c r="V485" s="29"/>
      <c r="W485" s="29"/>
      <c r="X485" s="29"/>
      <c r="Y485" s="29" t="s">
        <v>120</v>
      </c>
      <c r="Z485" s="29" t="s">
        <v>419</v>
      </c>
      <c r="AA485" s="29">
        <v>12</v>
      </c>
      <c r="AB485" s="29"/>
      <c r="AC485" s="29"/>
      <c r="AD485" s="29"/>
      <c r="AE485" s="29"/>
      <c r="AF485" s="29"/>
      <c r="AG485" s="29"/>
      <c r="AH485" s="29"/>
      <c r="AI485" s="26">
        <v>12</v>
      </c>
      <c r="AJ485" s="26">
        <v>12</v>
      </c>
      <c r="AK485" s="26" t="s">
        <v>17</v>
      </c>
      <c r="AL485" s="44" t="s">
        <v>687</v>
      </c>
      <c r="AM485" s="26" t="s">
        <v>687</v>
      </c>
      <c r="AN485" s="47" t="s">
        <v>687</v>
      </c>
      <c r="AO485" s="49" t="s">
        <v>4893</v>
      </c>
      <c r="AP485" s="49" t="s">
        <v>18</v>
      </c>
      <c r="AQ485" s="40" t="str">
        <f>IFERROR(VLOOKUP(G485,Extensionistas!$A$2:$D$50,4,FALSE),"NÃO")</f>
        <v>NÃO</v>
      </c>
      <c r="AR485" s="1" t="e">
        <f>VLOOKUP(G485,Extensionistas!$A$2:$C$50,3,FALSE)</f>
        <v>#N/A</v>
      </c>
    </row>
    <row r="486" spans="1:44" ht="12.75" customHeight="1">
      <c r="A486" s="34" t="str">
        <f>D486</f>
        <v>BACHARELADO EM ENGENHARIA AMBIENTAL E URBANA</v>
      </c>
      <c r="B486" s="34" t="str">
        <f>F486</f>
        <v>DA1ESZU030-17SA</v>
      </c>
      <c r="C486" s="15" t="str">
        <f>CONCATENATE(E486," ",H486,"-",L486," (",K486,")",IF(AM486&lt;&gt;"NÃO","-TURMA MINISTRADA EM INGLÊS",""),IF(H486="E"," - TURMA MINISTRADA EM ESPANHOL",""),IF(H486="P"," - TURMA COMPARTILHADA COM A PÓS-GRADUAÇÃO",""),IF(AQ486="SIM"," - Carga Horária Extensionista",""))</f>
        <v>RISCOS NO AMBIENTE URBANO A1-Matutino (SA)</v>
      </c>
      <c r="D486" s="28" t="s">
        <v>390</v>
      </c>
      <c r="E486" s="28" t="s">
        <v>2410</v>
      </c>
      <c r="F486" s="28" t="s">
        <v>2411</v>
      </c>
      <c r="G486" s="41" t="s">
        <v>2412</v>
      </c>
      <c r="H486" s="28" t="s">
        <v>19</v>
      </c>
      <c r="I486" s="28" t="s">
        <v>2413</v>
      </c>
      <c r="J486" s="28"/>
      <c r="K486" s="28" t="s">
        <v>488</v>
      </c>
      <c r="L486" s="28" t="s">
        <v>327</v>
      </c>
      <c r="M486" s="28" t="s">
        <v>1152</v>
      </c>
      <c r="N486" s="28">
        <v>60</v>
      </c>
      <c r="O486" s="28"/>
      <c r="P486" s="28" t="s">
        <v>2414</v>
      </c>
      <c r="Q486" s="36" t="s">
        <v>2415</v>
      </c>
      <c r="R486" s="28">
        <v>36</v>
      </c>
      <c r="S486" s="28"/>
      <c r="T486" s="28"/>
      <c r="U486" s="28"/>
      <c r="V486" s="28"/>
      <c r="W486" s="28"/>
      <c r="X486" s="28"/>
      <c r="Y486" s="28" t="s">
        <v>2414</v>
      </c>
      <c r="Z486" s="28" t="s">
        <v>2415</v>
      </c>
      <c r="AA486" s="28">
        <v>12</v>
      </c>
      <c r="AB486" s="28"/>
      <c r="AC486" s="28"/>
      <c r="AD486" s="28"/>
      <c r="AE486" s="28"/>
      <c r="AF486" s="28"/>
      <c r="AG486" s="28"/>
      <c r="AH486" s="28"/>
      <c r="AI486" s="28">
        <v>16</v>
      </c>
      <c r="AJ486" s="28">
        <v>16</v>
      </c>
      <c r="AK486" s="28" t="s">
        <v>17</v>
      </c>
      <c r="AL486" s="43" t="s">
        <v>687</v>
      </c>
      <c r="AM486" s="28" t="s">
        <v>687</v>
      </c>
      <c r="AN486" s="47" t="s">
        <v>687</v>
      </c>
      <c r="AO486" s="49" t="s">
        <v>4824</v>
      </c>
      <c r="AP486" s="49" t="s">
        <v>18</v>
      </c>
      <c r="AQ486" s="40" t="str">
        <f>IFERROR(VLOOKUP(G486,Extensionistas!$A$2:$D$50,4,FALSE),"NÃO")</f>
        <v>NÃO</v>
      </c>
      <c r="AR486" s="1" t="e">
        <f>VLOOKUP(G486,Extensionistas!$A$2:$C$50,3,FALSE)</f>
        <v>#N/A</v>
      </c>
    </row>
    <row r="487" spans="1:44" ht="12.75" customHeight="1">
      <c r="A487" s="34" t="str">
        <f>D487</f>
        <v>BACHARELADO EM ENGENHARIA AMBIENTAL E URBANA</v>
      </c>
      <c r="B487" s="34" t="str">
        <f>F487</f>
        <v>NA1ESZU030-17SA</v>
      </c>
      <c r="C487" s="15" t="str">
        <f>CONCATENATE(E487," ",H487,"-",L487," (",K487,")",IF(AM487&lt;&gt;"NÃO","-TURMA MINISTRADA EM INGLÊS",""),IF(H487="E"," - TURMA MINISTRADA EM ESPANHOL",""),IF(H487="P"," - TURMA COMPARTILHADA COM A PÓS-GRADUAÇÃO",""),IF(AQ487="SIM"," - Carga Horária Extensionista",""))</f>
        <v>RISCOS NO AMBIENTE URBANO A1-Noturno (SA)</v>
      </c>
      <c r="D487" s="28" t="s">
        <v>390</v>
      </c>
      <c r="E487" s="28" t="s">
        <v>2410</v>
      </c>
      <c r="F487" s="28" t="s">
        <v>4029</v>
      </c>
      <c r="G487" s="41" t="s">
        <v>2412</v>
      </c>
      <c r="H487" s="28" t="s">
        <v>19</v>
      </c>
      <c r="I487" s="28" t="s">
        <v>4030</v>
      </c>
      <c r="J487" s="28"/>
      <c r="K487" s="28" t="s">
        <v>488</v>
      </c>
      <c r="L487" s="28" t="s">
        <v>439</v>
      </c>
      <c r="M487" s="28" t="s">
        <v>1152</v>
      </c>
      <c r="N487" s="28">
        <v>60</v>
      </c>
      <c r="O487" s="28"/>
      <c r="P487" s="28" t="s">
        <v>2414</v>
      </c>
      <c r="Q487" s="36" t="s">
        <v>2415</v>
      </c>
      <c r="R487" s="28">
        <v>36</v>
      </c>
      <c r="S487" s="28"/>
      <c r="T487" s="28"/>
      <c r="U487" s="28"/>
      <c r="V487" s="28"/>
      <c r="W487" s="28"/>
      <c r="X487" s="28"/>
      <c r="Y487" s="28" t="s">
        <v>2414</v>
      </c>
      <c r="Z487" s="28" t="s">
        <v>2415</v>
      </c>
      <c r="AA487" s="28">
        <v>12</v>
      </c>
      <c r="AB487" s="28"/>
      <c r="AC487" s="28"/>
      <c r="AD487" s="28"/>
      <c r="AE487" s="28"/>
      <c r="AF487" s="28"/>
      <c r="AG487" s="28"/>
      <c r="AH487" s="28"/>
      <c r="AI487" s="28">
        <v>16</v>
      </c>
      <c r="AJ487" s="28">
        <v>16</v>
      </c>
      <c r="AK487" s="28" t="s">
        <v>17</v>
      </c>
      <c r="AL487" s="43" t="s">
        <v>687</v>
      </c>
      <c r="AM487" s="28" t="s">
        <v>687</v>
      </c>
      <c r="AN487" s="47" t="s">
        <v>687</v>
      </c>
      <c r="AO487" s="49" t="s">
        <v>4911</v>
      </c>
      <c r="AP487" s="49" t="s">
        <v>18</v>
      </c>
      <c r="AQ487" s="40" t="str">
        <f>IFERROR(VLOOKUP(G487,Extensionistas!$A$2:$D$50,4,FALSE),"NÃO")</f>
        <v>NÃO</v>
      </c>
      <c r="AR487" s="1" t="e">
        <f>VLOOKUP(G487,Extensionistas!$A$2:$C$50,3,FALSE)</f>
        <v>#N/A</v>
      </c>
    </row>
    <row r="488" spans="1:44" ht="12.75" customHeight="1">
      <c r="A488" s="34" t="str">
        <f>D488</f>
        <v>BACHARELADO EM ENGENHARIA AMBIENTAL E URBANA</v>
      </c>
      <c r="B488" s="34" t="str">
        <f>F488</f>
        <v>DA1ESTU037-17SA</v>
      </c>
      <c r="C488" s="15" t="str">
        <f>CONCATENATE(E488," ",H488,"-",L488," (",K488,")",IF(AM488&lt;&gt;"NÃO","-TURMA MINISTRADA EM INGLÊS",""),IF(H488="E"," - TURMA MINISTRADA EM ESPANHOL",""),IF(H488="P"," - TURMA COMPARTILHADA COM A PÓS-GRADUAÇÃO",""),IF(AQ488="SIM"," - Carga Horária Extensionista",""))</f>
        <v>SISTEMAS DE TRATAMENTO DE ÁGUA A1-Matutino (SA)</v>
      </c>
      <c r="D488" s="28" t="s">
        <v>390</v>
      </c>
      <c r="E488" s="28" t="s">
        <v>2267</v>
      </c>
      <c r="F488" s="28" t="s">
        <v>2268</v>
      </c>
      <c r="G488" s="41" t="s">
        <v>2269</v>
      </c>
      <c r="H488" s="28" t="s">
        <v>19</v>
      </c>
      <c r="I488" s="28" t="s">
        <v>2270</v>
      </c>
      <c r="J488" s="28"/>
      <c r="K488" s="28" t="s">
        <v>488</v>
      </c>
      <c r="L488" s="28" t="s">
        <v>327</v>
      </c>
      <c r="M488" s="28" t="s">
        <v>122</v>
      </c>
      <c r="N488" s="28">
        <v>60</v>
      </c>
      <c r="O488" s="28"/>
      <c r="P488" s="28" t="s">
        <v>1158</v>
      </c>
      <c r="Q488" s="36" t="s">
        <v>1159</v>
      </c>
      <c r="R488" s="28">
        <v>24</v>
      </c>
      <c r="S488" s="28"/>
      <c r="T488" s="28"/>
      <c r="U488" s="28"/>
      <c r="V488" s="28"/>
      <c r="W488" s="28"/>
      <c r="X488" s="28"/>
      <c r="Y488" s="28" t="s">
        <v>1158</v>
      </c>
      <c r="Z488" s="28" t="s">
        <v>1159</v>
      </c>
      <c r="AA488" s="28">
        <v>12</v>
      </c>
      <c r="AB488" s="28"/>
      <c r="AC488" s="28"/>
      <c r="AD488" s="28"/>
      <c r="AE488" s="28"/>
      <c r="AF488" s="28"/>
      <c r="AG488" s="28"/>
      <c r="AH488" s="28"/>
      <c r="AI488" s="28">
        <v>12</v>
      </c>
      <c r="AJ488" s="28">
        <v>12</v>
      </c>
      <c r="AK488" s="28" t="s">
        <v>17</v>
      </c>
      <c r="AL488" s="43" t="s">
        <v>687</v>
      </c>
      <c r="AM488" s="28" t="s">
        <v>687</v>
      </c>
      <c r="AN488" s="47" t="s">
        <v>687</v>
      </c>
      <c r="AO488" s="49" t="s">
        <v>4767</v>
      </c>
      <c r="AP488" s="49" t="s">
        <v>18</v>
      </c>
      <c r="AQ488" s="40" t="str">
        <f>IFERROR(VLOOKUP(G488,Extensionistas!$A$2:$D$50,4,FALSE),"NÃO")</f>
        <v>NÃO</v>
      </c>
      <c r="AR488" s="1" t="e">
        <f>VLOOKUP(G488,Extensionistas!$A$2:$C$50,3,FALSE)</f>
        <v>#N/A</v>
      </c>
    </row>
    <row r="489" spans="1:44" ht="12.75" customHeight="1">
      <c r="A489" s="34" t="str">
        <f>D489</f>
        <v>BACHARELADO EM ENGENHARIA AMBIENTAL E URBANA</v>
      </c>
      <c r="B489" s="34" t="str">
        <f>F489</f>
        <v>NA1ESTU037-17SA</v>
      </c>
      <c r="C489" s="15" t="str">
        <f>CONCATENATE(E489," ",H489,"-",L489," (",K489,")",IF(AM489&lt;&gt;"NÃO","-TURMA MINISTRADA EM INGLÊS",""),IF(H489="E"," - TURMA MINISTRADA EM ESPANHOL",""),IF(H489="P"," - TURMA COMPARTILHADA COM A PÓS-GRADUAÇÃO",""),IF(AQ489="SIM"," - Carga Horária Extensionista",""))</f>
        <v>SISTEMAS DE TRATAMENTO DE ÁGUA A1-Noturno (SA)</v>
      </c>
      <c r="D489" s="28" t="s">
        <v>390</v>
      </c>
      <c r="E489" s="28" t="s">
        <v>2267</v>
      </c>
      <c r="F489" s="28" t="s">
        <v>3890</v>
      </c>
      <c r="G489" s="41" t="s">
        <v>2269</v>
      </c>
      <c r="H489" s="28" t="s">
        <v>19</v>
      </c>
      <c r="I489" s="28" t="s">
        <v>3891</v>
      </c>
      <c r="J489" s="28"/>
      <c r="K489" s="28" t="s">
        <v>488</v>
      </c>
      <c r="L489" s="28" t="s">
        <v>439</v>
      </c>
      <c r="M489" s="28" t="s">
        <v>122</v>
      </c>
      <c r="N489" s="28">
        <v>60</v>
      </c>
      <c r="O489" s="28"/>
      <c r="P489" s="28" t="s">
        <v>1158</v>
      </c>
      <c r="Q489" s="36" t="s">
        <v>1159</v>
      </c>
      <c r="R489" s="28">
        <v>24</v>
      </c>
      <c r="S489" s="28"/>
      <c r="T489" s="28"/>
      <c r="U489" s="28"/>
      <c r="V489" s="28"/>
      <c r="W489" s="28"/>
      <c r="X489" s="28"/>
      <c r="Y489" s="28" t="s">
        <v>1158</v>
      </c>
      <c r="Z489" s="28" t="s">
        <v>1159</v>
      </c>
      <c r="AA489" s="28">
        <v>12</v>
      </c>
      <c r="AB489" s="28"/>
      <c r="AC489" s="28"/>
      <c r="AD489" s="28"/>
      <c r="AE489" s="28"/>
      <c r="AF489" s="28"/>
      <c r="AG489" s="28"/>
      <c r="AH489" s="28"/>
      <c r="AI489" s="28">
        <v>12</v>
      </c>
      <c r="AJ489" s="28">
        <v>12</v>
      </c>
      <c r="AK489" s="28" t="s">
        <v>17</v>
      </c>
      <c r="AL489" s="43" t="s">
        <v>687</v>
      </c>
      <c r="AM489" s="28" t="s">
        <v>687</v>
      </c>
      <c r="AN489" s="47" t="s">
        <v>687</v>
      </c>
      <c r="AO489" s="49" t="s">
        <v>4893</v>
      </c>
      <c r="AP489" s="49" t="s">
        <v>18</v>
      </c>
      <c r="AQ489" s="40" t="str">
        <f>IFERROR(VLOOKUP(G489,Extensionistas!$A$2:$D$50,4,FALSE),"NÃO")</f>
        <v>NÃO</v>
      </c>
      <c r="AR489" s="1" t="e">
        <f>VLOOKUP(G489,Extensionistas!$A$2:$C$50,3,FALSE)</f>
        <v>#N/A</v>
      </c>
    </row>
    <row r="490" spans="1:44" ht="12.75" customHeight="1">
      <c r="A490" s="34" t="str">
        <f>D490</f>
        <v>BACHARELADO EM ENGENHARIA AMBIENTAL E URBANA</v>
      </c>
      <c r="B490" s="34" t="str">
        <f>F490</f>
        <v>DA1ESZU033-17SA</v>
      </c>
      <c r="C490" s="15" t="str">
        <f>CONCATENATE(E490," ",H490,"-",L490," (",K490,")",IF(AM490&lt;&gt;"NÃO","-TURMA MINISTRADA EM INGLÊS",""),IF(H490="E"," - TURMA MINISTRADA EM ESPANHOL",""),IF(H490="P"," - TURMA COMPARTILHADA COM A PÓS-GRADUAÇÃO",""),IF(AQ490="SIM"," - Carga Horária Extensionista",""))</f>
        <v>TECNOLOGIAS ALTERNATIVAS DE TRATAMENTO DE ÁGUA E EFLUENTES A1-Matutino (SA)</v>
      </c>
      <c r="D490" s="28" t="s">
        <v>390</v>
      </c>
      <c r="E490" s="28" t="s">
        <v>2416</v>
      </c>
      <c r="F490" s="28" t="s">
        <v>2417</v>
      </c>
      <c r="G490" s="41" t="s">
        <v>2418</v>
      </c>
      <c r="H490" s="28" t="s">
        <v>19</v>
      </c>
      <c r="I490" s="28" t="s">
        <v>2419</v>
      </c>
      <c r="J490" s="28"/>
      <c r="K490" s="28" t="s">
        <v>488</v>
      </c>
      <c r="L490" s="28" t="s">
        <v>327</v>
      </c>
      <c r="M490" s="28" t="s">
        <v>721</v>
      </c>
      <c r="N490" s="28">
        <v>60</v>
      </c>
      <c r="O490" s="28"/>
      <c r="P490" s="28" t="s">
        <v>1160</v>
      </c>
      <c r="Q490" s="36" t="s">
        <v>1161</v>
      </c>
      <c r="R490" s="28">
        <v>24</v>
      </c>
      <c r="S490" s="28"/>
      <c r="T490" s="28"/>
      <c r="U490" s="28"/>
      <c r="V490" s="28"/>
      <c r="W490" s="28"/>
      <c r="X490" s="28"/>
      <c r="Y490" s="28" t="s">
        <v>1160</v>
      </c>
      <c r="Z490" s="28" t="s">
        <v>1161</v>
      </c>
      <c r="AA490" s="28">
        <v>12</v>
      </c>
      <c r="AB490" s="28"/>
      <c r="AC490" s="28"/>
      <c r="AD490" s="28"/>
      <c r="AE490" s="28"/>
      <c r="AF490" s="28"/>
      <c r="AG490" s="28"/>
      <c r="AH490" s="28"/>
      <c r="AI490" s="28">
        <v>12</v>
      </c>
      <c r="AJ490" s="28">
        <v>12</v>
      </c>
      <c r="AK490" s="28" t="s">
        <v>17</v>
      </c>
      <c r="AL490" s="43" t="s">
        <v>687</v>
      </c>
      <c r="AM490" s="28" t="s">
        <v>687</v>
      </c>
      <c r="AN490" s="47" t="s">
        <v>687</v>
      </c>
      <c r="AO490" s="49" t="s">
        <v>4825</v>
      </c>
      <c r="AP490" s="49" t="s">
        <v>18</v>
      </c>
      <c r="AQ490" s="40" t="str">
        <f>IFERROR(VLOOKUP(G490,Extensionistas!$A$2:$D$50,4,FALSE),"NÃO")</f>
        <v>NÃO</v>
      </c>
      <c r="AR490" s="1" t="e">
        <f>VLOOKUP(G490,Extensionistas!$A$2:$C$50,3,FALSE)</f>
        <v>#N/A</v>
      </c>
    </row>
    <row r="491" spans="1:44" ht="12.75" customHeight="1">
      <c r="A491" s="34" t="str">
        <f>D491</f>
        <v>BACHARELADO EM ENGENHARIA AMBIENTAL E URBANA</v>
      </c>
      <c r="B491" s="34" t="str">
        <f>F491</f>
        <v>NA1ESZU033-17SA</v>
      </c>
      <c r="C491" s="15" t="str">
        <f>CONCATENATE(E491," ",H491,"-",L491," (",K491,")",IF(AM491&lt;&gt;"NÃO","-TURMA MINISTRADA EM INGLÊS",""),IF(H491="E"," - TURMA MINISTRADA EM ESPANHOL",""),IF(H491="P"," - TURMA COMPARTILHADA COM A PÓS-GRADUAÇÃO",""),IF(AQ491="SIM"," - Carga Horária Extensionista",""))</f>
        <v>TECNOLOGIAS ALTERNATIVAS DE TRATAMENTO DE ÁGUA E EFLUENTES A1-Noturno (SA)</v>
      </c>
      <c r="D491" s="28" t="s">
        <v>390</v>
      </c>
      <c r="E491" s="28" t="s">
        <v>2416</v>
      </c>
      <c r="F491" s="28" t="s">
        <v>4031</v>
      </c>
      <c r="G491" s="41" t="s">
        <v>2418</v>
      </c>
      <c r="H491" s="28" t="s">
        <v>19</v>
      </c>
      <c r="I491" s="28" t="s">
        <v>4032</v>
      </c>
      <c r="J491" s="28"/>
      <c r="K491" s="28" t="s">
        <v>488</v>
      </c>
      <c r="L491" s="28" t="s">
        <v>439</v>
      </c>
      <c r="M491" s="28" t="s">
        <v>721</v>
      </c>
      <c r="N491" s="28">
        <v>60</v>
      </c>
      <c r="O491" s="28"/>
      <c r="P491" s="28" t="s">
        <v>1160</v>
      </c>
      <c r="Q491" s="36" t="s">
        <v>1161</v>
      </c>
      <c r="R491" s="28">
        <v>24</v>
      </c>
      <c r="S491" s="28"/>
      <c r="T491" s="28"/>
      <c r="U491" s="28"/>
      <c r="V491" s="28"/>
      <c r="W491" s="28"/>
      <c r="X491" s="28"/>
      <c r="Y491" s="28" t="s">
        <v>1160</v>
      </c>
      <c r="Z491" s="28" t="s">
        <v>1161</v>
      </c>
      <c r="AA491" s="28">
        <v>12</v>
      </c>
      <c r="AB491" s="28"/>
      <c r="AC491" s="28"/>
      <c r="AD491" s="28"/>
      <c r="AE491" s="28"/>
      <c r="AF491" s="28"/>
      <c r="AG491" s="28"/>
      <c r="AH491" s="28"/>
      <c r="AI491" s="28">
        <v>12</v>
      </c>
      <c r="AJ491" s="28">
        <v>12</v>
      </c>
      <c r="AK491" s="28" t="s">
        <v>17</v>
      </c>
      <c r="AL491" s="43" t="s">
        <v>687</v>
      </c>
      <c r="AM491" s="28" t="s">
        <v>687</v>
      </c>
      <c r="AN491" s="47" t="s">
        <v>687</v>
      </c>
      <c r="AO491" s="49" t="s">
        <v>4875</v>
      </c>
      <c r="AP491" s="49" t="s">
        <v>18</v>
      </c>
      <c r="AQ491" s="40" t="str">
        <f>IFERROR(VLOOKUP(G491,Extensionistas!$A$2:$D$50,4,FALSE),"NÃO")</f>
        <v>NÃO</v>
      </c>
      <c r="AR491" s="1" t="e">
        <f>VLOOKUP(G491,Extensionistas!$A$2:$C$50,3,FALSE)</f>
        <v>#N/A</v>
      </c>
    </row>
    <row r="492" spans="1:44" ht="12.75" customHeight="1">
      <c r="A492" s="34" t="str">
        <f>D492</f>
        <v>BACHARELADO EM ENGENHARIA AMBIENTAL E URBANA</v>
      </c>
      <c r="B492" s="34" t="str">
        <f>F492</f>
        <v>DA1ESTU020-17SA</v>
      </c>
      <c r="C492" s="15" t="str">
        <f>CONCATENATE(E492," ",H492,"-",L492," (",K492,")",IF(AM492&lt;&gt;"NÃO","-TURMA MINISTRADA EM INGLÊS",""),IF(H492="E"," - TURMA MINISTRADA EM ESPANHOL",""),IF(H492="P"," - TURMA COMPARTILHADA COM A PÓS-GRADUAÇÃO",""),IF(AQ492="SIM"," - Carga Horária Extensionista",""))</f>
        <v>TRANSFERÊNCIA DE MASSA A1-Matutino (SA)</v>
      </c>
      <c r="D492" s="28" t="s">
        <v>390</v>
      </c>
      <c r="E492" s="28" t="s">
        <v>2241</v>
      </c>
      <c r="F492" s="28" t="s">
        <v>2242</v>
      </c>
      <c r="G492" s="41" t="s">
        <v>2243</v>
      </c>
      <c r="H492" s="28" t="s">
        <v>19</v>
      </c>
      <c r="I492" s="28" t="s">
        <v>1100</v>
      </c>
      <c r="J492" s="28"/>
      <c r="K492" s="28" t="s">
        <v>488</v>
      </c>
      <c r="L492" s="28" t="s">
        <v>327</v>
      </c>
      <c r="M492" s="28" t="s">
        <v>115</v>
      </c>
      <c r="N492" s="28">
        <v>60</v>
      </c>
      <c r="O492" s="28"/>
      <c r="P492" s="28" t="s">
        <v>119</v>
      </c>
      <c r="Q492" s="36" t="s">
        <v>424</v>
      </c>
      <c r="R492" s="28">
        <v>36</v>
      </c>
      <c r="S492" s="28"/>
      <c r="T492" s="28"/>
      <c r="U492" s="28"/>
      <c r="V492" s="28"/>
      <c r="W492" s="28"/>
      <c r="X492" s="28"/>
      <c r="Y492" s="28" t="s">
        <v>119</v>
      </c>
      <c r="Z492" s="28" t="s">
        <v>424</v>
      </c>
      <c r="AA492" s="28">
        <v>12</v>
      </c>
      <c r="AB492" s="28"/>
      <c r="AC492" s="28"/>
      <c r="AD492" s="28"/>
      <c r="AE492" s="28"/>
      <c r="AF492" s="28"/>
      <c r="AG492" s="28"/>
      <c r="AH492" s="28"/>
      <c r="AI492" s="28">
        <v>16</v>
      </c>
      <c r="AJ492" s="28">
        <v>16</v>
      </c>
      <c r="AK492" s="28" t="s">
        <v>17</v>
      </c>
      <c r="AL492" s="43" t="s">
        <v>687</v>
      </c>
      <c r="AM492" s="28" t="s">
        <v>687</v>
      </c>
      <c r="AN492" s="47" t="s">
        <v>687</v>
      </c>
      <c r="AO492" s="49" t="s">
        <v>4766</v>
      </c>
      <c r="AP492" s="49" t="s">
        <v>18</v>
      </c>
      <c r="AQ492" s="40" t="str">
        <f>IFERROR(VLOOKUP(G492,Extensionistas!$A$2:$D$50,4,FALSE),"NÃO")</f>
        <v>NÃO</v>
      </c>
      <c r="AR492" s="1" t="e">
        <f>VLOOKUP(G492,Extensionistas!$A$2:$C$50,3,FALSE)</f>
        <v>#N/A</v>
      </c>
    </row>
    <row r="493" spans="1:44" ht="12.75" customHeight="1">
      <c r="A493" s="34" t="str">
        <f>D493</f>
        <v>BACHARELADO EM ENGENHARIA AMBIENTAL E URBANA</v>
      </c>
      <c r="B493" s="34" t="str">
        <f>F493</f>
        <v>NA1ESTU020-17SA</v>
      </c>
      <c r="C493" s="15" t="str">
        <f>CONCATENATE(E493," ",H493,"-",L493," (",K493,")",IF(AM493&lt;&gt;"NÃO","-TURMA MINISTRADA EM INGLÊS",""),IF(H493="E"," - TURMA MINISTRADA EM ESPANHOL",""),IF(H493="P"," - TURMA COMPARTILHADA COM A PÓS-GRADUAÇÃO",""),IF(AQ493="SIM"," - Carga Horária Extensionista",""))</f>
        <v>TRANSFERÊNCIA DE MASSA A1-Noturno (SA)</v>
      </c>
      <c r="D493" s="28" t="s">
        <v>390</v>
      </c>
      <c r="E493" s="28" t="s">
        <v>2241</v>
      </c>
      <c r="F493" s="28" t="s">
        <v>3878</v>
      </c>
      <c r="G493" s="41" t="s">
        <v>2243</v>
      </c>
      <c r="H493" s="28" t="s">
        <v>19</v>
      </c>
      <c r="I493" s="28" t="s">
        <v>1444</v>
      </c>
      <c r="J493" s="28"/>
      <c r="K493" s="28" t="s">
        <v>488</v>
      </c>
      <c r="L493" s="28" t="s">
        <v>439</v>
      </c>
      <c r="M493" s="28" t="s">
        <v>115</v>
      </c>
      <c r="N493" s="28">
        <v>60</v>
      </c>
      <c r="O493" s="28"/>
      <c r="P493" s="28" t="s">
        <v>119</v>
      </c>
      <c r="Q493" s="36" t="s">
        <v>424</v>
      </c>
      <c r="R493" s="28">
        <v>36</v>
      </c>
      <c r="S493" s="28"/>
      <c r="T493" s="28"/>
      <c r="U493" s="28"/>
      <c r="V493" s="28"/>
      <c r="W493" s="28"/>
      <c r="X493" s="28"/>
      <c r="Y493" s="28" t="s">
        <v>119</v>
      </c>
      <c r="Z493" s="28" t="s">
        <v>424</v>
      </c>
      <c r="AA493" s="28">
        <v>12</v>
      </c>
      <c r="AB493" s="28"/>
      <c r="AC493" s="28"/>
      <c r="AD493" s="28"/>
      <c r="AE493" s="28"/>
      <c r="AF493" s="28"/>
      <c r="AG493" s="28"/>
      <c r="AH493" s="28"/>
      <c r="AI493" s="28">
        <v>16</v>
      </c>
      <c r="AJ493" s="28">
        <v>16</v>
      </c>
      <c r="AK493" s="28" t="s">
        <v>17</v>
      </c>
      <c r="AL493" s="43" t="s">
        <v>687</v>
      </c>
      <c r="AM493" s="28" t="s">
        <v>687</v>
      </c>
      <c r="AN493" s="47" t="s">
        <v>687</v>
      </c>
      <c r="AO493" s="49" t="s">
        <v>4877</v>
      </c>
      <c r="AP493" s="49" t="s">
        <v>18</v>
      </c>
      <c r="AQ493" s="40" t="str">
        <f>IFERROR(VLOOKUP(G493,Extensionistas!$A$2:$D$50,4,FALSE),"NÃO")</f>
        <v>NÃO</v>
      </c>
      <c r="AR493" s="1" t="e">
        <f>VLOOKUP(G493,Extensionistas!$A$2:$C$50,3,FALSE)</f>
        <v>#N/A</v>
      </c>
    </row>
    <row r="494" spans="1:44" ht="12.75" customHeight="1">
      <c r="A494" s="34" t="str">
        <f>D494</f>
        <v>BACHARELADO EM ENGENHARIA AMBIENTAL E URBANA</v>
      </c>
      <c r="B494" s="34" t="str">
        <f>F494</f>
        <v>DA1ESZU019-17SA</v>
      </c>
      <c r="C494" s="15" t="str">
        <f>CONCATENATE(E494," ",H494,"-",L494," (",K494,")",IF(AM494&lt;&gt;"NÃO","-TURMA MINISTRADA EM INGLÊS",""),IF(H494="E"," - TURMA MINISTRADA EM ESPANHOL",""),IF(H494="P"," - TURMA COMPARTILHADA COM A PÓS-GRADUAÇÃO",""),IF(AQ494="SIM"," - Carga Horária Extensionista",""))</f>
        <v>TRANSPORTES E MEIO AMBIENTE A1-Matutino (SA)</v>
      </c>
      <c r="D494" s="28" t="s">
        <v>390</v>
      </c>
      <c r="E494" s="28" t="s">
        <v>2400</v>
      </c>
      <c r="F494" s="28" t="s">
        <v>2401</v>
      </c>
      <c r="G494" s="41" t="s">
        <v>2402</v>
      </c>
      <c r="H494" s="28" t="s">
        <v>19</v>
      </c>
      <c r="I494" s="28"/>
      <c r="J494" s="28" t="s">
        <v>2403</v>
      </c>
      <c r="K494" s="28" t="s">
        <v>488</v>
      </c>
      <c r="L494" s="28" t="s">
        <v>327</v>
      </c>
      <c r="M494" s="28" t="s">
        <v>101</v>
      </c>
      <c r="N494" s="28">
        <v>30</v>
      </c>
      <c r="O494" s="28"/>
      <c r="P494" s="28"/>
      <c r="Q494" s="36"/>
      <c r="R494" s="28"/>
      <c r="S494" s="28"/>
      <c r="T494" s="28"/>
      <c r="U494" s="28"/>
      <c r="V494" s="28"/>
      <c r="W494" s="28"/>
      <c r="X494" s="28"/>
      <c r="Y494" s="28" t="s">
        <v>233</v>
      </c>
      <c r="Z494" s="28" t="s">
        <v>486</v>
      </c>
      <c r="AA494" s="28">
        <v>24</v>
      </c>
      <c r="AB494" s="28"/>
      <c r="AC494" s="28"/>
      <c r="AD494" s="28"/>
      <c r="AE494" s="28"/>
      <c r="AF494" s="28"/>
      <c r="AG494" s="28"/>
      <c r="AH494" s="28"/>
      <c r="AI494" s="28">
        <v>8</v>
      </c>
      <c r="AJ494" s="28">
        <v>8</v>
      </c>
      <c r="AK494" s="28" t="s">
        <v>17</v>
      </c>
      <c r="AL494" s="43" t="s">
        <v>687</v>
      </c>
      <c r="AM494" s="28" t="s">
        <v>687</v>
      </c>
      <c r="AN494" s="47" t="s">
        <v>687</v>
      </c>
      <c r="AO494" s="49" t="s">
        <v>18</v>
      </c>
      <c r="AP494" s="49" t="s">
        <v>4760</v>
      </c>
      <c r="AQ494" s="40" t="str">
        <f>IFERROR(VLOOKUP(G494,Extensionistas!$A$2:$D$50,4,FALSE),"NÃO")</f>
        <v>NÃO</v>
      </c>
      <c r="AR494" s="1" t="e">
        <f>VLOOKUP(G494,Extensionistas!$A$2:$C$50,3,FALSE)</f>
        <v>#N/A</v>
      </c>
    </row>
    <row r="495" spans="1:44" ht="12.75" customHeight="1">
      <c r="A495" s="34" t="str">
        <f>D495</f>
        <v>BACHARELADO EM ENGENHARIA BIOMÉDICA</v>
      </c>
      <c r="B495" s="34" t="str">
        <f>F495</f>
        <v>DA1ESTB029-17SB</v>
      </c>
      <c r="C495" s="15" t="str">
        <f>CONCATENATE(E495," ",H495,"-",L495," (",K495,")",IF(AM495&lt;&gt;"NÃO","-TURMA MINISTRADA EM INGLÊS",""),IF(H495="E"," - TURMA MINISTRADA EM ESPANHOL",""),IF(H495="P"," - TURMA COMPARTILHADA COM A PÓS-GRADUAÇÃO",""),IF(AQ495="SIM"," - Carga Horária Extensionista",""))</f>
        <v>ANÁLISE E CONTROLE DE SISTEMAS MECÂNICOS A1-Matutino (SB)</v>
      </c>
      <c r="D495" s="28" t="s">
        <v>356</v>
      </c>
      <c r="E495" s="28" t="s">
        <v>2070</v>
      </c>
      <c r="F495" s="28" t="s">
        <v>2071</v>
      </c>
      <c r="G495" s="41" t="s">
        <v>2072</v>
      </c>
      <c r="H495" s="28" t="s">
        <v>19</v>
      </c>
      <c r="I495" s="28" t="s">
        <v>2073</v>
      </c>
      <c r="J495" s="28" t="s">
        <v>2074</v>
      </c>
      <c r="K495" s="28" t="s">
        <v>489</v>
      </c>
      <c r="L495" s="28" t="s">
        <v>327</v>
      </c>
      <c r="M495" s="28" t="s">
        <v>124</v>
      </c>
      <c r="N495" s="28">
        <v>42</v>
      </c>
      <c r="O495" s="28"/>
      <c r="P495" s="28" t="s">
        <v>1163</v>
      </c>
      <c r="Q495" s="36" t="s">
        <v>1164</v>
      </c>
      <c r="R495" s="28">
        <v>24</v>
      </c>
      <c r="S495" s="28"/>
      <c r="T495" s="28"/>
      <c r="U495" s="28"/>
      <c r="V495" s="28"/>
      <c r="W495" s="28"/>
      <c r="X495" s="28"/>
      <c r="Y495" s="28" t="s">
        <v>1163</v>
      </c>
      <c r="Z495" s="28" t="s">
        <v>1164</v>
      </c>
      <c r="AA495" s="28">
        <v>24</v>
      </c>
      <c r="AB495" s="28"/>
      <c r="AC495" s="28"/>
      <c r="AD495" s="28"/>
      <c r="AE495" s="28"/>
      <c r="AF495" s="28"/>
      <c r="AG495" s="28"/>
      <c r="AH495" s="28"/>
      <c r="AI495" s="28">
        <v>16</v>
      </c>
      <c r="AJ495" s="28">
        <v>16</v>
      </c>
      <c r="AK495" s="28" t="s">
        <v>17</v>
      </c>
      <c r="AL495" s="43" t="s">
        <v>687</v>
      </c>
      <c r="AM495" s="28" t="s">
        <v>687</v>
      </c>
      <c r="AN495" s="47" t="s">
        <v>687</v>
      </c>
      <c r="AO495" s="49" t="s">
        <v>4768</v>
      </c>
      <c r="AP495" s="49" t="s">
        <v>4760</v>
      </c>
      <c r="AQ495" s="40" t="str">
        <f>IFERROR(VLOOKUP(G495,Extensionistas!$A$2:$D$50,4,FALSE),"NÃO")</f>
        <v>NÃO</v>
      </c>
      <c r="AR495" s="1" t="e">
        <f>VLOOKUP(G495,Extensionistas!$A$2:$C$50,3,FALSE)</f>
        <v>#N/A</v>
      </c>
    </row>
    <row r="496" spans="1:44" ht="12.75" customHeight="1">
      <c r="A496" s="34" t="str">
        <f>D496</f>
        <v>BACHARELADO EM ENGENHARIA BIOMÉDICA</v>
      </c>
      <c r="B496" s="34" t="str">
        <f>F496</f>
        <v>NA1ESTB029-17SB</v>
      </c>
      <c r="C496" s="15" t="str">
        <f>CONCATENATE(E496," ",H496,"-",L496," (",K496,")",IF(AM496&lt;&gt;"NÃO","-TURMA MINISTRADA EM INGLÊS",""),IF(H496="E"," - TURMA MINISTRADA EM ESPANHOL",""),IF(H496="P"," - TURMA COMPARTILHADA COM A PÓS-GRADUAÇÃO",""),IF(AQ496="SIM"," - Carga Horária Extensionista",""))</f>
        <v>ANÁLISE E CONTROLE DE SISTEMAS MECÂNICOS A1-Noturno (SB)</v>
      </c>
      <c r="D496" s="28" t="s">
        <v>356</v>
      </c>
      <c r="E496" s="28" t="s">
        <v>2070</v>
      </c>
      <c r="F496" s="28" t="s">
        <v>3753</v>
      </c>
      <c r="G496" s="41" t="s">
        <v>2072</v>
      </c>
      <c r="H496" s="28" t="s">
        <v>19</v>
      </c>
      <c r="I496" s="28" t="s">
        <v>891</v>
      </c>
      <c r="J496" s="28" t="s">
        <v>899</v>
      </c>
      <c r="K496" s="28" t="s">
        <v>489</v>
      </c>
      <c r="L496" s="28" t="s">
        <v>439</v>
      </c>
      <c r="M496" s="28" t="s">
        <v>124</v>
      </c>
      <c r="N496" s="28">
        <v>30</v>
      </c>
      <c r="O496" s="28"/>
      <c r="P496" s="28" t="s">
        <v>755</v>
      </c>
      <c r="Q496" s="36" t="s">
        <v>756</v>
      </c>
      <c r="R496" s="28">
        <v>24</v>
      </c>
      <c r="S496" s="28"/>
      <c r="T496" s="28"/>
      <c r="U496" s="28"/>
      <c r="V496" s="28"/>
      <c r="W496" s="28"/>
      <c r="X496" s="28"/>
      <c r="Y496" s="28" t="s">
        <v>755</v>
      </c>
      <c r="Z496" s="28" t="s">
        <v>756</v>
      </c>
      <c r="AA496" s="28">
        <v>24</v>
      </c>
      <c r="AB496" s="28"/>
      <c r="AC496" s="28"/>
      <c r="AD496" s="28"/>
      <c r="AE496" s="28"/>
      <c r="AF496" s="28"/>
      <c r="AG496" s="28"/>
      <c r="AH496" s="28"/>
      <c r="AI496" s="28">
        <v>16</v>
      </c>
      <c r="AJ496" s="28">
        <v>16</v>
      </c>
      <c r="AK496" s="28" t="s">
        <v>17</v>
      </c>
      <c r="AL496" s="43" t="s">
        <v>687</v>
      </c>
      <c r="AM496" s="28" t="s">
        <v>687</v>
      </c>
      <c r="AN496" s="47" t="s">
        <v>687</v>
      </c>
      <c r="AO496" s="49" t="s">
        <v>4879</v>
      </c>
      <c r="AP496" s="49" t="s">
        <v>4897</v>
      </c>
      <c r="AQ496" s="40" t="str">
        <f>IFERROR(VLOOKUP(G496,Extensionistas!$A$2:$D$50,4,FALSE),"NÃO")</f>
        <v>NÃO</v>
      </c>
      <c r="AR496" s="1" t="e">
        <f>VLOOKUP(G496,Extensionistas!$A$2:$C$50,3,FALSE)</f>
        <v>#N/A</v>
      </c>
    </row>
    <row r="497" spans="1:44" ht="12.75" customHeight="1">
      <c r="A497" s="34" t="str">
        <f>D497</f>
        <v>BACHARELADO EM ENGENHARIA BIOMÉDICA</v>
      </c>
      <c r="B497" s="34" t="str">
        <f>F497</f>
        <v>DA1ESBM001-23SB</v>
      </c>
      <c r="C497" s="15" t="str">
        <f>CONCATENATE(E497," ",H497,"-",L497," (",K497,")",IF(AM497&lt;&gt;"NÃO","-TURMA MINISTRADA EM INGLÊS",""),IF(H497="E"," - TURMA MINISTRADA EM ESPANHOL",""),IF(H497="P"," - TURMA COMPARTILHADA COM A PÓS-GRADUAÇÃO",""),IF(AQ497="SIM"," - Carga Horária Extensionista",""))</f>
        <v>BIOMECÂNICA I A1-Matutino (SB)</v>
      </c>
      <c r="D497" s="26" t="s">
        <v>356</v>
      </c>
      <c r="E497" s="26" t="s">
        <v>1800</v>
      </c>
      <c r="F497" s="26" t="s">
        <v>1801</v>
      </c>
      <c r="G497" s="38" t="s">
        <v>1802</v>
      </c>
      <c r="H497" s="30" t="s">
        <v>19</v>
      </c>
      <c r="I497" s="30"/>
      <c r="J497" s="26" t="s">
        <v>841</v>
      </c>
      <c r="K497" s="28" t="s">
        <v>489</v>
      </c>
      <c r="L497" s="26" t="s">
        <v>327</v>
      </c>
      <c r="M497" s="26" t="s">
        <v>104</v>
      </c>
      <c r="N497" s="26">
        <v>42</v>
      </c>
      <c r="O497" s="26"/>
      <c r="P497" s="26"/>
      <c r="Q497" s="29"/>
      <c r="R497" s="26"/>
      <c r="S497" s="26"/>
      <c r="T497" s="28"/>
      <c r="U497" s="28"/>
      <c r="V497" s="28"/>
      <c r="W497" s="28"/>
      <c r="X497" s="28"/>
      <c r="Y497" s="28" t="s">
        <v>1163</v>
      </c>
      <c r="Z497" s="28" t="s">
        <v>1164</v>
      </c>
      <c r="AA497" s="28">
        <v>48</v>
      </c>
      <c r="AB497" s="28"/>
      <c r="AC497" s="28"/>
      <c r="AD497" s="28"/>
      <c r="AE497" s="28"/>
      <c r="AF497" s="28"/>
      <c r="AG497" s="28"/>
      <c r="AH497" s="28"/>
      <c r="AI497" s="28">
        <v>16</v>
      </c>
      <c r="AJ497" s="28">
        <v>16</v>
      </c>
      <c r="AK497" s="28" t="s">
        <v>17</v>
      </c>
      <c r="AL497" s="43" t="s">
        <v>687</v>
      </c>
      <c r="AM497" s="28" t="s">
        <v>687</v>
      </c>
      <c r="AN497" s="47" t="s">
        <v>687</v>
      </c>
      <c r="AO497" s="49" t="s">
        <v>18</v>
      </c>
      <c r="AP497" s="49" t="s">
        <v>4766</v>
      </c>
      <c r="AQ497" s="40" t="str">
        <f>IFERROR(VLOOKUP(G497,Extensionistas!$A$2:$D$50,4,FALSE),"NÃO")</f>
        <v>NÃO</v>
      </c>
      <c r="AR497" s="1" t="e">
        <f>VLOOKUP(G497,Extensionistas!$A$2:$C$50,3,FALSE)</f>
        <v>#N/A</v>
      </c>
    </row>
    <row r="498" spans="1:44" ht="12.75" customHeight="1">
      <c r="A498" s="34" t="str">
        <f>D498</f>
        <v>BACHARELADO EM ENGENHARIA BIOMÉDICA</v>
      </c>
      <c r="B498" s="34" t="str">
        <f>F498</f>
        <v>NA1ESBM001-23SB</v>
      </c>
      <c r="C498" s="15" t="str">
        <f>CONCATENATE(E498," ",H498,"-",L498," (",K498,")",IF(AM498&lt;&gt;"NÃO","-TURMA MINISTRADA EM INGLÊS",""),IF(H498="E"," - TURMA MINISTRADA EM ESPANHOL",""),IF(H498="P"," - TURMA COMPARTILHADA COM A PÓS-GRADUAÇÃO",""),IF(AQ498="SIM"," - Carga Horária Extensionista",""))</f>
        <v>BIOMECÂNICA I A1-Noturno (SB)</v>
      </c>
      <c r="D498" s="28" t="s">
        <v>356</v>
      </c>
      <c r="E498" s="28" t="s">
        <v>1800</v>
      </c>
      <c r="F498" s="28" t="s">
        <v>3607</v>
      </c>
      <c r="G498" s="41" t="s">
        <v>1802</v>
      </c>
      <c r="H498" s="28" t="s">
        <v>19</v>
      </c>
      <c r="I498" s="28"/>
      <c r="J498" s="28" t="s">
        <v>3608</v>
      </c>
      <c r="K498" s="28" t="s">
        <v>489</v>
      </c>
      <c r="L498" s="28" t="s">
        <v>439</v>
      </c>
      <c r="M498" s="28" t="s">
        <v>104</v>
      </c>
      <c r="N498" s="28">
        <v>30</v>
      </c>
      <c r="O498" s="28"/>
      <c r="P498" s="28"/>
      <c r="Q498" s="36"/>
      <c r="R498" s="28"/>
      <c r="S498" s="28"/>
      <c r="T498" s="28"/>
      <c r="U498" s="28"/>
      <c r="V498" s="28"/>
      <c r="W498" s="28"/>
      <c r="X498" s="28"/>
      <c r="Y498" s="28" t="s">
        <v>125</v>
      </c>
      <c r="Z498" s="28" t="s">
        <v>460</v>
      </c>
      <c r="AA498" s="28">
        <v>48</v>
      </c>
      <c r="AB498" s="28"/>
      <c r="AC498" s="28"/>
      <c r="AD498" s="28"/>
      <c r="AE498" s="28"/>
      <c r="AF498" s="28"/>
      <c r="AG498" s="28"/>
      <c r="AH498" s="28"/>
      <c r="AI498" s="28">
        <v>16</v>
      </c>
      <c r="AJ498" s="28">
        <v>16</v>
      </c>
      <c r="AK498" s="28" t="s">
        <v>17</v>
      </c>
      <c r="AL498" s="43" t="s">
        <v>687</v>
      </c>
      <c r="AM498" s="28" t="s">
        <v>687</v>
      </c>
      <c r="AN498" s="47" t="s">
        <v>687</v>
      </c>
      <c r="AO498" s="49" t="s">
        <v>18</v>
      </c>
      <c r="AP498" s="49" t="s">
        <v>4877</v>
      </c>
      <c r="AQ498" s="40" t="str">
        <f>IFERROR(VLOOKUP(G498,Extensionistas!$A$2:$D$50,4,FALSE),"NÃO")</f>
        <v>NÃO</v>
      </c>
      <c r="AR498" s="1" t="e">
        <f>VLOOKUP(G498,Extensionistas!$A$2:$C$50,3,FALSE)</f>
        <v>#N/A</v>
      </c>
    </row>
    <row r="499" spans="1:44" ht="12.75" customHeight="1">
      <c r="A499" s="34" t="str">
        <f>D499</f>
        <v>BACHARELADO EM ENGENHARIA BIOMÉDICA</v>
      </c>
      <c r="B499" s="34" t="str">
        <f>F499</f>
        <v>NA2ESBM001-23SB</v>
      </c>
      <c r="C499" s="15" t="str">
        <f>CONCATENATE(E499," ",H499,"-",L499," (",K499,")",IF(AM499&lt;&gt;"NÃO","-TURMA MINISTRADA EM INGLÊS",""),IF(H499="E"," - TURMA MINISTRADA EM ESPANHOL",""),IF(H499="P"," - TURMA COMPARTILHADA COM A PÓS-GRADUAÇÃO",""),IF(AQ499="SIM"," - Carga Horária Extensionista",""))</f>
        <v>BIOMECÂNICA I A2-Noturno (SB)</v>
      </c>
      <c r="D499" s="28" t="s">
        <v>356</v>
      </c>
      <c r="E499" s="28" t="s">
        <v>1800</v>
      </c>
      <c r="F499" s="28" t="s">
        <v>4371</v>
      </c>
      <c r="G499" s="41" t="s">
        <v>1802</v>
      </c>
      <c r="H499" s="28" t="s">
        <v>24</v>
      </c>
      <c r="I499" s="28"/>
      <c r="J499" s="28" t="s">
        <v>4372</v>
      </c>
      <c r="K499" s="28" t="s">
        <v>489</v>
      </c>
      <c r="L499" s="28" t="s">
        <v>439</v>
      </c>
      <c r="M499" s="28" t="s">
        <v>104</v>
      </c>
      <c r="N499" s="28">
        <v>30</v>
      </c>
      <c r="O499" s="28"/>
      <c r="P499" s="28"/>
      <c r="Q499" s="36"/>
      <c r="R499" s="28"/>
      <c r="S499" s="28"/>
      <c r="T499" s="28"/>
      <c r="U499" s="28"/>
      <c r="V499" s="28"/>
      <c r="W499" s="28"/>
      <c r="X499" s="28"/>
      <c r="Y499" s="28" t="s">
        <v>461</v>
      </c>
      <c r="Z499" s="28" t="s">
        <v>462</v>
      </c>
      <c r="AA499" s="28">
        <v>48</v>
      </c>
      <c r="AB499" s="28"/>
      <c r="AC499" s="28"/>
      <c r="AD499" s="28"/>
      <c r="AE499" s="28"/>
      <c r="AF499" s="28"/>
      <c r="AG499" s="28"/>
      <c r="AH499" s="28"/>
      <c r="AI499" s="28">
        <v>16</v>
      </c>
      <c r="AJ499" s="28">
        <v>16</v>
      </c>
      <c r="AK499" s="28" t="s">
        <v>17</v>
      </c>
      <c r="AL499" s="43" t="s">
        <v>687</v>
      </c>
      <c r="AM499" s="28" t="s">
        <v>687</v>
      </c>
      <c r="AN499" s="47" t="s">
        <v>687</v>
      </c>
      <c r="AO499" s="49" t="s">
        <v>18</v>
      </c>
      <c r="AP499" s="49" t="s">
        <v>4877</v>
      </c>
      <c r="AQ499" s="40" t="str">
        <f>IFERROR(VLOOKUP(G499,Extensionistas!$A$2:$D$50,4,FALSE),"NÃO")</f>
        <v>NÃO</v>
      </c>
      <c r="AR499" s="1" t="e">
        <f>VLOOKUP(G499,Extensionistas!$A$2:$C$50,3,FALSE)</f>
        <v>#N/A</v>
      </c>
    </row>
    <row r="500" spans="1:44" ht="12.75" customHeight="1">
      <c r="A500" s="34" t="str">
        <f>D500</f>
        <v>BACHARELADO EM ENGENHARIA BIOMÉDICA</v>
      </c>
      <c r="B500" s="34" t="str">
        <f>F500</f>
        <v>DA1ESBM003-23SB</v>
      </c>
      <c r="C500" s="15" t="str">
        <f>CONCATENATE(E500," ",H500,"-",L500," (",K500,")",IF(AM500&lt;&gt;"NÃO","-TURMA MINISTRADA EM INGLÊS",""),IF(H500="E"," - TURMA MINISTRADA EM ESPANHOL",""),IF(H500="P"," - TURMA COMPARTILHADA COM A PÓS-GRADUAÇÃO",""),IF(AQ500="SIM"," - Carga Horária Extensionista",""))</f>
        <v>COMPUTAÇÃO CIENTÍFICA APLICADA A PROBLEMAS BIOLÓGICOS A1-Matutino (SB)</v>
      </c>
      <c r="D500" s="28" t="s">
        <v>356</v>
      </c>
      <c r="E500" s="28" t="s">
        <v>1803</v>
      </c>
      <c r="F500" s="28" t="s">
        <v>1804</v>
      </c>
      <c r="G500" s="41" t="s">
        <v>1805</v>
      </c>
      <c r="H500" s="28" t="s">
        <v>19</v>
      </c>
      <c r="I500" s="28"/>
      <c r="J500" s="28" t="s">
        <v>1806</v>
      </c>
      <c r="K500" s="28" t="s">
        <v>489</v>
      </c>
      <c r="L500" s="28" t="s">
        <v>327</v>
      </c>
      <c r="M500" s="28" t="s">
        <v>104</v>
      </c>
      <c r="N500" s="28">
        <v>42</v>
      </c>
      <c r="O500" s="28"/>
      <c r="P500" s="28"/>
      <c r="Q500" s="36"/>
      <c r="R500" s="28"/>
      <c r="S500" s="28"/>
      <c r="T500" s="28"/>
      <c r="U500" s="28"/>
      <c r="V500" s="28"/>
      <c r="W500" s="28"/>
      <c r="X500" s="28"/>
      <c r="Y500" s="28" t="s">
        <v>1163</v>
      </c>
      <c r="Z500" s="28" t="s">
        <v>1164</v>
      </c>
      <c r="AA500" s="28">
        <v>48</v>
      </c>
      <c r="AB500" s="28"/>
      <c r="AC500" s="28"/>
      <c r="AD500" s="28"/>
      <c r="AE500" s="28"/>
      <c r="AF500" s="28"/>
      <c r="AG500" s="28"/>
      <c r="AH500" s="28"/>
      <c r="AI500" s="28">
        <v>16</v>
      </c>
      <c r="AJ500" s="28">
        <v>16</v>
      </c>
      <c r="AK500" s="28" t="s">
        <v>17</v>
      </c>
      <c r="AL500" s="43" t="s">
        <v>687</v>
      </c>
      <c r="AM500" s="28" t="s">
        <v>687</v>
      </c>
      <c r="AN500" s="47" t="s">
        <v>687</v>
      </c>
      <c r="AO500" s="49" t="s">
        <v>18</v>
      </c>
      <c r="AP500" s="49" t="s">
        <v>4756</v>
      </c>
      <c r="AQ500" s="40" t="str">
        <f>IFERROR(VLOOKUP(G500,Extensionistas!$A$2:$D$50,4,FALSE),"NÃO")</f>
        <v>NÃO</v>
      </c>
      <c r="AR500" s="1" t="e">
        <f>VLOOKUP(G500,Extensionistas!$A$2:$C$50,3,FALSE)</f>
        <v>#N/A</v>
      </c>
    </row>
    <row r="501" spans="1:44" ht="12.75" customHeight="1">
      <c r="A501" s="34" t="str">
        <f>D501</f>
        <v>BACHARELADO EM ENGENHARIA BIOMÉDICA</v>
      </c>
      <c r="B501" s="34" t="str">
        <f>F501</f>
        <v>NA1ESBM003-23SB</v>
      </c>
      <c r="C501" s="15" t="str">
        <f>CONCATENATE(E501," ",H501,"-",L501," (",K501,")",IF(AM501&lt;&gt;"NÃO","-TURMA MINISTRADA EM INGLÊS",""),IF(H501="E"," - TURMA MINISTRADA EM ESPANHOL",""),IF(H501="P"," - TURMA COMPARTILHADA COM A PÓS-GRADUAÇÃO",""),IF(AQ501="SIM"," - Carga Horária Extensionista",""))</f>
        <v>COMPUTAÇÃO CIENTÍFICA APLICADA A PROBLEMAS BIOLÓGICOS A1-Noturno (SB)</v>
      </c>
      <c r="D501" s="28" t="s">
        <v>356</v>
      </c>
      <c r="E501" s="28" t="s">
        <v>1803</v>
      </c>
      <c r="F501" s="28" t="s">
        <v>3609</v>
      </c>
      <c r="G501" s="41" t="s">
        <v>1805</v>
      </c>
      <c r="H501" s="28" t="s">
        <v>19</v>
      </c>
      <c r="I501" s="28"/>
      <c r="J501" s="28" t="s">
        <v>3610</v>
      </c>
      <c r="K501" s="28" t="s">
        <v>489</v>
      </c>
      <c r="L501" s="28" t="s">
        <v>439</v>
      </c>
      <c r="M501" s="28" t="s">
        <v>104</v>
      </c>
      <c r="N501" s="28">
        <v>42</v>
      </c>
      <c r="O501" s="28"/>
      <c r="P501" s="28"/>
      <c r="Q501" s="36"/>
      <c r="R501" s="28"/>
      <c r="S501" s="28"/>
      <c r="T501" s="28"/>
      <c r="U501" s="28"/>
      <c r="V501" s="28"/>
      <c r="W501" s="28"/>
      <c r="X501" s="28"/>
      <c r="Y501" s="28" t="s">
        <v>125</v>
      </c>
      <c r="Z501" s="28" t="s">
        <v>460</v>
      </c>
      <c r="AA501" s="28">
        <v>48</v>
      </c>
      <c r="AB501" s="28"/>
      <c r="AC501" s="28"/>
      <c r="AD501" s="28"/>
      <c r="AE501" s="28"/>
      <c r="AF501" s="28"/>
      <c r="AG501" s="28"/>
      <c r="AH501" s="28"/>
      <c r="AI501" s="28">
        <v>16</v>
      </c>
      <c r="AJ501" s="28">
        <v>16</v>
      </c>
      <c r="AK501" s="28" t="s">
        <v>17</v>
      </c>
      <c r="AL501" s="43" t="s">
        <v>687</v>
      </c>
      <c r="AM501" s="28" t="s">
        <v>687</v>
      </c>
      <c r="AN501" s="47" t="s">
        <v>687</v>
      </c>
      <c r="AO501" s="49" t="s">
        <v>18</v>
      </c>
      <c r="AP501" s="49" t="s">
        <v>4868</v>
      </c>
      <c r="AQ501" s="40" t="str">
        <f>IFERROR(VLOOKUP(G501,Extensionistas!$A$2:$D$50,4,FALSE),"NÃO")</f>
        <v>NÃO</v>
      </c>
      <c r="AR501" s="1" t="e">
        <f>VLOOKUP(G501,Extensionistas!$A$2:$C$50,3,FALSE)</f>
        <v>#N/A</v>
      </c>
    </row>
    <row r="502" spans="1:44" ht="12.75" customHeight="1">
      <c r="A502" s="34" t="str">
        <f>D502</f>
        <v>BACHARELADO EM ENGENHARIA BIOMÉDICA</v>
      </c>
      <c r="B502" s="34" t="str">
        <f>F502</f>
        <v>NA1ESTA001-17SB</v>
      </c>
      <c r="C502" s="15" t="str">
        <f>CONCATENATE(E502," ",H502,"-",L502," (",K502,")",IF(AM502&lt;&gt;"NÃO","-TURMA MINISTRADA EM INGLÊS",""),IF(H502="E"," - TURMA MINISTRADA EM ESPANHOL",""),IF(H502="P"," - TURMA COMPARTILHADA COM A PÓS-GRADUAÇÃO",""),IF(AQ502="SIM"," - Carga Horária Extensionista",""))</f>
        <v>DISPOSITIVOS ELETRÔNICOS A1-Noturno (SB)</v>
      </c>
      <c r="D502" s="28" t="s">
        <v>356</v>
      </c>
      <c r="E502" s="28" t="s">
        <v>859</v>
      </c>
      <c r="F502" s="28" t="s">
        <v>3721</v>
      </c>
      <c r="G502" s="41" t="s">
        <v>860</v>
      </c>
      <c r="H502" s="28" t="s">
        <v>19</v>
      </c>
      <c r="I502" s="28" t="s">
        <v>3722</v>
      </c>
      <c r="J502" s="28" t="s">
        <v>1491</v>
      </c>
      <c r="K502" s="28" t="s">
        <v>489</v>
      </c>
      <c r="L502" s="28" t="s">
        <v>439</v>
      </c>
      <c r="M502" s="28" t="s">
        <v>118</v>
      </c>
      <c r="N502" s="28">
        <v>30</v>
      </c>
      <c r="O502" s="28"/>
      <c r="P502" s="28" t="s">
        <v>789</v>
      </c>
      <c r="Q502" s="36" t="s">
        <v>790</v>
      </c>
      <c r="R502" s="28">
        <v>36</v>
      </c>
      <c r="S502" s="28"/>
      <c r="T502" s="28"/>
      <c r="U502" s="28"/>
      <c r="V502" s="28"/>
      <c r="W502" s="28"/>
      <c r="X502" s="28"/>
      <c r="Y502" s="28" t="s">
        <v>789</v>
      </c>
      <c r="Z502" s="28" t="s">
        <v>790</v>
      </c>
      <c r="AA502" s="28">
        <v>24</v>
      </c>
      <c r="AB502" s="28"/>
      <c r="AC502" s="28"/>
      <c r="AD502" s="28"/>
      <c r="AE502" s="28"/>
      <c r="AF502" s="28"/>
      <c r="AG502" s="28"/>
      <c r="AH502" s="28"/>
      <c r="AI502" s="28">
        <v>20</v>
      </c>
      <c r="AJ502" s="28">
        <v>20</v>
      </c>
      <c r="AK502" s="28" t="s">
        <v>17</v>
      </c>
      <c r="AL502" s="43" t="s">
        <v>687</v>
      </c>
      <c r="AM502" s="28" t="s">
        <v>687</v>
      </c>
      <c r="AN502" s="47" t="s">
        <v>687</v>
      </c>
      <c r="AO502" s="49" t="s">
        <v>4893</v>
      </c>
      <c r="AP502" s="49" t="s">
        <v>4897</v>
      </c>
      <c r="AQ502" s="40" t="str">
        <f>IFERROR(VLOOKUP(G502,Extensionistas!$A$2:$D$50,4,FALSE),"NÃO")</f>
        <v>NÃO</v>
      </c>
      <c r="AR502" s="1" t="e">
        <f>VLOOKUP(G502,Extensionistas!$A$2:$C$50,3,FALSE)</f>
        <v>#N/A</v>
      </c>
    </row>
    <row r="503" spans="1:44" ht="12.75" customHeight="1">
      <c r="A503" s="34" t="str">
        <f>D503</f>
        <v>BACHARELADO EM ENGENHARIA BIOMÉDICA</v>
      </c>
      <c r="B503" s="34" t="str">
        <f>F503</f>
        <v>NA1ESBM016-25SB</v>
      </c>
      <c r="C503" s="15" t="str">
        <f>CONCATENATE(E503," ",H503,"-",L503," (",K503,")",IF(AM503&lt;&gt;"NÃO","-TURMA MINISTRADA EM INGLÊS",""),IF(H503="E"," - TURMA MINISTRADA EM ESPANHOL",""),IF(H503="P"," - TURMA COMPARTILHADA COM A PÓS-GRADUAÇÃO",""),IF(AQ503="SIM"," - Carga Horária Extensionista",""))</f>
        <v>ERGONOMIA A1-Noturno (SB)</v>
      </c>
      <c r="D503" s="28" t="s">
        <v>356</v>
      </c>
      <c r="E503" s="28" t="s">
        <v>3620</v>
      </c>
      <c r="F503" s="28" t="s">
        <v>3621</v>
      </c>
      <c r="G503" s="41" t="s">
        <v>3622</v>
      </c>
      <c r="H503" s="28" t="s">
        <v>19</v>
      </c>
      <c r="I503" s="28" t="s">
        <v>3623</v>
      </c>
      <c r="J503" s="28" t="s">
        <v>3624</v>
      </c>
      <c r="K503" s="28" t="s">
        <v>489</v>
      </c>
      <c r="L503" s="28" t="s">
        <v>439</v>
      </c>
      <c r="M503" s="28" t="s">
        <v>21</v>
      </c>
      <c r="N503" s="28">
        <v>40</v>
      </c>
      <c r="O503" s="28"/>
      <c r="P503" s="28" t="s">
        <v>3614</v>
      </c>
      <c r="Q503" s="36" t="s">
        <v>3615</v>
      </c>
      <c r="R503" s="28">
        <v>36</v>
      </c>
      <c r="S503" s="28"/>
      <c r="T503" s="28"/>
      <c r="U503" s="28"/>
      <c r="V503" s="28"/>
      <c r="W503" s="28"/>
      <c r="X503" s="28"/>
      <c r="Y503" s="28" t="s">
        <v>3614</v>
      </c>
      <c r="Z503" s="28" t="s">
        <v>3615</v>
      </c>
      <c r="AA503" s="28">
        <v>12</v>
      </c>
      <c r="AB503" s="28"/>
      <c r="AC503" s="28"/>
      <c r="AD503" s="28"/>
      <c r="AE503" s="28"/>
      <c r="AF503" s="28"/>
      <c r="AG503" s="28"/>
      <c r="AH503" s="28"/>
      <c r="AI503" s="28">
        <v>16</v>
      </c>
      <c r="AJ503" s="28">
        <v>16</v>
      </c>
      <c r="AK503" s="28" t="s">
        <v>17</v>
      </c>
      <c r="AL503" s="43" t="s">
        <v>687</v>
      </c>
      <c r="AM503" s="28" t="s">
        <v>687</v>
      </c>
      <c r="AN503" s="47" t="s">
        <v>687</v>
      </c>
      <c r="AO503" s="49" t="s">
        <v>4885</v>
      </c>
      <c r="AP503" s="49" t="s">
        <v>4977</v>
      </c>
      <c r="AQ503" s="40" t="str">
        <f>IFERROR(VLOOKUP(G503,Extensionistas!$A$2:$D$50,4,FALSE),"NÃO")</f>
        <v>NÃO</v>
      </c>
      <c r="AR503" s="1" t="e">
        <f>VLOOKUP(G503,Extensionistas!$A$2:$C$50,3,FALSE)</f>
        <v>#N/A</v>
      </c>
    </row>
    <row r="504" spans="1:44" ht="12.75" customHeight="1">
      <c r="A504" s="34" t="str">
        <f>D504</f>
        <v>BACHARELADO EM ENGENHARIA BIOMÉDICA</v>
      </c>
      <c r="B504" s="34" t="str">
        <f>F504</f>
        <v>DA1ESTB030-17SB</v>
      </c>
      <c r="C504" s="15" t="str">
        <f>CONCATENATE(E504," ",H504,"-",L504," (",K504,")",IF(AM504&lt;&gt;"NÃO","-TURMA MINISTRADA EM INGLÊS",""),IF(H504="E"," - TURMA MINISTRADA EM ESPANHOL",""),IF(H504="P"," - TURMA COMPARTILHADA COM A PÓS-GRADUAÇÃO",""),IF(AQ504="SIM"," - Carga Horária Extensionista",""))</f>
        <v>FÍSICA MÉDICA II A1-Matutino (SB)</v>
      </c>
      <c r="D504" s="28" t="s">
        <v>356</v>
      </c>
      <c r="E504" s="28" t="s">
        <v>2075</v>
      </c>
      <c r="F504" s="28" t="s">
        <v>2076</v>
      </c>
      <c r="G504" s="41" t="s">
        <v>2077</v>
      </c>
      <c r="H504" s="28" t="s">
        <v>19</v>
      </c>
      <c r="I504" s="28" t="s">
        <v>2078</v>
      </c>
      <c r="J504" s="28"/>
      <c r="K504" s="28" t="s">
        <v>489</v>
      </c>
      <c r="L504" s="28" t="s">
        <v>327</v>
      </c>
      <c r="M504" s="28" t="s">
        <v>15</v>
      </c>
      <c r="N504" s="28">
        <v>30</v>
      </c>
      <c r="O504" s="28"/>
      <c r="P504" s="28" t="s">
        <v>2079</v>
      </c>
      <c r="Q504" s="36" t="s">
        <v>2080</v>
      </c>
      <c r="R504" s="28">
        <v>24</v>
      </c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>
        <v>8</v>
      </c>
      <c r="AJ504" s="28">
        <v>8</v>
      </c>
      <c r="AK504" s="28" t="s">
        <v>17</v>
      </c>
      <c r="AL504" s="43" t="s">
        <v>687</v>
      </c>
      <c r="AM504" s="28" t="s">
        <v>687</v>
      </c>
      <c r="AN504" s="47" t="s">
        <v>687</v>
      </c>
      <c r="AO504" s="49" t="s">
        <v>4783</v>
      </c>
      <c r="AP504" s="49" t="s">
        <v>18</v>
      </c>
      <c r="AQ504" s="40" t="str">
        <f>IFERROR(VLOOKUP(G504,Extensionistas!$A$2:$D$50,4,FALSE),"NÃO")</f>
        <v>NÃO</v>
      </c>
      <c r="AR504" s="1" t="e">
        <f>VLOOKUP(G504,Extensionistas!$A$2:$C$50,3,FALSE)</f>
        <v>#N/A</v>
      </c>
    </row>
    <row r="505" spans="1:44" ht="12.75" customHeight="1">
      <c r="A505" s="34" t="str">
        <f>D505</f>
        <v>BACHARELADO EM ENGENHARIA BIOMÉDICA</v>
      </c>
      <c r="B505" s="34" t="str">
        <f>F505</f>
        <v>NA1ESTB030-17SB</v>
      </c>
      <c r="C505" s="15" t="str">
        <f>CONCATENATE(E505," ",H505,"-",L505," (",K505,")",IF(AM505&lt;&gt;"NÃO","-TURMA MINISTRADA EM INGLÊS",""),IF(H505="E"," - TURMA MINISTRADA EM ESPANHOL",""),IF(H505="P"," - TURMA COMPARTILHADA COM A PÓS-GRADUAÇÃO",""),IF(AQ505="SIM"," - Carga Horária Extensionista",""))</f>
        <v>FÍSICA MÉDICA II A1-Noturno (SB)</v>
      </c>
      <c r="D505" s="28" t="s">
        <v>356</v>
      </c>
      <c r="E505" s="28" t="s">
        <v>2075</v>
      </c>
      <c r="F505" s="28" t="s">
        <v>3754</v>
      </c>
      <c r="G505" s="41" t="s">
        <v>2077</v>
      </c>
      <c r="H505" s="28" t="s">
        <v>19</v>
      </c>
      <c r="I505" s="28" t="s">
        <v>3755</v>
      </c>
      <c r="J505" s="28"/>
      <c r="K505" s="28" t="s">
        <v>489</v>
      </c>
      <c r="L505" s="28" t="s">
        <v>439</v>
      </c>
      <c r="M505" s="28" t="s">
        <v>15</v>
      </c>
      <c r="N505" s="28">
        <v>40</v>
      </c>
      <c r="O505" s="28"/>
      <c r="P505" s="28" t="s">
        <v>2079</v>
      </c>
      <c r="Q505" s="36" t="s">
        <v>2080</v>
      </c>
      <c r="R505" s="28">
        <v>24</v>
      </c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>
        <v>8</v>
      </c>
      <c r="AJ505" s="28">
        <v>8</v>
      </c>
      <c r="AK505" s="28" t="s">
        <v>17</v>
      </c>
      <c r="AL505" s="43" t="s">
        <v>687</v>
      </c>
      <c r="AM505" s="28" t="s">
        <v>687</v>
      </c>
      <c r="AN505" s="47" t="s">
        <v>687</v>
      </c>
      <c r="AO505" s="49" t="s">
        <v>4886</v>
      </c>
      <c r="AP505" s="49" t="s">
        <v>18</v>
      </c>
      <c r="AQ505" s="40" t="str">
        <f>IFERROR(VLOOKUP(G505,Extensionistas!$A$2:$D$50,4,FALSE),"NÃO")</f>
        <v>NÃO</v>
      </c>
      <c r="AR505" s="1" t="e">
        <f>VLOOKUP(G505,Extensionistas!$A$2:$C$50,3,FALSE)</f>
        <v>#N/A</v>
      </c>
    </row>
    <row r="506" spans="1:44" ht="12.75" customHeight="1">
      <c r="A506" s="34" t="str">
        <f>D506</f>
        <v>BACHARELADO EM ENGENHARIA BIOMÉDICA</v>
      </c>
      <c r="B506" s="34" t="str">
        <f>F506</f>
        <v>DA1ESTB022-17SB</v>
      </c>
      <c r="C506" s="15" t="str">
        <f>CONCATENATE(E506," ",H506,"-",L506," (",K506,")",IF(AM506&lt;&gt;"NÃO","-TURMA MINISTRADA EM INGLÊS",""),IF(H506="E"," - TURMA MINISTRADA EM ESPANHOL",""),IF(H506="P"," - TURMA COMPARTILHADA COM A PÓS-GRADUAÇÃO",""),IF(AQ506="SIM"," - Carga Horária Extensionista",""))</f>
        <v>FUNDAMENTOS DE ELETRÔNICA ANALÓGICA E DIGITAL A1-Matutino (SB)</v>
      </c>
      <c r="D506" s="28" t="s">
        <v>356</v>
      </c>
      <c r="E506" s="28" t="s">
        <v>2065</v>
      </c>
      <c r="F506" s="28" t="s">
        <v>2066</v>
      </c>
      <c r="G506" s="41" t="s">
        <v>2067</v>
      </c>
      <c r="H506" s="28" t="s">
        <v>19</v>
      </c>
      <c r="I506" s="28" t="s">
        <v>2068</v>
      </c>
      <c r="J506" s="28" t="s">
        <v>2069</v>
      </c>
      <c r="K506" s="28" t="s">
        <v>489</v>
      </c>
      <c r="L506" s="28" t="s">
        <v>327</v>
      </c>
      <c r="M506" s="28" t="s">
        <v>21</v>
      </c>
      <c r="N506" s="28">
        <v>30</v>
      </c>
      <c r="O506" s="28"/>
      <c r="P506" s="28" t="s">
        <v>688</v>
      </c>
      <c r="Q506" s="36" t="s">
        <v>689</v>
      </c>
      <c r="R506" s="28">
        <v>36</v>
      </c>
      <c r="S506" s="28"/>
      <c r="T506" s="28"/>
      <c r="U506" s="28"/>
      <c r="V506" s="28"/>
      <c r="W506" s="28"/>
      <c r="X506" s="28"/>
      <c r="Y506" s="28" t="s">
        <v>688</v>
      </c>
      <c r="Z506" s="28" t="s">
        <v>689</v>
      </c>
      <c r="AA506" s="28">
        <v>12</v>
      </c>
      <c r="AB506" s="28"/>
      <c r="AC506" s="28"/>
      <c r="AD506" s="28"/>
      <c r="AE506" s="28"/>
      <c r="AF506" s="28"/>
      <c r="AG506" s="28"/>
      <c r="AH506" s="28"/>
      <c r="AI506" s="28">
        <v>16</v>
      </c>
      <c r="AJ506" s="28">
        <v>16</v>
      </c>
      <c r="AK506" s="28" t="s">
        <v>17</v>
      </c>
      <c r="AL506" s="43" t="s">
        <v>687</v>
      </c>
      <c r="AM506" s="28" t="s">
        <v>687</v>
      </c>
      <c r="AN506" s="47" t="s">
        <v>687</v>
      </c>
      <c r="AO506" s="49" t="s">
        <v>4791</v>
      </c>
      <c r="AP506" s="49" t="s">
        <v>4945</v>
      </c>
      <c r="AQ506" s="40" t="str">
        <f>IFERROR(VLOOKUP(G506,Extensionistas!$A$2:$D$50,4,FALSE),"NÃO")</f>
        <v>NÃO</v>
      </c>
      <c r="AR506" s="1" t="e">
        <f>VLOOKUP(G506,Extensionistas!$A$2:$C$50,3,FALSE)</f>
        <v>#N/A</v>
      </c>
    </row>
    <row r="507" spans="1:44" ht="12.75" customHeight="1">
      <c r="A507" s="34" t="str">
        <f>D507</f>
        <v>BACHARELADO EM ENGENHARIA BIOMÉDICA</v>
      </c>
      <c r="B507" s="34" t="str">
        <f>F507</f>
        <v>NA1ESTB022-17SB</v>
      </c>
      <c r="C507" s="15" t="str">
        <f>CONCATENATE(E507," ",H507,"-",L507," (",K507,")",IF(AM507&lt;&gt;"NÃO","-TURMA MINISTRADA EM INGLÊS",""),IF(H507="E"," - TURMA MINISTRADA EM ESPANHOL",""),IF(H507="P"," - TURMA COMPARTILHADA COM A PÓS-GRADUAÇÃO",""),IF(AQ507="SIM"," - Carga Horária Extensionista",""))</f>
        <v>FUNDAMENTOS DE ELETRÔNICA ANALÓGICA E DIGITAL A1-Noturno (SB)</v>
      </c>
      <c r="D507" s="28" t="s">
        <v>356</v>
      </c>
      <c r="E507" s="28" t="s">
        <v>2065</v>
      </c>
      <c r="F507" s="28" t="s">
        <v>3748</v>
      </c>
      <c r="G507" s="41" t="s">
        <v>2067</v>
      </c>
      <c r="H507" s="28" t="s">
        <v>19</v>
      </c>
      <c r="I507" s="28" t="s">
        <v>3749</v>
      </c>
      <c r="J507" s="28" t="s">
        <v>3750</v>
      </c>
      <c r="K507" s="28" t="s">
        <v>489</v>
      </c>
      <c r="L507" s="28" t="s">
        <v>439</v>
      </c>
      <c r="M507" s="28" t="s">
        <v>21</v>
      </c>
      <c r="N507" s="28">
        <v>30</v>
      </c>
      <c r="O507" s="28"/>
      <c r="P507" s="28" t="s">
        <v>3751</v>
      </c>
      <c r="Q507" s="36" t="s">
        <v>3752</v>
      </c>
      <c r="R507" s="28">
        <v>36</v>
      </c>
      <c r="S507" s="28"/>
      <c r="T507" s="28"/>
      <c r="U507" s="28"/>
      <c r="V507" s="28"/>
      <c r="W507" s="28"/>
      <c r="X507" s="28"/>
      <c r="Y507" s="28" t="s">
        <v>3751</v>
      </c>
      <c r="Z507" s="28" t="s">
        <v>3752</v>
      </c>
      <c r="AA507" s="28">
        <v>12</v>
      </c>
      <c r="AB507" s="28"/>
      <c r="AC507" s="28"/>
      <c r="AD507" s="28"/>
      <c r="AE507" s="28"/>
      <c r="AF507" s="28"/>
      <c r="AG507" s="28"/>
      <c r="AH507" s="28"/>
      <c r="AI507" s="28">
        <v>16</v>
      </c>
      <c r="AJ507" s="28">
        <v>16</v>
      </c>
      <c r="AK507" s="28" t="s">
        <v>17</v>
      </c>
      <c r="AL507" s="43" t="s">
        <v>687</v>
      </c>
      <c r="AM507" s="28" t="s">
        <v>687</v>
      </c>
      <c r="AN507" s="47" t="s">
        <v>687</v>
      </c>
      <c r="AO507" s="49" t="s">
        <v>4898</v>
      </c>
      <c r="AP507" s="49" t="s">
        <v>4981</v>
      </c>
      <c r="AQ507" s="40" t="str">
        <f>IFERROR(VLOOKUP(G507,Extensionistas!$A$2:$D$50,4,FALSE),"NÃO")</f>
        <v>NÃO</v>
      </c>
      <c r="AR507" s="1" t="e">
        <f>VLOOKUP(G507,Extensionistas!$A$2:$C$50,3,FALSE)</f>
        <v>#N/A</v>
      </c>
    </row>
    <row r="508" spans="1:44" ht="12.75" customHeight="1">
      <c r="A508" s="34" t="str">
        <f>D508</f>
        <v>BACHARELADO EM ENGENHARIA BIOMÉDICA</v>
      </c>
      <c r="B508" s="34" t="str">
        <f>F508</f>
        <v>NB1ESTB022-17SB</v>
      </c>
      <c r="C508" s="15" t="str">
        <f>CONCATENATE(E508," ",H508,"-",L508," (",K508,")",IF(AM508&lt;&gt;"NÃO","-TURMA MINISTRADA EM INGLÊS",""),IF(H508="E"," - TURMA MINISTRADA EM ESPANHOL",""),IF(H508="P"," - TURMA COMPARTILHADA COM A PÓS-GRADUAÇÃO",""),IF(AQ508="SIM"," - Carga Horária Extensionista",""))</f>
        <v>FUNDAMENTOS DE ELETRÔNICA ANALÓGICA E DIGITAL B1-Noturno (SB)</v>
      </c>
      <c r="D508" s="28" t="s">
        <v>356</v>
      </c>
      <c r="E508" s="28" t="s">
        <v>2065</v>
      </c>
      <c r="F508" s="28" t="s">
        <v>4558</v>
      </c>
      <c r="G508" s="41" t="s">
        <v>2067</v>
      </c>
      <c r="H508" s="28" t="s">
        <v>28</v>
      </c>
      <c r="I508" s="28" t="s">
        <v>4559</v>
      </c>
      <c r="J508" s="28" t="s">
        <v>4560</v>
      </c>
      <c r="K508" s="28" t="s">
        <v>489</v>
      </c>
      <c r="L508" s="28" t="s">
        <v>439</v>
      </c>
      <c r="M508" s="26" t="s">
        <v>21</v>
      </c>
      <c r="N508" s="28">
        <v>30</v>
      </c>
      <c r="O508" s="28"/>
      <c r="P508" s="28" t="s">
        <v>458</v>
      </c>
      <c r="Q508" s="36" t="s">
        <v>459</v>
      </c>
      <c r="R508" s="28">
        <v>36</v>
      </c>
      <c r="S508" s="28"/>
      <c r="T508" s="28"/>
      <c r="U508" s="28"/>
      <c r="V508" s="28"/>
      <c r="W508" s="28"/>
      <c r="X508" s="28"/>
      <c r="Y508" s="28" t="s">
        <v>458</v>
      </c>
      <c r="Z508" s="28" t="s">
        <v>459</v>
      </c>
      <c r="AA508" s="28">
        <v>12</v>
      </c>
      <c r="AB508" s="28"/>
      <c r="AC508" s="28"/>
      <c r="AD508" s="28"/>
      <c r="AE508" s="28"/>
      <c r="AF508" s="28"/>
      <c r="AG508" s="28"/>
      <c r="AH508" s="28"/>
      <c r="AI508" s="28">
        <v>16</v>
      </c>
      <c r="AJ508" s="28">
        <v>16</v>
      </c>
      <c r="AK508" s="28" t="s">
        <v>17</v>
      </c>
      <c r="AL508" s="43" t="s">
        <v>687</v>
      </c>
      <c r="AM508" s="28" t="s">
        <v>687</v>
      </c>
      <c r="AN508" s="47" t="s">
        <v>687</v>
      </c>
      <c r="AO508" s="49" t="s">
        <v>4930</v>
      </c>
      <c r="AP508" s="49" t="s">
        <v>4997</v>
      </c>
      <c r="AQ508" s="40" t="str">
        <f>IFERROR(VLOOKUP(G508,Extensionistas!$A$2:$D$50,4,FALSE),"NÃO")</f>
        <v>NÃO</v>
      </c>
      <c r="AR508" s="1" t="e">
        <f>VLOOKUP(G508,Extensionistas!$A$2:$C$50,3,FALSE)</f>
        <v>#N/A</v>
      </c>
    </row>
    <row r="509" spans="1:44" ht="12.75" customHeight="1">
      <c r="A509" s="34" t="str">
        <f>D509</f>
        <v>BACHARELADO EM ENGENHARIA BIOMÉDICA</v>
      </c>
      <c r="B509" s="34" t="str">
        <f>F509</f>
        <v>DA1ESBM005-23SB</v>
      </c>
      <c r="C509" s="15" t="str">
        <f>CONCATENATE(E509," ",H509,"-",L509," (",K509,")",IF(AM509&lt;&gt;"NÃO","-TURMA MINISTRADA EM INGLÊS",""),IF(H509="E"," - TURMA MINISTRADA EM ESPANHOL",""),IF(H509="P"," - TURMA COMPARTILHADA COM A PÓS-GRADUAÇÃO",""),IF(AQ509="SIM"," - Carga Horária Extensionista",""))</f>
        <v>FUNDAMENTOS DE FISIOPATOLOGIA PARA ENGENHARIAS II A1-Matutino (SB)</v>
      </c>
      <c r="D509" s="26" t="s">
        <v>356</v>
      </c>
      <c r="E509" s="26" t="s">
        <v>1807</v>
      </c>
      <c r="F509" s="26" t="s">
        <v>1808</v>
      </c>
      <c r="G509" s="38" t="s">
        <v>1809</v>
      </c>
      <c r="H509" s="30" t="s">
        <v>19</v>
      </c>
      <c r="I509" s="30" t="s">
        <v>1810</v>
      </c>
      <c r="J509" s="26" t="s">
        <v>1811</v>
      </c>
      <c r="K509" s="26" t="s">
        <v>489</v>
      </c>
      <c r="L509" s="26" t="s">
        <v>327</v>
      </c>
      <c r="M509" s="28" t="s">
        <v>21</v>
      </c>
      <c r="N509" s="26">
        <v>30</v>
      </c>
      <c r="O509" s="26"/>
      <c r="P509" s="26" t="s">
        <v>1812</v>
      </c>
      <c r="Q509" s="29" t="s">
        <v>1813</v>
      </c>
      <c r="R509" s="26">
        <v>36</v>
      </c>
      <c r="S509" s="26"/>
      <c r="T509" s="29"/>
      <c r="U509" s="29"/>
      <c r="V509" s="29"/>
      <c r="W509" s="29"/>
      <c r="X509" s="29"/>
      <c r="Y509" s="29" t="s">
        <v>373</v>
      </c>
      <c r="Z509" s="29" t="s">
        <v>374</v>
      </c>
      <c r="AA509" s="29">
        <v>12</v>
      </c>
      <c r="AB509" s="29"/>
      <c r="AC509" s="29"/>
      <c r="AD509" s="29"/>
      <c r="AE509" s="29"/>
      <c r="AF509" s="29"/>
      <c r="AG509" s="29"/>
      <c r="AH509" s="29"/>
      <c r="AI509" s="26">
        <v>16</v>
      </c>
      <c r="AJ509" s="26">
        <v>16</v>
      </c>
      <c r="AK509" s="26" t="s">
        <v>17</v>
      </c>
      <c r="AL509" s="44" t="s">
        <v>687</v>
      </c>
      <c r="AM509" s="26" t="s">
        <v>687</v>
      </c>
      <c r="AN509" s="47" t="s">
        <v>687</v>
      </c>
      <c r="AO509" s="49" t="s">
        <v>4776</v>
      </c>
      <c r="AP509" s="49" t="s">
        <v>4938</v>
      </c>
      <c r="AQ509" s="40" t="str">
        <f>IFERROR(VLOOKUP(G509,Extensionistas!$A$2:$D$50,4,FALSE),"NÃO")</f>
        <v>NÃO</v>
      </c>
      <c r="AR509" s="1" t="e">
        <f>VLOOKUP(G509,Extensionistas!$A$2:$C$50,3,FALSE)</f>
        <v>#N/A</v>
      </c>
    </row>
    <row r="510" spans="1:44" ht="12.75" customHeight="1">
      <c r="A510" s="34" t="str">
        <f>D510</f>
        <v>BACHARELADO EM ENGENHARIA BIOMÉDICA</v>
      </c>
      <c r="B510" s="34" t="str">
        <f>F510</f>
        <v>NA1ESBM005-23SB</v>
      </c>
      <c r="C510" s="15" t="str">
        <f>CONCATENATE(E510," ",H510,"-",L510," (",K510,")",IF(AM510&lt;&gt;"NÃO","-TURMA MINISTRADA EM INGLÊS",""),IF(H510="E"," - TURMA MINISTRADA EM ESPANHOL",""),IF(H510="P"," - TURMA COMPARTILHADA COM A PÓS-GRADUAÇÃO",""),IF(AQ510="SIM"," - Carga Horária Extensionista",""))</f>
        <v>FUNDAMENTOS DE FISIOPATOLOGIA PARA ENGENHARIAS II A1-Noturno (SB)</v>
      </c>
      <c r="D510" s="28" t="s">
        <v>356</v>
      </c>
      <c r="E510" s="28" t="s">
        <v>1807</v>
      </c>
      <c r="F510" s="28" t="s">
        <v>3611</v>
      </c>
      <c r="G510" s="41" t="s">
        <v>1809</v>
      </c>
      <c r="H510" s="28" t="s">
        <v>19</v>
      </c>
      <c r="I510" s="28" t="s">
        <v>3612</v>
      </c>
      <c r="J510" s="28" t="s">
        <v>3613</v>
      </c>
      <c r="K510" s="28" t="s">
        <v>489</v>
      </c>
      <c r="L510" s="28" t="s">
        <v>439</v>
      </c>
      <c r="M510" s="28" t="s">
        <v>21</v>
      </c>
      <c r="N510" s="28">
        <v>30</v>
      </c>
      <c r="O510" s="28"/>
      <c r="P510" s="28" t="s">
        <v>3614</v>
      </c>
      <c r="Q510" s="36" t="s">
        <v>3615</v>
      </c>
      <c r="R510" s="28">
        <v>36</v>
      </c>
      <c r="S510" s="28"/>
      <c r="T510" s="28"/>
      <c r="U510" s="28"/>
      <c r="V510" s="28"/>
      <c r="W510" s="28"/>
      <c r="X510" s="28"/>
      <c r="Y510" s="28" t="s">
        <v>373</v>
      </c>
      <c r="Z510" s="28" t="s">
        <v>374</v>
      </c>
      <c r="AA510" s="28">
        <v>12</v>
      </c>
      <c r="AB510" s="28"/>
      <c r="AC510" s="28"/>
      <c r="AD510" s="28"/>
      <c r="AE510" s="28"/>
      <c r="AF510" s="28"/>
      <c r="AG510" s="28"/>
      <c r="AH510" s="28"/>
      <c r="AI510" s="28">
        <v>16</v>
      </c>
      <c r="AJ510" s="28">
        <v>16</v>
      </c>
      <c r="AK510" s="28" t="s">
        <v>17</v>
      </c>
      <c r="AL510" s="43" t="s">
        <v>687</v>
      </c>
      <c r="AM510" s="28" t="s">
        <v>687</v>
      </c>
      <c r="AN510" s="47" t="s">
        <v>687</v>
      </c>
      <c r="AO510" s="49" t="s">
        <v>4884</v>
      </c>
      <c r="AP510" s="49" t="s">
        <v>4976</v>
      </c>
      <c r="AQ510" s="40" t="str">
        <f>IFERROR(VLOOKUP(G510,Extensionistas!$A$2:$D$50,4,FALSE),"NÃO")</f>
        <v>NÃO</v>
      </c>
      <c r="AR510" s="1" t="e">
        <f>VLOOKUP(G510,Extensionistas!$A$2:$C$50,3,FALSE)</f>
        <v>#N/A</v>
      </c>
    </row>
    <row r="511" spans="1:44" ht="12.75" customHeight="1">
      <c r="A511" s="34" t="str">
        <f>D511</f>
        <v>BACHARELADO EM ENGENHARIA BIOMÉDICA</v>
      </c>
      <c r="B511" s="34" t="str">
        <f>F511</f>
        <v>NA2ESBM005-23SB</v>
      </c>
      <c r="C511" s="15" t="str">
        <f>CONCATENATE(E511," ",H511,"-",L511," (",K511,")",IF(AM511&lt;&gt;"NÃO","-TURMA MINISTRADA EM INGLÊS",""),IF(H511="E"," - TURMA MINISTRADA EM ESPANHOL",""),IF(H511="P"," - TURMA COMPARTILHADA COM A PÓS-GRADUAÇÃO",""),IF(AQ511="SIM"," - Carga Horária Extensionista",""))</f>
        <v>FUNDAMENTOS DE FISIOPATOLOGIA PARA ENGENHARIAS II A2-Noturno (SB)</v>
      </c>
      <c r="D511" s="26" t="s">
        <v>356</v>
      </c>
      <c r="E511" s="26" t="s">
        <v>1807</v>
      </c>
      <c r="F511" s="26" t="s">
        <v>4373</v>
      </c>
      <c r="G511" s="38" t="s">
        <v>1809</v>
      </c>
      <c r="H511" s="30" t="s">
        <v>24</v>
      </c>
      <c r="I511" s="30" t="s">
        <v>4374</v>
      </c>
      <c r="J511" s="26" t="s">
        <v>4375</v>
      </c>
      <c r="K511" s="28" t="s">
        <v>489</v>
      </c>
      <c r="L511" s="26" t="s">
        <v>439</v>
      </c>
      <c r="M511" s="26" t="s">
        <v>21</v>
      </c>
      <c r="N511" s="26">
        <v>30</v>
      </c>
      <c r="O511" s="26"/>
      <c r="P511" s="26" t="s">
        <v>3614</v>
      </c>
      <c r="Q511" s="29" t="s">
        <v>3615</v>
      </c>
      <c r="R511" s="26">
        <v>36</v>
      </c>
      <c r="S511" s="26"/>
      <c r="T511" s="28"/>
      <c r="U511" s="28"/>
      <c r="V511" s="28"/>
      <c r="W511" s="28"/>
      <c r="X511" s="28"/>
      <c r="Y511" s="28" t="s">
        <v>373</v>
      </c>
      <c r="Z511" s="28" t="s">
        <v>374</v>
      </c>
      <c r="AA511" s="28">
        <v>12</v>
      </c>
      <c r="AB511" s="28"/>
      <c r="AC511" s="28"/>
      <c r="AD511" s="28"/>
      <c r="AE511" s="28"/>
      <c r="AF511" s="28"/>
      <c r="AG511" s="28"/>
      <c r="AH511" s="28"/>
      <c r="AI511" s="28">
        <v>16</v>
      </c>
      <c r="AJ511" s="28">
        <v>16</v>
      </c>
      <c r="AK511" s="28" t="s">
        <v>17</v>
      </c>
      <c r="AL511" s="43" t="s">
        <v>687</v>
      </c>
      <c r="AM511" s="28" t="s">
        <v>687</v>
      </c>
      <c r="AN511" s="47" t="s">
        <v>687</v>
      </c>
      <c r="AO511" s="49" t="s">
        <v>4873</v>
      </c>
      <c r="AP511" s="49" t="s">
        <v>4995</v>
      </c>
      <c r="AQ511" s="40" t="str">
        <f>IFERROR(VLOOKUP(G511,Extensionistas!$A$2:$D$50,4,FALSE),"NÃO")</f>
        <v>NÃO</v>
      </c>
      <c r="AR511" s="1" t="e">
        <f>VLOOKUP(G511,Extensionistas!$A$2:$C$50,3,FALSE)</f>
        <v>#N/A</v>
      </c>
    </row>
    <row r="512" spans="1:44" ht="12.75" customHeight="1">
      <c r="A512" s="34" t="str">
        <f>D512</f>
        <v>BACHARELADO EM ENGENHARIA BIOMÉDICA</v>
      </c>
      <c r="B512" s="34" t="str">
        <f>F512</f>
        <v>DA1ESBM007-23SB</v>
      </c>
      <c r="C512" s="15" t="str">
        <f>CONCATENATE(E512," ",H512,"-",L512," (",K512,")",IF(AM512&lt;&gt;"NÃO","-TURMA MINISTRADA EM INGLÊS",""),IF(H512="E"," - TURMA MINISTRADA EM ESPANHOL",""),IF(H512="P"," - TURMA COMPARTILHADA COM A PÓS-GRADUAÇÃO",""),IF(AQ512="SIM"," - Carga Horária Extensionista",""))</f>
        <v>FUNDAMENTOS DE SINAIS E SISTEMAS DE TEMPO DISCRETO A1-Matutino (SB)</v>
      </c>
      <c r="D512" s="28" t="s">
        <v>356</v>
      </c>
      <c r="E512" s="28" t="s">
        <v>1814</v>
      </c>
      <c r="F512" s="28" t="s">
        <v>1815</v>
      </c>
      <c r="G512" s="41" t="s">
        <v>1816</v>
      </c>
      <c r="H512" s="28" t="s">
        <v>19</v>
      </c>
      <c r="I512" s="28" t="s">
        <v>983</v>
      </c>
      <c r="J512" s="28"/>
      <c r="K512" s="28" t="s">
        <v>489</v>
      </c>
      <c r="L512" s="28" t="s">
        <v>327</v>
      </c>
      <c r="M512" s="28" t="s">
        <v>88</v>
      </c>
      <c r="N512" s="28">
        <v>40</v>
      </c>
      <c r="O512" s="28"/>
      <c r="P512" s="28" t="s">
        <v>123</v>
      </c>
      <c r="Q512" s="36" t="s">
        <v>363</v>
      </c>
      <c r="R512" s="28">
        <v>24</v>
      </c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>
        <v>8</v>
      </c>
      <c r="AJ512" s="28">
        <v>8</v>
      </c>
      <c r="AK512" s="28" t="s">
        <v>17</v>
      </c>
      <c r="AL512" s="43" t="s">
        <v>687</v>
      </c>
      <c r="AM512" s="28" t="s">
        <v>687</v>
      </c>
      <c r="AN512" s="47" t="s">
        <v>687</v>
      </c>
      <c r="AO512" s="49" t="s">
        <v>229</v>
      </c>
      <c r="AP512" s="49" t="s">
        <v>18</v>
      </c>
      <c r="AQ512" s="40" t="str">
        <f>IFERROR(VLOOKUP(G512,Extensionistas!$A$2:$D$50,4,FALSE),"NÃO")</f>
        <v>NÃO</v>
      </c>
      <c r="AR512" s="1" t="e">
        <f>VLOOKUP(G512,Extensionistas!$A$2:$C$50,3,FALSE)</f>
        <v>#N/A</v>
      </c>
    </row>
    <row r="513" spans="1:44" ht="12.75" customHeight="1">
      <c r="A513" s="34" t="str">
        <f>D513</f>
        <v>BACHARELADO EM ENGENHARIA BIOMÉDICA</v>
      </c>
      <c r="B513" s="34" t="str">
        <f>F513</f>
        <v>NA1ESBM007-23SB</v>
      </c>
      <c r="C513" s="15" t="str">
        <f>CONCATENATE(E513," ",H513,"-",L513," (",K513,")",IF(AM513&lt;&gt;"NÃO","-TURMA MINISTRADA EM INGLÊS",""),IF(H513="E"," - TURMA MINISTRADA EM ESPANHOL",""),IF(H513="P"," - TURMA COMPARTILHADA COM A PÓS-GRADUAÇÃO",""),IF(AQ513="SIM"," - Carga Horária Extensionista",""))</f>
        <v>FUNDAMENTOS DE SINAIS E SISTEMAS DE TEMPO DISCRETO A1-Noturno (SB)</v>
      </c>
      <c r="D513" s="28" t="s">
        <v>356</v>
      </c>
      <c r="E513" s="28" t="s">
        <v>1814</v>
      </c>
      <c r="F513" s="28" t="s">
        <v>3616</v>
      </c>
      <c r="G513" s="41" t="s">
        <v>1816</v>
      </c>
      <c r="H513" s="28" t="s">
        <v>19</v>
      </c>
      <c r="I513" s="28" t="s">
        <v>3617</v>
      </c>
      <c r="J513" s="28"/>
      <c r="K513" s="28" t="s">
        <v>489</v>
      </c>
      <c r="L513" s="28" t="s">
        <v>439</v>
      </c>
      <c r="M513" s="28" t="s">
        <v>88</v>
      </c>
      <c r="N513" s="28">
        <v>40</v>
      </c>
      <c r="O513" s="28"/>
      <c r="P513" s="28" t="s">
        <v>789</v>
      </c>
      <c r="Q513" s="36" t="s">
        <v>790</v>
      </c>
      <c r="R513" s="28">
        <v>24</v>
      </c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>
        <v>8</v>
      </c>
      <c r="AJ513" s="28">
        <v>8</v>
      </c>
      <c r="AK513" s="28" t="s">
        <v>17</v>
      </c>
      <c r="AL513" s="43" t="s">
        <v>687</v>
      </c>
      <c r="AM513" s="28" t="s">
        <v>687</v>
      </c>
      <c r="AN513" s="47" t="s">
        <v>687</v>
      </c>
      <c r="AO513" s="49" t="s">
        <v>230</v>
      </c>
      <c r="AP513" s="49" t="s">
        <v>18</v>
      </c>
      <c r="AQ513" s="40" t="str">
        <f>IFERROR(VLOOKUP(G513,Extensionistas!$A$2:$D$50,4,FALSE),"NÃO")</f>
        <v>NÃO</v>
      </c>
      <c r="AR513" s="1" t="e">
        <f>VLOOKUP(G513,Extensionistas!$A$2:$C$50,3,FALSE)</f>
        <v>#N/A</v>
      </c>
    </row>
    <row r="514" spans="1:44" ht="12.75" customHeight="1">
      <c r="A514" s="34" t="str">
        <f>D514</f>
        <v>BACHARELADO EM ENGENHARIA BIOMÉDICA</v>
      </c>
      <c r="B514" s="34" t="str">
        <f>F514</f>
        <v>DA1ESBM018-25SB</v>
      </c>
      <c r="C514" s="15" t="str">
        <f>CONCATENATE(E514," ",H514,"-",L514," (",K514,")",IF(AM514&lt;&gt;"NÃO","-TURMA MINISTRADA EM INGLÊS",""),IF(H514="E"," - TURMA MINISTRADA EM ESPANHOL",""),IF(H514="P"," - TURMA COMPARTILHADA COM A PÓS-GRADUAÇÃO",""),IF(AQ514="SIM"," - Carga Horária Extensionista",""))</f>
        <v>GESTÃO DE TECNOLOGIA HOSPITALAR A1-Matutino (SB)</v>
      </c>
      <c r="D514" s="28" t="s">
        <v>356</v>
      </c>
      <c r="E514" s="28" t="s">
        <v>1821</v>
      </c>
      <c r="F514" s="28" t="s">
        <v>1822</v>
      </c>
      <c r="G514" s="41" t="s">
        <v>1823</v>
      </c>
      <c r="H514" s="28" t="s">
        <v>19</v>
      </c>
      <c r="I514" s="28" t="s">
        <v>1824</v>
      </c>
      <c r="J514" s="28"/>
      <c r="K514" s="28" t="s">
        <v>489</v>
      </c>
      <c r="L514" s="28" t="s">
        <v>327</v>
      </c>
      <c r="M514" s="28" t="s">
        <v>22</v>
      </c>
      <c r="N514" s="28">
        <v>30</v>
      </c>
      <c r="O514" s="28"/>
      <c r="P514" s="28" t="s">
        <v>1704</v>
      </c>
      <c r="Q514" s="36" t="s">
        <v>1705</v>
      </c>
      <c r="R514" s="28">
        <v>48</v>
      </c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>
        <v>16</v>
      </c>
      <c r="AJ514" s="28">
        <v>16</v>
      </c>
      <c r="AK514" s="28" t="s">
        <v>17</v>
      </c>
      <c r="AL514" s="43" t="s">
        <v>687</v>
      </c>
      <c r="AM514" s="28" t="s">
        <v>687</v>
      </c>
      <c r="AN514" s="47" t="s">
        <v>687</v>
      </c>
      <c r="AO514" s="49" t="s">
        <v>4756</v>
      </c>
      <c r="AP514" s="49" t="s">
        <v>18</v>
      </c>
      <c r="AQ514" s="40" t="str">
        <f>IFERROR(VLOOKUP(G514,Extensionistas!$A$2:$D$50,4,FALSE),"NÃO")</f>
        <v>NÃO</v>
      </c>
      <c r="AR514" s="1" t="e">
        <f>VLOOKUP(G514,Extensionistas!$A$2:$C$50,3,FALSE)</f>
        <v>#N/A</v>
      </c>
    </row>
    <row r="515" spans="1:44" ht="12.75" customHeight="1">
      <c r="A515" s="34" t="str">
        <f>D515</f>
        <v>BACHARELADO EM ENGENHARIA BIOMÉDICA</v>
      </c>
      <c r="B515" s="34" t="str">
        <f>F515</f>
        <v>NA1ESBM018-25SB</v>
      </c>
      <c r="C515" s="15" t="str">
        <f>CONCATENATE(E515," ",H515,"-",L515," (",K515,")",IF(AM515&lt;&gt;"NÃO","-TURMA MINISTRADA EM INGLÊS",""),IF(H515="E"," - TURMA MINISTRADA EM ESPANHOL",""),IF(H515="P"," - TURMA COMPARTILHADA COM A PÓS-GRADUAÇÃO",""),IF(AQ515="SIM"," - Carga Horária Extensionista",""))</f>
        <v>GESTÃO DE TECNOLOGIA HOSPITALAR A1-Noturno (SB)</v>
      </c>
      <c r="D515" s="28" t="s">
        <v>356</v>
      </c>
      <c r="E515" s="28" t="s">
        <v>1821</v>
      </c>
      <c r="F515" s="28" t="s">
        <v>3625</v>
      </c>
      <c r="G515" s="41" t="s">
        <v>1823</v>
      </c>
      <c r="H515" s="28" t="s">
        <v>19</v>
      </c>
      <c r="I515" s="28" t="s">
        <v>3626</v>
      </c>
      <c r="J515" s="28"/>
      <c r="K515" s="28" t="s">
        <v>489</v>
      </c>
      <c r="L515" s="28" t="s">
        <v>439</v>
      </c>
      <c r="M515" s="28" t="s">
        <v>22</v>
      </c>
      <c r="N515" s="28">
        <v>30</v>
      </c>
      <c r="O515" s="28"/>
      <c r="P515" s="28" t="s">
        <v>2079</v>
      </c>
      <c r="Q515" s="36" t="s">
        <v>2080</v>
      </c>
      <c r="R515" s="28">
        <v>48</v>
      </c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>
        <v>16</v>
      </c>
      <c r="AJ515" s="28">
        <v>16</v>
      </c>
      <c r="AK515" s="28" t="s">
        <v>17</v>
      </c>
      <c r="AL515" s="43" t="s">
        <v>687</v>
      </c>
      <c r="AM515" s="28" t="s">
        <v>687</v>
      </c>
      <c r="AN515" s="47" t="s">
        <v>687</v>
      </c>
      <c r="AO515" s="49" t="s">
        <v>4874</v>
      </c>
      <c r="AP515" s="49" t="s">
        <v>18</v>
      </c>
      <c r="AQ515" s="40" t="str">
        <f>IFERROR(VLOOKUP(G515,Extensionistas!$A$2:$D$50,4,FALSE),"NÃO")</f>
        <v>NÃO</v>
      </c>
      <c r="AR515" s="1" t="e">
        <f>VLOOKUP(G515,Extensionistas!$A$2:$C$50,3,FALSE)</f>
        <v>#N/A</v>
      </c>
    </row>
    <row r="516" spans="1:44" ht="12.75" customHeight="1">
      <c r="A516" s="34" t="str">
        <f>D516</f>
        <v>BACHARELADO EM ENGENHARIA BIOMÉDICA</v>
      </c>
      <c r="B516" s="34" t="str">
        <f>F516</f>
        <v>DA1ESZB031-17SB</v>
      </c>
      <c r="C516" s="15" t="str">
        <f>CONCATENATE(E516," ",H516,"-",L516," (",K516,")",IF(AM516&lt;&gt;"NÃO","-TURMA MINISTRADA EM INGLÊS",""),IF(H516="E"," - TURMA MINISTRADA EM ESPANHOL",""),IF(H516="P"," - TURMA COMPARTILHADA COM A PÓS-GRADUAÇÃO",""),IF(AQ516="SIM"," - Carga Horária Extensionista",""))</f>
        <v>INSTALAÇÕES HOSPITALARES A1-Matutino (SB)</v>
      </c>
      <c r="D516" s="28" t="s">
        <v>356</v>
      </c>
      <c r="E516" s="28" t="s">
        <v>2289</v>
      </c>
      <c r="F516" s="28" t="s">
        <v>2290</v>
      </c>
      <c r="G516" s="41" t="s">
        <v>2291</v>
      </c>
      <c r="H516" s="28" t="s">
        <v>19</v>
      </c>
      <c r="I516" s="28" t="s">
        <v>2292</v>
      </c>
      <c r="J516" s="28"/>
      <c r="K516" s="28" t="s">
        <v>489</v>
      </c>
      <c r="L516" s="28" t="s">
        <v>327</v>
      </c>
      <c r="M516" s="28" t="s">
        <v>22</v>
      </c>
      <c r="N516" s="28">
        <v>30</v>
      </c>
      <c r="O516" s="28"/>
      <c r="P516" s="28" t="s">
        <v>2079</v>
      </c>
      <c r="Q516" s="36" t="s">
        <v>2080</v>
      </c>
      <c r="R516" s="28">
        <v>48</v>
      </c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>
        <v>16</v>
      </c>
      <c r="AJ516" s="28">
        <v>16</v>
      </c>
      <c r="AK516" s="28" t="s">
        <v>17</v>
      </c>
      <c r="AL516" s="43" t="s">
        <v>687</v>
      </c>
      <c r="AM516" s="28" t="s">
        <v>687</v>
      </c>
      <c r="AN516" s="47" t="s">
        <v>687</v>
      </c>
      <c r="AO516" s="49" t="s">
        <v>4766</v>
      </c>
      <c r="AP516" s="49" t="s">
        <v>18</v>
      </c>
      <c r="AQ516" s="40" t="str">
        <f>IFERROR(VLOOKUP(G516,Extensionistas!$A$2:$D$50,4,FALSE),"NÃO")</f>
        <v>NÃO</v>
      </c>
      <c r="AR516" s="1" t="e">
        <f>VLOOKUP(G516,Extensionistas!$A$2:$C$50,3,FALSE)</f>
        <v>#N/A</v>
      </c>
    </row>
    <row r="517" spans="1:44" ht="12.75" customHeight="1">
      <c r="A517" s="34" t="str">
        <f>D517</f>
        <v>BACHARELADO EM ENGENHARIA BIOMÉDICA</v>
      </c>
      <c r="B517" s="34" t="str">
        <f>F517</f>
        <v>NA1ESZB031-17SB</v>
      </c>
      <c r="C517" s="15" t="str">
        <f>CONCATENATE(E517," ",H517,"-",L517," (",K517,")",IF(AM517&lt;&gt;"NÃO","-TURMA MINISTRADA EM INGLÊS",""),IF(H517="E"," - TURMA MINISTRADA EM ESPANHOL",""),IF(H517="P"," - TURMA COMPARTILHADA COM A PÓS-GRADUAÇÃO",""),IF(AQ517="SIM"," - Carga Horária Extensionista",""))</f>
        <v>INSTALAÇÕES HOSPITALARES A1-Noturno (SB)</v>
      </c>
      <c r="D517" s="28" t="s">
        <v>356</v>
      </c>
      <c r="E517" s="28" t="s">
        <v>2289</v>
      </c>
      <c r="F517" s="28" t="s">
        <v>3903</v>
      </c>
      <c r="G517" s="41" t="s">
        <v>2291</v>
      </c>
      <c r="H517" s="28" t="s">
        <v>19</v>
      </c>
      <c r="I517" s="28" t="s">
        <v>3904</v>
      </c>
      <c r="J517" s="28"/>
      <c r="K517" s="28" t="s">
        <v>489</v>
      </c>
      <c r="L517" s="28" t="s">
        <v>439</v>
      </c>
      <c r="M517" s="28" t="s">
        <v>22</v>
      </c>
      <c r="N517" s="28">
        <v>30</v>
      </c>
      <c r="O517" s="28"/>
      <c r="P517" s="28" t="s">
        <v>2079</v>
      </c>
      <c r="Q517" s="36" t="s">
        <v>2080</v>
      </c>
      <c r="R517" s="28">
        <v>48</v>
      </c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>
        <v>16</v>
      </c>
      <c r="AJ517" s="28">
        <v>16</v>
      </c>
      <c r="AK517" s="28" t="s">
        <v>17</v>
      </c>
      <c r="AL517" s="43" t="s">
        <v>687</v>
      </c>
      <c r="AM517" s="28" t="s">
        <v>687</v>
      </c>
      <c r="AN517" s="47" t="s">
        <v>687</v>
      </c>
      <c r="AO517" s="49" t="s">
        <v>4877</v>
      </c>
      <c r="AP517" s="49" t="s">
        <v>18</v>
      </c>
      <c r="AQ517" s="40" t="str">
        <f>IFERROR(VLOOKUP(G517,Extensionistas!$A$2:$D$50,4,FALSE),"NÃO")</f>
        <v>NÃO</v>
      </c>
      <c r="AR517" s="1" t="e">
        <f>VLOOKUP(G517,Extensionistas!$A$2:$C$50,3,FALSE)</f>
        <v>#N/A</v>
      </c>
    </row>
    <row r="518" spans="1:44" ht="12.75" customHeight="1">
      <c r="A518" s="34" t="str">
        <f>D518</f>
        <v>BACHARELADO EM ENGENHARIA BIOMÉDICA</v>
      </c>
      <c r="B518" s="34" t="str">
        <f>F518</f>
        <v>DA1ESZB025-17SB</v>
      </c>
      <c r="C518" s="15" t="str">
        <f>CONCATENATE(E518," ",H518,"-",L518," (",K518,")",IF(AM518&lt;&gt;"NÃO","-TURMA MINISTRADA EM INGLÊS",""),IF(H518="E"," - TURMA MINISTRADA EM ESPANHOL",""),IF(H518="P"," - TURMA COMPARTILHADA COM A PÓS-GRADUAÇÃO",""),IF(AQ518="SIM"," - Carga Horária Extensionista",""))</f>
        <v>INSTRUMENTAÇÃO BIOMÉDICA II A1-Matutino (SB)</v>
      </c>
      <c r="D518" s="28" t="s">
        <v>356</v>
      </c>
      <c r="E518" s="28" t="s">
        <v>1489</v>
      </c>
      <c r="F518" s="28" t="s">
        <v>2286</v>
      </c>
      <c r="G518" s="41" t="s">
        <v>1490</v>
      </c>
      <c r="H518" s="28" t="s">
        <v>19</v>
      </c>
      <c r="I518" s="28" t="s">
        <v>2287</v>
      </c>
      <c r="J518" s="28" t="s">
        <v>2288</v>
      </c>
      <c r="K518" s="28" t="s">
        <v>489</v>
      </c>
      <c r="L518" s="28" t="s">
        <v>327</v>
      </c>
      <c r="M518" s="28" t="s">
        <v>124</v>
      </c>
      <c r="N518" s="28">
        <v>30</v>
      </c>
      <c r="O518" s="28"/>
      <c r="P518" s="28" t="s">
        <v>458</v>
      </c>
      <c r="Q518" s="36" t="s">
        <v>459</v>
      </c>
      <c r="R518" s="28">
        <v>24</v>
      </c>
      <c r="S518" s="28"/>
      <c r="T518" s="28"/>
      <c r="U518" s="28"/>
      <c r="V518" s="28"/>
      <c r="W518" s="28"/>
      <c r="X518" s="28"/>
      <c r="Y518" s="28" t="s">
        <v>458</v>
      </c>
      <c r="Z518" s="28" t="s">
        <v>459</v>
      </c>
      <c r="AA518" s="28">
        <v>24</v>
      </c>
      <c r="AB518" s="28"/>
      <c r="AC518" s="28"/>
      <c r="AD518" s="28"/>
      <c r="AE518" s="28"/>
      <c r="AF518" s="28"/>
      <c r="AG518" s="28"/>
      <c r="AH518" s="28"/>
      <c r="AI518" s="28">
        <v>16</v>
      </c>
      <c r="AJ518" s="28">
        <v>16</v>
      </c>
      <c r="AK518" s="28" t="s">
        <v>17</v>
      </c>
      <c r="AL518" s="43" t="s">
        <v>687</v>
      </c>
      <c r="AM518" s="28" t="s">
        <v>687</v>
      </c>
      <c r="AN518" s="47" t="s">
        <v>687</v>
      </c>
      <c r="AO518" s="49" t="s">
        <v>4782</v>
      </c>
      <c r="AP518" s="49" t="s">
        <v>229</v>
      </c>
      <c r="AQ518" s="40" t="str">
        <f>IFERROR(VLOOKUP(G518,Extensionistas!$A$2:$D$50,4,FALSE),"NÃO")</f>
        <v>NÃO</v>
      </c>
      <c r="AR518" s="1" t="e">
        <f>VLOOKUP(G518,Extensionistas!$A$2:$C$50,3,FALSE)</f>
        <v>#N/A</v>
      </c>
    </row>
    <row r="519" spans="1:44" ht="12.75" customHeight="1">
      <c r="A519" s="34" t="str">
        <f>D519</f>
        <v>BACHARELADO EM ENGENHARIA BIOMÉDICA</v>
      </c>
      <c r="B519" s="34" t="str">
        <f>F519</f>
        <v>NA1ESZB021-17SB</v>
      </c>
      <c r="C519" s="15" t="str">
        <f>CONCATENATE(E519," ",H519,"-",L519," (",K519,")",IF(AM519&lt;&gt;"NÃO","-TURMA MINISTRADA EM INGLÊS",""),IF(H519="E"," - TURMA MINISTRADA EM ESPANHOL",""),IF(H519="P"," - TURMA COMPARTILHADA COM A PÓS-GRADUAÇÃO",""),IF(AQ519="SIM"," - Carga Horária Extensionista",""))</f>
        <v>INTRODUÇÃO À ENGENHARIA BIOMÉDICA A1-Noturno (SB)</v>
      </c>
      <c r="D519" s="28" t="s">
        <v>356</v>
      </c>
      <c r="E519" s="28" t="s">
        <v>798</v>
      </c>
      <c r="F519" s="28" t="s">
        <v>3901</v>
      </c>
      <c r="G519" s="41" t="s">
        <v>799</v>
      </c>
      <c r="H519" s="28" t="s">
        <v>19</v>
      </c>
      <c r="I519" s="28" t="s">
        <v>3902</v>
      </c>
      <c r="J519" s="28"/>
      <c r="K519" s="28" t="s">
        <v>489</v>
      </c>
      <c r="L519" s="28" t="s">
        <v>439</v>
      </c>
      <c r="M519" s="28" t="s">
        <v>15</v>
      </c>
      <c r="N519" s="28">
        <v>30</v>
      </c>
      <c r="O519" s="28"/>
      <c r="P519" s="28" t="s">
        <v>861</v>
      </c>
      <c r="Q519" s="36" t="s">
        <v>862</v>
      </c>
      <c r="R519" s="28">
        <v>24</v>
      </c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>
        <v>8</v>
      </c>
      <c r="AJ519" s="28">
        <v>8</v>
      </c>
      <c r="AK519" s="28" t="s">
        <v>17</v>
      </c>
      <c r="AL519" s="43" t="s">
        <v>687</v>
      </c>
      <c r="AM519" s="28" t="s">
        <v>687</v>
      </c>
      <c r="AN519" s="47" t="s">
        <v>687</v>
      </c>
      <c r="AO519" s="49" t="s">
        <v>4892</v>
      </c>
      <c r="AP519" s="49" t="s">
        <v>18</v>
      </c>
      <c r="AQ519" s="40" t="str">
        <f>IFERROR(VLOOKUP(G519,Extensionistas!$A$2:$D$50,4,FALSE),"NÃO")</f>
        <v>NÃO</v>
      </c>
      <c r="AR519" s="1" t="e">
        <f>VLOOKUP(G519,Extensionistas!$A$2:$C$50,3,FALSE)</f>
        <v>#N/A</v>
      </c>
    </row>
    <row r="520" spans="1:44" ht="12.75" customHeight="1">
      <c r="A520" s="34" t="str">
        <f>D520</f>
        <v>BACHARELADO EM ENGENHARIA BIOMÉDICA</v>
      </c>
      <c r="B520" s="34" t="str">
        <f>F520</f>
        <v>DA1ESBM008-23SB</v>
      </c>
      <c r="C520" s="15" t="str">
        <f>CONCATENATE(E520," ",H520,"-",L520," (",K520,")",IF(AM520&lt;&gt;"NÃO","-TURMA MINISTRADA EM INGLÊS",""),IF(H520="E"," - TURMA MINISTRADA EM ESPANHOL",""),IF(H520="P"," - TURMA COMPARTILHADA COM A PÓS-GRADUAÇÃO",""),IF(AQ520="SIM"," - Carga Horária Extensionista",""))</f>
        <v>LEGISLAÇÃO RELACIONADA À SAÚDE A1-Matutino (SB)</v>
      </c>
      <c r="D520" s="28" t="s">
        <v>356</v>
      </c>
      <c r="E520" s="28" t="s">
        <v>1817</v>
      </c>
      <c r="F520" s="28" t="s">
        <v>1818</v>
      </c>
      <c r="G520" s="41" t="s">
        <v>1819</v>
      </c>
      <c r="H520" s="28" t="s">
        <v>19</v>
      </c>
      <c r="I520" s="28"/>
      <c r="J520" s="28" t="s">
        <v>1820</v>
      </c>
      <c r="K520" s="28" t="s">
        <v>489</v>
      </c>
      <c r="L520" s="28" t="s">
        <v>327</v>
      </c>
      <c r="M520" s="28" t="s">
        <v>101</v>
      </c>
      <c r="N520" s="28">
        <v>42</v>
      </c>
      <c r="O520" s="28"/>
      <c r="P520" s="28"/>
      <c r="Q520" s="36"/>
      <c r="R520" s="28"/>
      <c r="S520" s="28"/>
      <c r="T520" s="28"/>
      <c r="U520" s="28"/>
      <c r="V520" s="28"/>
      <c r="W520" s="28"/>
      <c r="X520" s="28"/>
      <c r="Y520" s="28" t="s">
        <v>525</v>
      </c>
      <c r="Z520" s="28" t="s">
        <v>526</v>
      </c>
      <c r="AA520" s="28">
        <v>24</v>
      </c>
      <c r="AB520" s="28"/>
      <c r="AC520" s="28"/>
      <c r="AD520" s="28"/>
      <c r="AE520" s="28"/>
      <c r="AF520" s="28"/>
      <c r="AG520" s="28"/>
      <c r="AH520" s="28"/>
      <c r="AI520" s="28">
        <v>8</v>
      </c>
      <c r="AJ520" s="28">
        <v>8</v>
      </c>
      <c r="AK520" s="28" t="s">
        <v>17</v>
      </c>
      <c r="AL520" s="43" t="s">
        <v>687</v>
      </c>
      <c r="AM520" s="28" t="s">
        <v>687</v>
      </c>
      <c r="AN520" s="47" t="s">
        <v>687</v>
      </c>
      <c r="AO520" s="49" t="s">
        <v>18</v>
      </c>
      <c r="AP520" s="49" t="s">
        <v>4836</v>
      </c>
      <c r="AQ520" s="40" t="str">
        <f>IFERROR(VLOOKUP(G520,Extensionistas!$A$2:$D$50,4,FALSE),"NÃO")</f>
        <v>NÃO</v>
      </c>
      <c r="AR520" s="1" t="e">
        <f>VLOOKUP(G520,Extensionistas!$A$2:$C$50,3,FALSE)</f>
        <v>#N/A</v>
      </c>
    </row>
    <row r="521" spans="1:44" ht="12.75" customHeight="1">
      <c r="A521" s="34" t="str">
        <f>D521</f>
        <v>BACHARELADO EM ENGENHARIA BIOMÉDICA</v>
      </c>
      <c r="B521" s="34" t="str">
        <f>F521</f>
        <v>NA1ESBM008-23SB</v>
      </c>
      <c r="C521" s="15" t="str">
        <f>CONCATENATE(E521," ",H521,"-",L521," (",K521,")",IF(AM521&lt;&gt;"NÃO","-TURMA MINISTRADA EM INGLÊS",""),IF(H521="E"," - TURMA MINISTRADA EM ESPANHOL",""),IF(H521="P"," - TURMA COMPARTILHADA COM A PÓS-GRADUAÇÃO",""),IF(AQ521="SIM"," - Carga Horária Extensionista",""))</f>
        <v>LEGISLAÇÃO RELACIONADA À SAÚDE A1-Noturno (SB)</v>
      </c>
      <c r="D521" s="28" t="s">
        <v>356</v>
      </c>
      <c r="E521" s="28" t="s">
        <v>1817</v>
      </c>
      <c r="F521" s="28" t="s">
        <v>3618</v>
      </c>
      <c r="G521" s="41" t="s">
        <v>1819</v>
      </c>
      <c r="H521" s="28" t="s">
        <v>19</v>
      </c>
      <c r="I521" s="28"/>
      <c r="J521" s="28" t="s">
        <v>3619</v>
      </c>
      <c r="K521" s="28" t="s">
        <v>489</v>
      </c>
      <c r="L521" s="28" t="s">
        <v>439</v>
      </c>
      <c r="M521" s="28" t="s">
        <v>101</v>
      </c>
      <c r="N521" s="28">
        <v>42</v>
      </c>
      <c r="O521" s="28"/>
      <c r="P521" s="28"/>
      <c r="Q521" s="36"/>
      <c r="R521" s="28"/>
      <c r="S521" s="28"/>
      <c r="T521" s="28"/>
      <c r="U521" s="28"/>
      <c r="V521" s="28"/>
      <c r="W521" s="28"/>
      <c r="X521" s="28"/>
      <c r="Y521" s="28" t="s">
        <v>728</v>
      </c>
      <c r="Z521" s="28" t="s">
        <v>729</v>
      </c>
      <c r="AA521" s="28">
        <v>24</v>
      </c>
      <c r="AB521" s="28"/>
      <c r="AC521" s="28"/>
      <c r="AD521" s="28"/>
      <c r="AE521" s="28"/>
      <c r="AF521" s="28"/>
      <c r="AG521" s="28"/>
      <c r="AH521" s="28"/>
      <c r="AI521" s="28">
        <v>8</v>
      </c>
      <c r="AJ521" s="28">
        <v>8</v>
      </c>
      <c r="AK521" s="28" t="s">
        <v>17</v>
      </c>
      <c r="AL521" s="43" t="s">
        <v>687</v>
      </c>
      <c r="AM521" s="28" t="s">
        <v>687</v>
      </c>
      <c r="AN521" s="47" t="s">
        <v>687</v>
      </c>
      <c r="AO521" s="49" t="s">
        <v>18</v>
      </c>
      <c r="AP521" s="49" t="s">
        <v>4896</v>
      </c>
      <c r="AQ521" s="40" t="str">
        <f>IFERROR(VLOOKUP(G521,Extensionistas!$A$2:$D$50,4,FALSE),"NÃO")</f>
        <v>NÃO</v>
      </c>
      <c r="AR521" s="1" t="e">
        <f>VLOOKUP(G521,Extensionistas!$A$2:$C$50,3,FALSE)</f>
        <v>#N/A</v>
      </c>
    </row>
    <row r="522" spans="1:44" ht="12.75" customHeight="1">
      <c r="A522" s="34" t="str">
        <f>D522</f>
        <v>BACHARELADO EM ENGENHARIA BIOMÉDICA</v>
      </c>
      <c r="B522" s="34" t="str">
        <f>F522</f>
        <v>DA1ESBM021-25SB</v>
      </c>
      <c r="C522" s="15" t="str">
        <f>CONCATENATE(E522," ",H522,"-",L522," (",K522,")",IF(AM522&lt;&gt;"NÃO","-TURMA MINISTRADA EM INGLÊS",""),IF(H522="E"," - TURMA MINISTRADA EM ESPANHOL",""),IF(H522="P"," - TURMA COMPARTILHADA COM A PÓS-GRADUAÇÃO",""),IF(AQ522="SIM"," - Carga Horária Extensionista",""))</f>
        <v>PROCESSAMENTO E ANÁLISE DE FALHAS EM BIOMATERIAIS A1-Matutino (SB)</v>
      </c>
      <c r="D522" s="28" t="s">
        <v>356</v>
      </c>
      <c r="E522" s="28" t="s">
        <v>1825</v>
      </c>
      <c r="F522" s="28" t="s">
        <v>1826</v>
      </c>
      <c r="G522" s="41" t="s">
        <v>1827</v>
      </c>
      <c r="H522" s="28" t="s">
        <v>19</v>
      </c>
      <c r="I522" s="28" t="s">
        <v>1828</v>
      </c>
      <c r="J522" s="28" t="s">
        <v>1829</v>
      </c>
      <c r="K522" s="28" t="s">
        <v>489</v>
      </c>
      <c r="L522" s="28" t="s">
        <v>327</v>
      </c>
      <c r="M522" s="28" t="s">
        <v>21</v>
      </c>
      <c r="N522" s="28">
        <v>30</v>
      </c>
      <c r="O522" s="28"/>
      <c r="P522" s="28" t="s">
        <v>319</v>
      </c>
      <c r="Q522" s="36" t="s">
        <v>452</v>
      </c>
      <c r="R522" s="28">
        <v>18</v>
      </c>
      <c r="S522" s="28" t="s">
        <v>306</v>
      </c>
      <c r="T522" s="28" t="s">
        <v>357</v>
      </c>
      <c r="U522" s="28">
        <v>18</v>
      </c>
      <c r="V522" s="28"/>
      <c r="W522" s="28"/>
      <c r="X522" s="28"/>
      <c r="Y522" s="28" t="s">
        <v>319</v>
      </c>
      <c r="Z522" s="28" t="s">
        <v>452</v>
      </c>
      <c r="AA522" s="28">
        <v>6</v>
      </c>
      <c r="AB522" s="28" t="s">
        <v>306</v>
      </c>
      <c r="AC522" s="28" t="s">
        <v>357</v>
      </c>
      <c r="AD522" s="28">
        <v>6</v>
      </c>
      <c r="AE522" s="28"/>
      <c r="AF522" s="28"/>
      <c r="AG522" s="28"/>
      <c r="AH522" s="28"/>
      <c r="AI522" s="28">
        <v>16</v>
      </c>
      <c r="AJ522" s="28">
        <v>16</v>
      </c>
      <c r="AK522" s="28" t="s">
        <v>17</v>
      </c>
      <c r="AL522" s="43" t="s">
        <v>687</v>
      </c>
      <c r="AM522" s="28" t="s">
        <v>687</v>
      </c>
      <c r="AN522" s="47" t="s">
        <v>687</v>
      </c>
      <c r="AO522" s="49" t="s">
        <v>4777</v>
      </c>
      <c r="AP522" s="49" t="s">
        <v>4939</v>
      </c>
      <c r="AQ522" s="40" t="str">
        <f>IFERROR(VLOOKUP(G522,Extensionistas!$A$2:$D$50,4,FALSE),"NÃO")</f>
        <v>NÃO</v>
      </c>
      <c r="AR522" s="1" t="e">
        <f>VLOOKUP(G522,Extensionistas!$A$2:$C$50,3,FALSE)</f>
        <v>#N/A</v>
      </c>
    </row>
    <row r="523" spans="1:44" ht="12.75" customHeight="1">
      <c r="A523" s="34" t="str">
        <f>D523</f>
        <v>BACHARELADO EM ENGENHARIA BIOMÉDICA</v>
      </c>
      <c r="B523" s="34" t="str">
        <f>F523</f>
        <v>NA1ESZB037-17SB</v>
      </c>
      <c r="C523" s="15" t="str">
        <f>CONCATENATE(E523," ",H523,"-",L523," (",K523,")",IF(AM523&lt;&gt;"NÃO","-TURMA MINISTRADA EM INGLÊS",""),IF(H523="E"," - TURMA MINISTRADA EM ESPANHOL",""),IF(H523="P"," - TURMA COMPARTILHADA COM A PÓS-GRADUAÇÃO",""),IF(AQ523="SIM"," - Carga Horária Extensionista",""))</f>
        <v>PROJETO E ANÁLISE DE PRÓTESES E ÓRTESES A1-Noturno (SB)</v>
      </c>
      <c r="D523" s="28" t="s">
        <v>356</v>
      </c>
      <c r="E523" s="28" t="s">
        <v>3905</v>
      </c>
      <c r="F523" s="28" t="s">
        <v>3906</v>
      </c>
      <c r="G523" s="41" t="s">
        <v>3907</v>
      </c>
      <c r="H523" s="28" t="s">
        <v>19</v>
      </c>
      <c r="I523" s="28" t="s">
        <v>3908</v>
      </c>
      <c r="J523" s="28" t="s">
        <v>3909</v>
      </c>
      <c r="K523" s="28" t="s">
        <v>489</v>
      </c>
      <c r="L523" s="28" t="s">
        <v>439</v>
      </c>
      <c r="M523" s="28" t="s">
        <v>20</v>
      </c>
      <c r="N523" s="28">
        <v>30</v>
      </c>
      <c r="O523" s="28"/>
      <c r="P523" s="28" t="s">
        <v>1096</v>
      </c>
      <c r="Q523" s="36" t="s">
        <v>1097</v>
      </c>
      <c r="R523" s="28">
        <v>24</v>
      </c>
      <c r="S523" s="28"/>
      <c r="T523" s="28"/>
      <c r="U523" s="28"/>
      <c r="V523" s="28"/>
      <c r="W523" s="28"/>
      <c r="X523" s="28"/>
      <c r="Y523" s="28" t="s">
        <v>1096</v>
      </c>
      <c r="Z523" s="28" t="s">
        <v>1097</v>
      </c>
      <c r="AA523" s="28">
        <v>24</v>
      </c>
      <c r="AB523" s="28"/>
      <c r="AC523" s="28"/>
      <c r="AD523" s="28"/>
      <c r="AE523" s="28"/>
      <c r="AF523" s="28"/>
      <c r="AG523" s="28"/>
      <c r="AH523" s="28"/>
      <c r="AI523" s="28">
        <v>16</v>
      </c>
      <c r="AJ523" s="28">
        <v>16</v>
      </c>
      <c r="AK523" s="28" t="s">
        <v>17</v>
      </c>
      <c r="AL523" s="43" t="s">
        <v>687</v>
      </c>
      <c r="AM523" s="28" t="s">
        <v>687</v>
      </c>
      <c r="AN523" s="47" t="s">
        <v>687</v>
      </c>
      <c r="AO523" s="49" t="s">
        <v>4896</v>
      </c>
      <c r="AP523" s="49" t="s">
        <v>4886</v>
      </c>
      <c r="AQ523" s="40" t="str">
        <f>IFERROR(VLOOKUP(G523,Extensionistas!$A$2:$D$50,4,FALSE),"NÃO")</f>
        <v>NÃO</v>
      </c>
      <c r="AR523" s="1" t="e">
        <f>VLOOKUP(G523,Extensionistas!$A$2:$C$50,3,FALSE)</f>
        <v>#N/A</v>
      </c>
    </row>
    <row r="524" spans="1:44" ht="12.75" customHeight="1">
      <c r="A524" s="34" t="str">
        <f>D524</f>
        <v>BACHARELADO EM ENGENHARIA BIOMÉDICA</v>
      </c>
      <c r="B524" s="34" t="str">
        <f>F524</f>
        <v>DA1ESZB008-17SB</v>
      </c>
      <c r="C524" s="15" t="str">
        <f>CONCATENATE(E524," ",H524,"-",L524," (",K524,")",IF(AM524&lt;&gt;"NÃO","-TURMA MINISTRADA EM INGLÊS",""),IF(H524="E"," - TURMA MINISTRADA EM ESPANHOL",""),IF(H524="P"," - TURMA COMPARTILHADA COM A PÓS-GRADUAÇÃO",""),IF(AQ524="SIM"," - Carga Horária Extensionista",""))</f>
        <v>TÉCNICAS MODERNAS EM FOTOTERAPIA A1-Matutino (SB)</v>
      </c>
      <c r="D524" s="28" t="s">
        <v>356</v>
      </c>
      <c r="E524" s="28" t="s">
        <v>2282</v>
      </c>
      <c r="F524" s="28" t="s">
        <v>2283</v>
      </c>
      <c r="G524" s="41" t="s">
        <v>2284</v>
      </c>
      <c r="H524" s="28" t="s">
        <v>19</v>
      </c>
      <c r="I524" s="28"/>
      <c r="J524" s="28" t="s">
        <v>2285</v>
      </c>
      <c r="K524" s="28" t="s">
        <v>489</v>
      </c>
      <c r="L524" s="28" t="s">
        <v>327</v>
      </c>
      <c r="M524" s="28" t="s">
        <v>21</v>
      </c>
      <c r="N524" s="28">
        <v>30</v>
      </c>
      <c r="O524" s="28"/>
      <c r="P524" s="28" t="s">
        <v>373</v>
      </c>
      <c r="Q524" s="36" t="s">
        <v>374</v>
      </c>
      <c r="R524" s="28">
        <v>18</v>
      </c>
      <c r="S524" s="28" t="s">
        <v>1812</v>
      </c>
      <c r="T524" s="28" t="s">
        <v>1813</v>
      </c>
      <c r="U524" s="28">
        <v>18</v>
      </c>
      <c r="V524" s="28"/>
      <c r="W524" s="28"/>
      <c r="X524" s="28"/>
      <c r="Y524" s="28" t="s">
        <v>373</v>
      </c>
      <c r="Z524" s="28" t="s">
        <v>374</v>
      </c>
      <c r="AA524" s="28">
        <v>6</v>
      </c>
      <c r="AB524" s="28" t="s">
        <v>1812</v>
      </c>
      <c r="AC524" s="28" t="s">
        <v>1813</v>
      </c>
      <c r="AD524" s="28">
        <v>6</v>
      </c>
      <c r="AE524" s="28"/>
      <c r="AF524" s="28"/>
      <c r="AG524" s="28"/>
      <c r="AH524" s="28"/>
      <c r="AI524" s="28">
        <v>16</v>
      </c>
      <c r="AJ524" s="28">
        <v>16</v>
      </c>
      <c r="AK524" s="28" t="s">
        <v>17</v>
      </c>
      <c r="AL524" s="43" t="s">
        <v>687</v>
      </c>
      <c r="AM524" s="28" t="s">
        <v>687</v>
      </c>
      <c r="AN524" s="47" t="s">
        <v>687</v>
      </c>
      <c r="AO524" s="49" t="s">
        <v>18</v>
      </c>
      <c r="AP524" s="49" t="s">
        <v>4954</v>
      </c>
      <c r="AQ524" s="40" t="str">
        <f>IFERROR(VLOOKUP(G524,Extensionistas!$A$2:$D$50,4,FALSE),"NÃO")</f>
        <v>NÃO</v>
      </c>
      <c r="AR524" s="1" t="e">
        <f>VLOOKUP(G524,Extensionistas!$A$2:$C$50,3,FALSE)</f>
        <v>#N/A</v>
      </c>
    </row>
    <row r="525" spans="1:44" ht="12.75" customHeight="1">
      <c r="A525" s="34" t="str">
        <f>D525</f>
        <v>BACHARELADO EM ENGENHARIA DE ENERGIA</v>
      </c>
      <c r="B525" s="34" t="str">
        <f>F525</f>
        <v>DA1ESTE037-17SA</v>
      </c>
      <c r="C525" s="15" t="str">
        <f>CONCATENATE(E525," ",H525,"-",L525," (",K525,")",IF(AM525&lt;&gt;"NÃO","-TURMA MINISTRADA EM INGLÊS",""),IF(H525="E"," - TURMA MINISTRADA EM ESPANHOL",""),IF(H525="P"," - TURMA COMPARTILHADA COM A PÓS-GRADUAÇÃO",""),IF(AQ525="SIM"," - Carga Horária Extensionista",""))</f>
        <v>ANÁLISE ECONÔMICA DE PROJETOS ENERGÉTICOS A1-Matutino (SA)</v>
      </c>
      <c r="D525" s="28" t="s">
        <v>342</v>
      </c>
      <c r="E525" s="28" t="s">
        <v>1459</v>
      </c>
      <c r="F525" s="28" t="s">
        <v>2109</v>
      </c>
      <c r="G525" s="41" t="s">
        <v>1460</v>
      </c>
      <c r="H525" s="28" t="s">
        <v>19</v>
      </c>
      <c r="I525" s="28" t="s">
        <v>2110</v>
      </c>
      <c r="J525" s="28"/>
      <c r="K525" s="28" t="s">
        <v>488</v>
      </c>
      <c r="L525" s="28" t="s">
        <v>327</v>
      </c>
      <c r="M525" s="28" t="s">
        <v>22</v>
      </c>
      <c r="N525" s="28">
        <v>60</v>
      </c>
      <c r="O525" s="28"/>
      <c r="P525" s="28" t="s">
        <v>2111</v>
      </c>
      <c r="Q525" s="36" t="s">
        <v>2112</v>
      </c>
      <c r="R525" s="28">
        <v>48</v>
      </c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>
        <v>16</v>
      </c>
      <c r="AJ525" s="28">
        <v>16</v>
      </c>
      <c r="AK525" s="28" t="s">
        <v>17</v>
      </c>
      <c r="AL525" s="43" t="s">
        <v>687</v>
      </c>
      <c r="AM525" s="28" t="s">
        <v>687</v>
      </c>
      <c r="AN525" s="47" t="s">
        <v>687</v>
      </c>
      <c r="AO525" s="49" t="s">
        <v>4748</v>
      </c>
      <c r="AP525" s="49" t="s">
        <v>18</v>
      </c>
      <c r="AQ525" s="40" t="str">
        <f>IFERROR(VLOOKUP(G525,Extensionistas!$A$2:$D$50,4,FALSE),"NÃO")</f>
        <v>NÃO</v>
      </c>
      <c r="AR525" s="1" t="e">
        <f>VLOOKUP(G525,Extensionistas!$A$2:$C$50,3,FALSE)</f>
        <v>#N/A</v>
      </c>
    </row>
    <row r="526" spans="1:44" ht="12.75" customHeight="1">
      <c r="A526" s="34" t="str">
        <f>D526</f>
        <v>BACHARELADO EM ENGENHARIA DE ENERGIA</v>
      </c>
      <c r="B526" s="34" t="str">
        <f>F526</f>
        <v>NA1ESZE097-17SA</v>
      </c>
      <c r="C526" s="15" t="str">
        <f>CONCATENATE(E526," ",H526,"-",L526," (",K526,")",IF(AM526&lt;&gt;"NÃO","-TURMA MINISTRADA EM INGLÊS",""),IF(H526="E"," - TURMA MINISTRADA EM ESPANHOL",""),IF(H526="P"," - TURMA COMPARTILHADA COM A PÓS-GRADUAÇÃO",""),IF(AQ526="SIM"," - Carga Horária Extensionista",""))</f>
        <v>ARMAZENAMENTO DE ENERGIA ELÉTRICA A1-Noturno (SA)</v>
      </c>
      <c r="D526" s="28" t="s">
        <v>342</v>
      </c>
      <c r="E526" s="28" t="s">
        <v>3932</v>
      </c>
      <c r="F526" s="28" t="s">
        <v>3933</v>
      </c>
      <c r="G526" s="41" t="s">
        <v>3934</v>
      </c>
      <c r="H526" s="28" t="s">
        <v>19</v>
      </c>
      <c r="I526" s="28" t="s">
        <v>1527</v>
      </c>
      <c r="J526" s="28"/>
      <c r="K526" s="28" t="s">
        <v>488</v>
      </c>
      <c r="L526" s="28" t="s">
        <v>439</v>
      </c>
      <c r="M526" s="28" t="s">
        <v>86</v>
      </c>
      <c r="N526" s="28">
        <v>30</v>
      </c>
      <c r="O526" s="28"/>
      <c r="P526" s="28" t="s">
        <v>1455</v>
      </c>
      <c r="Q526" s="36" t="s">
        <v>1456</v>
      </c>
      <c r="R526" s="28">
        <v>48</v>
      </c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>
        <v>16</v>
      </c>
      <c r="AJ526" s="28">
        <v>16</v>
      </c>
      <c r="AK526" s="28" t="s">
        <v>17</v>
      </c>
      <c r="AL526" s="43" t="s">
        <v>687</v>
      </c>
      <c r="AM526" s="28" t="s">
        <v>687</v>
      </c>
      <c r="AN526" s="47" t="s">
        <v>687</v>
      </c>
      <c r="AO526" s="49" t="s">
        <v>4877</v>
      </c>
      <c r="AP526" s="49" t="s">
        <v>18</v>
      </c>
      <c r="AQ526" s="40" t="str">
        <f>IFERROR(VLOOKUP(G526,Extensionistas!$A$2:$D$50,4,FALSE),"NÃO")</f>
        <v>NÃO</v>
      </c>
      <c r="AR526" s="1" t="e">
        <f>VLOOKUP(G526,Extensionistas!$A$2:$C$50,3,FALSE)</f>
        <v>#N/A</v>
      </c>
    </row>
    <row r="527" spans="1:44" ht="12.75" customHeight="1">
      <c r="A527" s="34" t="str">
        <f>D527</f>
        <v>BACHARELADO EM ENGENHARIA DE ENERGIA</v>
      </c>
      <c r="B527" s="34" t="str">
        <f>F527</f>
        <v>NA1ESZE110-17SA</v>
      </c>
      <c r="C527" s="15" t="str">
        <f>CONCATENATE(E527," ",H527,"-",L527," (",K527,")",IF(AM527&lt;&gt;"NÃO","-TURMA MINISTRADA EM INGLÊS",""),IF(H527="E"," - TURMA MINISTRADA EM ESPANHOL",""),IF(H527="P"," - TURMA COMPARTILHADA COM A PÓS-GRADUAÇÃO",""),IF(AQ527="SIM"," - Carga Horária Extensionista",""))</f>
        <v>ELETRIFICAÇÃO RURAL COM RECURSOS ENERGÉTICOS RENOVÁVEIS A1-Noturno (SA)</v>
      </c>
      <c r="D527" s="28" t="s">
        <v>342</v>
      </c>
      <c r="E527" s="28" t="s">
        <v>3947</v>
      </c>
      <c r="F527" s="28" t="s">
        <v>3948</v>
      </c>
      <c r="G527" s="41" t="s">
        <v>3949</v>
      </c>
      <c r="H527" s="28" t="s">
        <v>19</v>
      </c>
      <c r="I527" s="28" t="s">
        <v>3950</v>
      </c>
      <c r="J527" s="28"/>
      <c r="K527" s="28" t="s">
        <v>488</v>
      </c>
      <c r="L527" s="28" t="s">
        <v>439</v>
      </c>
      <c r="M527" s="28" t="s">
        <v>22</v>
      </c>
      <c r="N527" s="28">
        <v>30</v>
      </c>
      <c r="O527" s="28"/>
      <c r="P527" s="28" t="s">
        <v>1455</v>
      </c>
      <c r="Q527" s="36" t="s">
        <v>1456</v>
      </c>
      <c r="R527" s="28">
        <v>48</v>
      </c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>
        <v>16</v>
      </c>
      <c r="AJ527" s="28">
        <v>16</v>
      </c>
      <c r="AK527" s="28" t="s">
        <v>17</v>
      </c>
      <c r="AL527" s="43" t="s">
        <v>687</v>
      </c>
      <c r="AM527" s="28" t="s">
        <v>687</v>
      </c>
      <c r="AN527" s="47" t="s">
        <v>687</v>
      </c>
      <c r="AO527" s="49" t="s">
        <v>4891</v>
      </c>
      <c r="AP527" s="49" t="s">
        <v>18</v>
      </c>
      <c r="AQ527" s="40" t="str">
        <f>IFERROR(VLOOKUP(G527,Extensionistas!$A$2:$D$50,4,FALSE),"NÃO")</f>
        <v>NÃO</v>
      </c>
      <c r="AR527" s="1" t="e">
        <f>VLOOKUP(G527,Extensionistas!$A$2:$C$50,3,FALSE)</f>
        <v>#N/A</v>
      </c>
    </row>
    <row r="528" spans="1:44" ht="12.75" customHeight="1">
      <c r="A528" s="34" t="str">
        <f>D528</f>
        <v>BACHARELADO EM ENGENHARIA DE ENERGIA</v>
      </c>
      <c r="B528" s="34" t="str">
        <f>F528</f>
        <v>NA1ESZE104-17SA</v>
      </c>
      <c r="C528" s="15" t="str">
        <f>CONCATENATE(E528," ",H528,"-",L528," (",K528,")",IF(AM528&lt;&gt;"NÃO","-TURMA MINISTRADA EM INGLÊS",""),IF(H528="E"," - TURMA MINISTRADA EM ESPANHOL",""),IF(H528="P"," - TURMA COMPARTILHADA COM A PÓS-GRADUAÇÃO",""),IF(AQ528="SIM"," - Carga Horária Extensionista",""))</f>
        <v>ENERGIA GEOTÉRMICA A1-Noturno (SA)</v>
      </c>
      <c r="D528" s="26" t="s">
        <v>342</v>
      </c>
      <c r="E528" s="26" t="s">
        <v>3939</v>
      </c>
      <c r="F528" s="26" t="s">
        <v>3940</v>
      </c>
      <c r="G528" s="38" t="s">
        <v>3941</v>
      </c>
      <c r="H528" s="30" t="s">
        <v>19</v>
      </c>
      <c r="I528" s="30" t="s">
        <v>3942</v>
      </c>
      <c r="J528" s="26"/>
      <c r="K528" s="28" t="s">
        <v>488</v>
      </c>
      <c r="L528" s="26" t="s">
        <v>439</v>
      </c>
      <c r="M528" s="28" t="s">
        <v>75</v>
      </c>
      <c r="N528" s="26">
        <v>30</v>
      </c>
      <c r="O528" s="26"/>
      <c r="P528" s="26" t="s">
        <v>722</v>
      </c>
      <c r="Q528" s="29" t="s">
        <v>723</v>
      </c>
      <c r="R528" s="26">
        <v>24</v>
      </c>
      <c r="S528" s="26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6">
        <v>8</v>
      </c>
      <c r="AJ528" s="26">
        <v>8</v>
      </c>
      <c r="AK528" s="26" t="s">
        <v>17</v>
      </c>
      <c r="AL528" s="44" t="s">
        <v>687</v>
      </c>
      <c r="AM528" s="26" t="s">
        <v>687</v>
      </c>
      <c r="AN528" s="47" t="s">
        <v>687</v>
      </c>
      <c r="AO528" s="49" t="s">
        <v>4899</v>
      </c>
      <c r="AP528" s="49" t="s">
        <v>18</v>
      </c>
      <c r="AQ528" s="40" t="str">
        <f>IFERROR(VLOOKUP(G528,Extensionistas!$A$2:$D$50,4,FALSE),"NÃO")</f>
        <v>NÃO</v>
      </c>
      <c r="AR528" s="1" t="e">
        <f>VLOOKUP(G528,Extensionistas!$A$2:$C$50,3,FALSE)</f>
        <v>#N/A</v>
      </c>
    </row>
    <row r="529" spans="1:44" ht="12.75" customHeight="1">
      <c r="A529" s="34" t="str">
        <f>D529</f>
        <v>BACHARELADO EM ENGENHARIA DE ENERGIA</v>
      </c>
      <c r="B529" s="34" t="str">
        <f>F529</f>
        <v>DA1ESTE034-17SA</v>
      </c>
      <c r="C529" s="15" t="str">
        <f>CONCATENATE(E529," ",H529,"-",L529," (",K529,")",IF(AM529&lt;&gt;"NÃO","-TURMA MINISTRADA EM INGLÊS",""),IF(H529="E"," - TURMA MINISTRADA EM ESPANHOL",""),IF(H529="P"," - TURMA COMPARTILHADA COM A PÓS-GRADUAÇÃO",""),IF(AQ529="SIM"," - Carga Horária Extensionista",""))</f>
        <v>ENGENHARIA DE BIOCOMBUSTÍVEIS A1-Matutino (SA)</v>
      </c>
      <c r="D529" s="28" t="s">
        <v>342</v>
      </c>
      <c r="E529" s="28" t="s">
        <v>1457</v>
      </c>
      <c r="F529" s="28" t="s">
        <v>2107</v>
      </c>
      <c r="G529" s="41" t="s">
        <v>1458</v>
      </c>
      <c r="H529" s="28" t="s">
        <v>19</v>
      </c>
      <c r="I529" s="28" t="s">
        <v>2108</v>
      </c>
      <c r="J529" s="28"/>
      <c r="K529" s="28" t="s">
        <v>488</v>
      </c>
      <c r="L529" s="28" t="s">
        <v>327</v>
      </c>
      <c r="M529" s="28" t="s">
        <v>22</v>
      </c>
      <c r="N529" s="28">
        <v>60</v>
      </c>
      <c r="O529" s="28"/>
      <c r="P529" s="28" t="s">
        <v>2099</v>
      </c>
      <c r="Q529" s="36" t="s">
        <v>2100</v>
      </c>
      <c r="R529" s="28">
        <v>48</v>
      </c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>
        <v>16</v>
      </c>
      <c r="AJ529" s="28">
        <v>16</v>
      </c>
      <c r="AK529" s="28" t="s">
        <v>17</v>
      </c>
      <c r="AL529" s="43" t="s">
        <v>687</v>
      </c>
      <c r="AM529" s="28" t="s">
        <v>687</v>
      </c>
      <c r="AN529" s="47" t="s">
        <v>687</v>
      </c>
      <c r="AO529" s="49" t="s">
        <v>4792</v>
      </c>
      <c r="AP529" s="49" t="s">
        <v>18</v>
      </c>
      <c r="AQ529" s="40" t="str">
        <f>IFERROR(VLOOKUP(G529,Extensionistas!$A$2:$D$50,4,FALSE),"NÃO")</f>
        <v>NÃO</v>
      </c>
      <c r="AR529" s="1" t="e">
        <f>VLOOKUP(G529,Extensionistas!$A$2:$C$50,3,FALSE)</f>
        <v>#N/A</v>
      </c>
    </row>
    <row r="530" spans="1:44" ht="12.75" customHeight="1">
      <c r="A530" s="34" t="str">
        <f>D530</f>
        <v>BACHARELADO EM ENGENHARIA DE ENERGIA</v>
      </c>
      <c r="B530" s="34" t="str">
        <f>F530</f>
        <v>DA1ESTE030-17SA</v>
      </c>
      <c r="C530" s="15" t="str">
        <f>CONCATENATE(E530," ",H530,"-",L530," (",K530,")",IF(AM530&lt;&gt;"NÃO","-TURMA MINISTRADA EM INGLÊS",""),IF(H530="E"," - TURMA MINISTRADA EM ESPANHOL",""),IF(H530="P"," - TURMA COMPARTILHADA COM A PÓS-GRADUAÇÃO",""),IF(AQ530="SIM"," - Carga Horária Extensionista",""))</f>
        <v>ENGENHARIA DE PETRÓLEO E GÁS A1-Matutino (SA)</v>
      </c>
      <c r="D530" s="28" t="s">
        <v>342</v>
      </c>
      <c r="E530" s="28" t="s">
        <v>1451</v>
      </c>
      <c r="F530" s="28" t="s">
        <v>2101</v>
      </c>
      <c r="G530" s="41" t="s">
        <v>1452</v>
      </c>
      <c r="H530" s="28" t="s">
        <v>19</v>
      </c>
      <c r="I530" s="28" t="s">
        <v>2102</v>
      </c>
      <c r="J530" s="28"/>
      <c r="K530" s="28" t="s">
        <v>488</v>
      </c>
      <c r="L530" s="28" t="s">
        <v>327</v>
      </c>
      <c r="M530" s="28" t="s">
        <v>22</v>
      </c>
      <c r="N530" s="28">
        <v>54</v>
      </c>
      <c r="O530" s="28"/>
      <c r="P530" s="28" t="s">
        <v>2103</v>
      </c>
      <c r="Q530" s="36" t="s">
        <v>2104</v>
      </c>
      <c r="R530" s="28">
        <v>48</v>
      </c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>
        <v>16</v>
      </c>
      <c r="AJ530" s="28">
        <v>16</v>
      </c>
      <c r="AK530" s="28" t="s">
        <v>17</v>
      </c>
      <c r="AL530" s="43" t="s">
        <v>687</v>
      </c>
      <c r="AM530" s="28" t="s">
        <v>687</v>
      </c>
      <c r="AN530" s="47" t="s">
        <v>687</v>
      </c>
      <c r="AO530" s="49" t="s">
        <v>4748</v>
      </c>
      <c r="AP530" s="49" t="s">
        <v>18</v>
      </c>
      <c r="AQ530" s="40" t="str">
        <f>IFERROR(VLOOKUP(G530,Extensionistas!$A$2:$D$50,4,FALSE),"NÃO")</f>
        <v>NÃO</v>
      </c>
      <c r="AR530" s="1" t="e">
        <f>VLOOKUP(G530,Extensionistas!$A$2:$C$50,3,FALSE)</f>
        <v>#N/A</v>
      </c>
    </row>
    <row r="531" spans="1:44" ht="12.75" customHeight="1">
      <c r="A531" s="34" t="str">
        <f>D531</f>
        <v>BACHARELADO EM ENGENHARIA DE ENERGIA</v>
      </c>
      <c r="B531" s="34" t="str">
        <f>F531</f>
        <v>DA1ESZE094-17SA</v>
      </c>
      <c r="C531" s="15" t="str">
        <f>CONCATENATE(E531," ",H531,"-",L531," (",K531,")",IF(AM531&lt;&gt;"NÃO","-TURMA MINISTRADA EM INGLÊS",""),IF(H531="E"," - TURMA MINISTRADA EM ESPANHOL",""),IF(H531="P"," - TURMA COMPARTILHADA COM A PÓS-GRADUAÇÃO",""),IF(AQ531="SIM"," - Carga Horária Extensionista",""))</f>
        <v>ENGENHARIA DO ETANOL A1-Matutino (SA)</v>
      </c>
      <c r="D531" s="26" t="s">
        <v>342</v>
      </c>
      <c r="E531" s="26" t="s">
        <v>2293</v>
      </c>
      <c r="F531" s="26" t="s">
        <v>2294</v>
      </c>
      <c r="G531" s="38" t="s">
        <v>2295</v>
      </c>
      <c r="H531" s="30" t="s">
        <v>19</v>
      </c>
      <c r="I531" s="30" t="s">
        <v>2296</v>
      </c>
      <c r="J531" s="26"/>
      <c r="K531" s="26" t="s">
        <v>488</v>
      </c>
      <c r="L531" s="26" t="s">
        <v>327</v>
      </c>
      <c r="M531" s="28" t="s">
        <v>22</v>
      </c>
      <c r="N531" s="26">
        <v>30</v>
      </c>
      <c r="O531" s="26"/>
      <c r="P531" s="26" t="s">
        <v>2093</v>
      </c>
      <c r="Q531" s="29" t="s">
        <v>2094</v>
      </c>
      <c r="R531" s="26">
        <v>48</v>
      </c>
      <c r="S531" s="26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6">
        <v>16</v>
      </c>
      <c r="AJ531" s="26">
        <v>16</v>
      </c>
      <c r="AK531" s="26" t="s">
        <v>17</v>
      </c>
      <c r="AL531" s="44" t="s">
        <v>687</v>
      </c>
      <c r="AM531" s="26" t="s">
        <v>687</v>
      </c>
      <c r="AN531" s="47" t="s">
        <v>687</v>
      </c>
      <c r="AO531" s="49" t="s">
        <v>4810</v>
      </c>
      <c r="AP531" s="49" t="s">
        <v>18</v>
      </c>
      <c r="AQ531" s="40" t="str">
        <f>IFERROR(VLOOKUP(G531,Extensionistas!$A$2:$D$50,4,FALSE),"NÃO")</f>
        <v>NÃO</v>
      </c>
      <c r="AR531" s="1" t="e">
        <f>VLOOKUP(G531,Extensionistas!$A$2:$C$50,3,FALSE)</f>
        <v>#N/A</v>
      </c>
    </row>
    <row r="532" spans="1:44" ht="12.75" customHeight="1">
      <c r="A532" s="34" t="str">
        <f>D532</f>
        <v>BACHARELADO EM ENGENHARIA DE ENERGIA</v>
      </c>
      <c r="B532" s="34" t="str">
        <f>F532</f>
        <v>NA1ESTE035-17SA</v>
      </c>
      <c r="C532" s="15" t="str">
        <f>CONCATENATE(E532," ",H532,"-",L532," (",K532,")",IF(AM532&lt;&gt;"NÃO","-TURMA MINISTRADA EM INGLÊS",""),IF(H532="E"," - TURMA MINISTRADA EM ESPANHOL",""),IF(H532="P"," - TURMA COMPARTILHADA COM A PÓS-GRADUAÇÃO",""),IF(AQ532="SIM"," - Carga Horária Extensionista",""))</f>
        <v>ENGENHARIA EÓLICA A1-Noturno (SA)</v>
      </c>
      <c r="D532" s="28" t="s">
        <v>342</v>
      </c>
      <c r="E532" s="28" t="s">
        <v>3783</v>
      </c>
      <c r="F532" s="28" t="s">
        <v>3784</v>
      </c>
      <c r="G532" s="41" t="s">
        <v>3785</v>
      </c>
      <c r="H532" s="28" t="s">
        <v>19</v>
      </c>
      <c r="I532" s="28" t="s">
        <v>3786</v>
      </c>
      <c r="J532" s="28"/>
      <c r="K532" s="28" t="s">
        <v>488</v>
      </c>
      <c r="L532" s="28" t="s">
        <v>439</v>
      </c>
      <c r="M532" s="28" t="s">
        <v>22</v>
      </c>
      <c r="N532" s="28">
        <v>54</v>
      </c>
      <c r="O532" s="28"/>
      <c r="P532" s="28" t="s">
        <v>2211</v>
      </c>
      <c r="Q532" s="36" t="s">
        <v>2212</v>
      </c>
      <c r="R532" s="28">
        <v>24</v>
      </c>
      <c r="S532" s="28" t="s">
        <v>3380</v>
      </c>
      <c r="T532" s="28" t="s">
        <v>3381</v>
      </c>
      <c r="U532" s="28">
        <v>24</v>
      </c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>
        <v>16</v>
      </c>
      <c r="AJ532" s="28">
        <v>16</v>
      </c>
      <c r="AK532" s="28" t="s">
        <v>17</v>
      </c>
      <c r="AL532" s="43" t="s">
        <v>687</v>
      </c>
      <c r="AM532" s="28" t="s">
        <v>687</v>
      </c>
      <c r="AN532" s="47" t="s">
        <v>687</v>
      </c>
      <c r="AO532" s="49" t="s">
        <v>4861</v>
      </c>
      <c r="AP532" s="49" t="s">
        <v>18</v>
      </c>
      <c r="AQ532" s="40" t="str">
        <f>IFERROR(VLOOKUP(G532,Extensionistas!$A$2:$D$50,4,FALSE),"NÃO")</f>
        <v>NÃO</v>
      </c>
      <c r="AR532" s="1" t="e">
        <f>VLOOKUP(G532,Extensionistas!$A$2:$C$50,3,FALSE)</f>
        <v>#N/A</v>
      </c>
    </row>
    <row r="533" spans="1:44" ht="12.75" customHeight="1">
      <c r="A533" s="34" t="str">
        <f>D533</f>
        <v>BACHARELADO EM ENGENHARIA DE ENERGIA</v>
      </c>
      <c r="B533" s="34" t="str">
        <f>F533</f>
        <v>NA1ESTE028-17SA</v>
      </c>
      <c r="C533" s="15" t="str">
        <f>CONCATENATE(E533," ",H533,"-",L533," (",K533,")",IF(AM533&lt;&gt;"NÃO","-TURMA MINISTRADA EM INGLÊS",""),IF(H533="E"," - TURMA MINISTRADA EM ESPANHOL",""),IF(H533="P"," - TURMA COMPARTILHADA COM A PÓS-GRADUAÇÃO",""),IF(AQ533="SIM"," - Carga Horária Extensionista",""))</f>
        <v>ENGENHARIA NUCLEAR A1-Noturno (SA)</v>
      </c>
      <c r="D533" s="28" t="s">
        <v>342</v>
      </c>
      <c r="E533" s="28" t="s">
        <v>3777</v>
      </c>
      <c r="F533" s="28" t="s">
        <v>3778</v>
      </c>
      <c r="G533" s="41" t="s">
        <v>3779</v>
      </c>
      <c r="H533" s="28" t="s">
        <v>19</v>
      </c>
      <c r="I533" s="28" t="s">
        <v>3780</v>
      </c>
      <c r="J533" s="28"/>
      <c r="K533" s="28" t="s">
        <v>488</v>
      </c>
      <c r="L533" s="28" t="s">
        <v>439</v>
      </c>
      <c r="M533" s="28" t="s">
        <v>22</v>
      </c>
      <c r="N533" s="28">
        <v>54</v>
      </c>
      <c r="O533" s="28"/>
      <c r="P533" s="28" t="s">
        <v>3781</v>
      </c>
      <c r="Q533" s="36" t="s">
        <v>3782</v>
      </c>
      <c r="R533" s="28">
        <v>48</v>
      </c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>
        <v>16</v>
      </c>
      <c r="AJ533" s="28">
        <v>16</v>
      </c>
      <c r="AK533" s="28" t="s">
        <v>17</v>
      </c>
      <c r="AL533" s="43" t="s">
        <v>687</v>
      </c>
      <c r="AM533" s="28" t="s">
        <v>687</v>
      </c>
      <c r="AN533" s="47" t="s">
        <v>687</v>
      </c>
      <c r="AO533" s="49" t="s">
        <v>4877</v>
      </c>
      <c r="AP533" s="49" t="s">
        <v>18</v>
      </c>
      <c r="AQ533" s="40" t="str">
        <f>IFERROR(VLOOKUP(G533,Extensionistas!$A$2:$D$50,4,FALSE),"NÃO")</f>
        <v>NÃO</v>
      </c>
      <c r="AR533" s="1" t="e">
        <f>VLOOKUP(G533,Extensionistas!$A$2:$C$50,3,FALSE)</f>
        <v>#N/A</v>
      </c>
    </row>
    <row r="534" spans="1:44" ht="12.75" customHeight="1">
      <c r="A534" s="34" t="str">
        <f>D534</f>
        <v>BACHARELADO EM ENGENHARIA DE ENERGIA</v>
      </c>
      <c r="B534" s="34" t="str">
        <f>F534</f>
        <v>DA1ESTE033-17SA</v>
      </c>
      <c r="C534" s="15" t="str">
        <f>CONCATENATE(E534," ",H534,"-",L534," (",K534,")",IF(AM534&lt;&gt;"NÃO","-TURMA MINISTRADA EM INGLÊS",""),IF(H534="E"," - TURMA MINISTRADA EM ESPANHOL",""),IF(H534="P"," - TURMA COMPARTILHADA COM A PÓS-GRADUAÇÃO",""),IF(AQ534="SIM"," - Carga Horária Extensionista",""))</f>
        <v>ENGENHARIA SOLAR FOTOVOLTAICA A1-Matutino (SA)</v>
      </c>
      <c r="D534" s="28" t="s">
        <v>342</v>
      </c>
      <c r="E534" s="28" t="s">
        <v>1453</v>
      </c>
      <c r="F534" s="28" t="s">
        <v>2105</v>
      </c>
      <c r="G534" s="41" t="s">
        <v>1454</v>
      </c>
      <c r="H534" s="28" t="s">
        <v>19</v>
      </c>
      <c r="I534" s="28" t="s">
        <v>2106</v>
      </c>
      <c r="J534" s="28"/>
      <c r="K534" s="28" t="s">
        <v>488</v>
      </c>
      <c r="L534" s="28" t="s">
        <v>327</v>
      </c>
      <c r="M534" s="28" t="s">
        <v>22</v>
      </c>
      <c r="N534" s="28">
        <v>60</v>
      </c>
      <c r="O534" s="28"/>
      <c r="P534" s="28" t="s">
        <v>322</v>
      </c>
      <c r="Q534" s="36" t="s">
        <v>343</v>
      </c>
      <c r="R534" s="28">
        <v>48</v>
      </c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>
        <v>16</v>
      </c>
      <c r="AJ534" s="28">
        <v>16</v>
      </c>
      <c r="AK534" s="28" t="s">
        <v>17</v>
      </c>
      <c r="AL534" s="43" t="s">
        <v>687</v>
      </c>
      <c r="AM534" s="28" t="s">
        <v>687</v>
      </c>
      <c r="AN534" s="47" t="s">
        <v>687</v>
      </c>
      <c r="AO534" s="49" t="s">
        <v>4766</v>
      </c>
      <c r="AP534" s="49" t="s">
        <v>18</v>
      </c>
      <c r="AQ534" s="40" t="str">
        <f>IFERROR(VLOOKUP(G534,Extensionistas!$A$2:$D$50,4,FALSE),"NÃO")</f>
        <v>NÃO</v>
      </c>
      <c r="AR534" s="1" t="e">
        <f>VLOOKUP(G534,Extensionistas!$A$2:$C$50,3,FALSE)</f>
        <v>#N/A</v>
      </c>
    </row>
    <row r="535" spans="1:44" ht="12.75" customHeight="1">
      <c r="A535" s="34" t="str">
        <f>D535</f>
        <v>BACHARELADO EM ENGENHARIA DE ENERGIA</v>
      </c>
      <c r="B535" s="34" t="str">
        <f>F535</f>
        <v>NA1ESZE098-17SA</v>
      </c>
      <c r="C535" s="15" t="str">
        <f>CONCATENATE(E535," ",H535,"-",L535," (",K535,")",IF(AM535&lt;&gt;"NÃO","-TURMA MINISTRADA EM INGLÊS",""),IF(H535="E"," - TURMA MINISTRADA EM ESPANHOL",""),IF(H535="P"," - TURMA COMPARTILHADA COM A PÓS-GRADUAÇÃO",""),IF(AQ535="SIM"," - Carga Horária Extensionista",""))</f>
        <v>FÍSICA DE REATORES NUCLEARES A1-Noturno (SA)</v>
      </c>
      <c r="D535" s="28" t="s">
        <v>342</v>
      </c>
      <c r="E535" s="28" t="s">
        <v>3935</v>
      </c>
      <c r="F535" s="28" t="s">
        <v>3936</v>
      </c>
      <c r="G535" s="41" t="s">
        <v>3937</v>
      </c>
      <c r="H535" s="28" t="s">
        <v>19</v>
      </c>
      <c r="I535" s="28" t="s">
        <v>3938</v>
      </c>
      <c r="J535" s="28"/>
      <c r="K535" s="28" t="s">
        <v>488</v>
      </c>
      <c r="L535" s="28" t="s">
        <v>439</v>
      </c>
      <c r="M535" s="28" t="s">
        <v>86</v>
      </c>
      <c r="N535" s="28">
        <v>30</v>
      </c>
      <c r="O535" s="28"/>
      <c r="P535" s="28" t="s">
        <v>3781</v>
      </c>
      <c r="Q535" s="36" t="s">
        <v>3782</v>
      </c>
      <c r="R535" s="28">
        <v>48</v>
      </c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>
        <v>16</v>
      </c>
      <c r="AJ535" s="28">
        <v>16</v>
      </c>
      <c r="AK535" s="28" t="s">
        <v>17</v>
      </c>
      <c r="AL535" s="43" t="s">
        <v>687</v>
      </c>
      <c r="AM535" s="28" t="s">
        <v>687</v>
      </c>
      <c r="AN535" s="47" t="s">
        <v>687</v>
      </c>
      <c r="AO535" s="49" t="s">
        <v>4861</v>
      </c>
      <c r="AP535" s="49" t="s">
        <v>18</v>
      </c>
      <c r="AQ535" s="40" t="str">
        <f>IFERROR(VLOOKUP(G535,Extensionistas!$A$2:$D$50,4,FALSE),"NÃO")</f>
        <v>NÃO</v>
      </c>
      <c r="AR535" s="1" t="e">
        <f>VLOOKUP(G535,Extensionistas!$A$2:$C$50,3,FALSE)</f>
        <v>#N/A</v>
      </c>
    </row>
    <row r="536" spans="1:44" ht="12.75" customHeight="1">
      <c r="A536" s="34" t="str">
        <f>D536</f>
        <v>BACHARELADO EM ENGENHARIA DE ENERGIA</v>
      </c>
      <c r="B536" s="34" t="str">
        <f>F536</f>
        <v>NA1NHT4017-15SA</v>
      </c>
      <c r="C536" s="15" t="str">
        <f>CONCATENATE(E536," ",H536,"-",L536," (",K536,")",IF(AM536&lt;&gt;"NÃO","-TURMA MINISTRADA EM INGLÊS",""),IF(H536="E"," - TURMA MINISTRADA EM ESPANHOL",""),IF(H536="P"," - TURMA COMPARTILHADA COM A PÓS-GRADUAÇÃO",""),IF(AQ536="SIM"," - Carga Horária Extensionista",""))</f>
        <v>FUNÇÕES E REAÇÕES ORGÂNICAS A1-Noturno (SA)</v>
      </c>
      <c r="D536" s="28" t="s">
        <v>342</v>
      </c>
      <c r="E536" s="28" t="s">
        <v>4275</v>
      </c>
      <c r="F536" s="28" t="s">
        <v>4276</v>
      </c>
      <c r="G536" s="41" t="s">
        <v>4277</v>
      </c>
      <c r="H536" s="28" t="s">
        <v>19</v>
      </c>
      <c r="I536" s="28" t="s">
        <v>4278</v>
      </c>
      <c r="J536" s="28"/>
      <c r="K536" s="28" t="s">
        <v>488</v>
      </c>
      <c r="L536" s="28" t="s">
        <v>439</v>
      </c>
      <c r="M536" s="28" t="s">
        <v>66</v>
      </c>
      <c r="N536" s="28">
        <v>30</v>
      </c>
      <c r="O536" s="28"/>
      <c r="P536" s="28" t="s">
        <v>2103</v>
      </c>
      <c r="Q536" s="36" t="s">
        <v>2104</v>
      </c>
      <c r="R536" s="28">
        <v>48</v>
      </c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>
        <v>16</v>
      </c>
      <c r="AJ536" s="28">
        <v>16</v>
      </c>
      <c r="AK536" s="28" t="s">
        <v>17</v>
      </c>
      <c r="AL536" s="43" t="s">
        <v>687</v>
      </c>
      <c r="AM536" s="28" t="s">
        <v>687</v>
      </c>
      <c r="AN536" s="47" t="s">
        <v>687</v>
      </c>
      <c r="AO536" s="49" t="s">
        <v>4877</v>
      </c>
      <c r="AP536" s="49" t="s">
        <v>18</v>
      </c>
      <c r="AQ536" s="40" t="str">
        <f>IFERROR(VLOOKUP(G536,Extensionistas!$A$2:$D$50,4,FALSE),"NÃO")</f>
        <v>NÃO</v>
      </c>
      <c r="AR536" s="1" t="e">
        <f>VLOOKUP(G536,Extensionistas!$A$2:$C$50,3,FALSE)</f>
        <v>#N/A</v>
      </c>
    </row>
    <row r="537" spans="1:44" ht="12.75" customHeight="1">
      <c r="A537" s="34" t="str">
        <f>D537</f>
        <v>BACHARELADO EM ENGENHARIA DE ENERGIA</v>
      </c>
      <c r="B537" s="34" t="str">
        <f>F537</f>
        <v>NA1ESTE015-17SA</v>
      </c>
      <c r="C537" s="15" t="str">
        <f>CONCATENATE(E537," ",H537,"-",L537," (",K537,")",IF(AM537&lt;&gt;"NÃO","-TURMA MINISTRADA EM INGLÊS",""),IF(H537="E"," - TURMA MINISTRADA EM ESPANHOL",""),IF(H537="P"," - TURMA COMPARTILHADA COM A PÓS-GRADUAÇÃO",""),IF(AQ537="SIM"," - Carga Horária Extensionista",""))</f>
        <v>FUNDAMENTOS DE CONVERSÃO DE ENERGIA ELÉTRICA A1-Noturno (SA)</v>
      </c>
      <c r="D537" s="28" t="s">
        <v>342</v>
      </c>
      <c r="E537" s="28" t="s">
        <v>3756</v>
      </c>
      <c r="F537" s="28" t="s">
        <v>3757</v>
      </c>
      <c r="G537" s="41" t="s">
        <v>3758</v>
      </c>
      <c r="H537" s="28" t="s">
        <v>19</v>
      </c>
      <c r="I537" s="28" t="s">
        <v>1509</v>
      </c>
      <c r="J537" s="28"/>
      <c r="K537" s="28" t="s">
        <v>488</v>
      </c>
      <c r="L537" s="28" t="s">
        <v>439</v>
      </c>
      <c r="M537" s="28" t="s">
        <v>22</v>
      </c>
      <c r="N537" s="28">
        <v>60</v>
      </c>
      <c r="O537" s="28"/>
      <c r="P537" s="28" t="s">
        <v>3380</v>
      </c>
      <c r="Q537" s="36" t="s">
        <v>3381</v>
      </c>
      <c r="R537" s="28">
        <v>48</v>
      </c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>
        <v>16</v>
      </c>
      <c r="AJ537" s="28">
        <v>16</v>
      </c>
      <c r="AK537" s="28" t="s">
        <v>17</v>
      </c>
      <c r="AL537" s="43" t="s">
        <v>687</v>
      </c>
      <c r="AM537" s="28" t="s">
        <v>687</v>
      </c>
      <c r="AN537" s="47" t="s">
        <v>687</v>
      </c>
      <c r="AO537" s="49" t="s">
        <v>4868</v>
      </c>
      <c r="AP537" s="49" t="s">
        <v>18</v>
      </c>
      <c r="AQ537" s="40" t="str">
        <f>IFERROR(VLOOKUP(G537,Extensionistas!$A$2:$D$50,4,FALSE),"NÃO")</f>
        <v>NÃO</v>
      </c>
      <c r="AR537" s="1" t="e">
        <f>VLOOKUP(G537,Extensionistas!$A$2:$C$50,3,FALSE)</f>
        <v>#N/A</v>
      </c>
    </row>
    <row r="538" spans="1:44" ht="12.75" customHeight="1">
      <c r="A538" s="34" t="str">
        <f>D538</f>
        <v>BACHARELADO EM ENGENHARIA DE ENERGIA</v>
      </c>
      <c r="B538" s="34" t="str">
        <f>F538</f>
        <v>DA1ESTE018-17SA</v>
      </c>
      <c r="C538" s="15" t="str">
        <f>CONCATENATE(E538," ",H538,"-",L538," (",K538,")",IF(AM538&lt;&gt;"NÃO","-TURMA MINISTRADA EM INGLÊS",""),IF(H538="E"," - TURMA MINISTRADA EM ESPANHOL",""),IF(H538="P"," - TURMA COMPARTILHADA COM A PÓS-GRADUAÇÃO",""),IF(AQ538="SIM"," - Carga Horária Extensionista",""))</f>
        <v>FUNDAMENTOS DE SISTEMAS DINÂMICOS A1-Matutino (SA)</v>
      </c>
      <c r="D538" s="28" t="s">
        <v>342</v>
      </c>
      <c r="E538" s="28" t="s">
        <v>1440</v>
      </c>
      <c r="F538" s="28" t="s">
        <v>2083</v>
      </c>
      <c r="G538" s="41" t="s">
        <v>1441</v>
      </c>
      <c r="H538" s="28" t="s">
        <v>19</v>
      </c>
      <c r="I538" s="28" t="s">
        <v>2084</v>
      </c>
      <c r="J538" s="28"/>
      <c r="K538" s="28" t="s">
        <v>488</v>
      </c>
      <c r="L538" s="28" t="s">
        <v>327</v>
      </c>
      <c r="M538" s="28" t="s">
        <v>22</v>
      </c>
      <c r="N538" s="28">
        <v>54</v>
      </c>
      <c r="O538" s="28"/>
      <c r="P538" s="28" t="s">
        <v>1277</v>
      </c>
      <c r="Q538" s="36" t="s">
        <v>1278</v>
      </c>
      <c r="R538" s="28">
        <v>48</v>
      </c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>
        <v>16</v>
      </c>
      <c r="AJ538" s="28">
        <v>16</v>
      </c>
      <c r="AK538" s="28" t="s">
        <v>17</v>
      </c>
      <c r="AL538" s="43" t="s">
        <v>687</v>
      </c>
      <c r="AM538" s="28" t="s">
        <v>687</v>
      </c>
      <c r="AN538" s="47" t="s">
        <v>687</v>
      </c>
      <c r="AO538" s="49" t="s">
        <v>4756</v>
      </c>
      <c r="AP538" s="49" t="s">
        <v>18</v>
      </c>
      <c r="AQ538" s="40" t="str">
        <f>IFERROR(VLOOKUP(G538,Extensionistas!$A$2:$D$50,4,FALSE),"NÃO")</f>
        <v>NÃO</v>
      </c>
      <c r="AR538" s="1" t="e">
        <f>VLOOKUP(G538,Extensionistas!$A$2:$C$50,3,FALSE)</f>
        <v>#N/A</v>
      </c>
    </row>
    <row r="539" spans="1:44" ht="12.75" customHeight="1">
      <c r="A539" s="34" t="str">
        <f>D539</f>
        <v>BACHARELADO EM ENGENHARIA DE ENERGIA</v>
      </c>
      <c r="B539" s="34" t="str">
        <f>F539</f>
        <v>NA1ESEN005-23SA</v>
      </c>
      <c r="C539" s="15" t="str">
        <f>CONCATENATE(E539," ",H539,"-",L539," (",K539,")",IF(AM539&lt;&gt;"NÃO","-TURMA MINISTRADA EM INGLÊS",""),IF(H539="E"," - TURMA MINISTRADA EM ESPANHOL",""),IF(H539="P"," - TURMA COMPARTILHADA COM A PÓS-GRADUAÇÃO",""),IF(AQ539="SIM"," - Carga Horária Extensionista",""))</f>
        <v>GEOLOGIA GERAL A1-Noturno (SA)</v>
      </c>
      <c r="D539" s="28" t="s">
        <v>342</v>
      </c>
      <c r="E539" s="28" t="s">
        <v>3633</v>
      </c>
      <c r="F539" s="28" t="s">
        <v>3634</v>
      </c>
      <c r="G539" s="41" t="s">
        <v>3635</v>
      </c>
      <c r="H539" s="28" t="s">
        <v>19</v>
      </c>
      <c r="I539" s="28" t="s">
        <v>3636</v>
      </c>
      <c r="J539" s="28"/>
      <c r="K539" s="28" t="s">
        <v>488</v>
      </c>
      <c r="L539" s="28" t="s">
        <v>439</v>
      </c>
      <c r="M539" s="28" t="s">
        <v>22</v>
      </c>
      <c r="N539" s="28">
        <v>30</v>
      </c>
      <c r="O539" s="28"/>
      <c r="P539" s="28" t="s">
        <v>722</v>
      </c>
      <c r="Q539" s="36" t="s">
        <v>723</v>
      </c>
      <c r="R539" s="28">
        <v>48</v>
      </c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>
        <v>16</v>
      </c>
      <c r="AJ539" s="28">
        <v>16</v>
      </c>
      <c r="AK539" s="28" t="s">
        <v>17</v>
      </c>
      <c r="AL539" s="43" t="s">
        <v>687</v>
      </c>
      <c r="AM539" s="28" t="s">
        <v>687</v>
      </c>
      <c r="AN539" s="47" t="s">
        <v>687</v>
      </c>
      <c r="AO539" s="49" t="s">
        <v>4877</v>
      </c>
      <c r="AP539" s="49" t="s">
        <v>18</v>
      </c>
      <c r="AQ539" s="40" t="str">
        <f>IFERROR(VLOOKUP(G539,Extensionistas!$A$2:$D$50,4,FALSE),"NÃO")</f>
        <v>NÃO</v>
      </c>
      <c r="AR539" s="1" t="e">
        <f>VLOOKUP(G539,Extensionistas!$A$2:$C$50,3,FALSE)</f>
        <v>#N/A</v>
      </c>
    </row>
    <row r="540" spans="1:44" ht="12.75" customHeight="1">
      <c r="A540" s="34" t="str">
        <f>D540</f>
        <v>BACHARELADO EM ENGENHARIA DE ENERGIA</v>
      </c>
      <c r="B540" s="34" t="str">
        <f>F540</f>
        <v>NA1ESZE052-17SA</v>
      </c>
      <c r="C540" s="15" t="str">
        <f>CONCATENATE(E540," ",H540,"-",L540," (",K540,")",IF(AM540&lt;&gt;"NÃO","-TURMA MINISTRADA EM INGLÊS",""),IF(H540="E"," - TURMA MINISTRADA EM ESPANHOL",""),IF(H540="P"," - TURMA COMPARTILHADA COM A PÓS-GRADUAÇÃO",""),IF(AQ540="SIM"," - Carga Horária Extensionista",""))</f>
        <v>GERAÇÃO DISTRIBUÍDA A1-Noturno (SA)</v>
      </c>
      <c r="D540" s="28" t="s">
        <v>342</v>
      </c>
      <c r="E540" s="28" t="s">
        <v>3914</v>
      </c>
      <c r="F540" s="28" t="s">
        <v>3915</v>
      </c>
      <c r="G540" s="41" t="s">
        <v>3916</v>
      </c>
      <c r="H540" s="28" t="s">
        <v>19</v>
      </c>
      <c r="I540" s="28" t="s">
        <v>3917</v>
      </c>
      <c r="J540" s="28"/>
      <c r="K540" s="28" t="s">
        <v>488</v>
      </c>
      <c r="L540" s="28" t="s">
        <v>439</v>
      </c>
      <c r="M540" s="28" t="s">
        <v>88</v>
      </c>
      <c r="N540" s="28">
        <v>30</v>
      </c>
      <c r="O540" s="28"/>
      <c r="P540" s="28" t="s">
        <v>1277</v>
      </c>
      <c r="Q540" s="36" t="s">
        <v>1278</v>
      </c>
      <c r="R540" s="28">
        <v>24</v>
      </c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>
        <v>8</v>
      </c>
      <c r="AJ540" s="28">
        <v>8</v>
      </c>
      <c r="AK540" s="28" t="s">
        <v>17</v>
      </c>
      <c r="AL540" s="43" t="s">
        <v>687</v>
      </c>
      <c r="AM540" s="28" t="s">
        <v>687</v>
      </c>
      <c r="AN540" s="47" t="s">
        <v>687</v>
      </c>
      <c r="AO540" s="49" t="s">
        <v>4870</v>
      </c>
      <c r="AP540" s="49" t="s">
        <v>18</v>
      </c>
      <c r="AQ540" s="40" t="str">
        <f>IFERROR(VLOOKUP(G540,Extensionistas!$A$2:$D$50,4,FALSE),"NÃO")</f>
        <v>NÃO</v>
      </c>
      <c r="AR540" s="1" t="e">
        <f>VLOOKUP(G540,Extensionistas!$A$2:$C$50,3,FALSE)</f>
        <v>#N/A</v>
      </c>
    </row>
    <row r="541" spans="1:44" ht="12.75" customHeight="1">
      <c r="A541" s="34" t="str">
        <f>D541</f>
        <v>BACHARELADO EM ENGENHARIA DE ENERGIA</v>
      </c>
      <c r="B541" s="34" t="str">
        <f>F541</f>
        <v>NA1ESTE019-17SA</v>
      </c>
      <c r="C541" s="15" t="str">
        <f>CONCATENATE(E541," ",H541,"-",L541," (",K541,")",IF(AM541&lt;&gt;"NÃO","-TURMA MINISTRADA EM INGLÊS",""),IF(H541="E"," - TURMA MINISTRADA EM ESPANHOL",""),IF(H541="P"," - TURMA COMPARTILHADA COM A PÓS-GRADUAÇÃO",""),IF(AQ541="SIM"," - Carga Horária Extensionista",""))</f>
        <v>INSTALAÇÕES ELÉTRICAS I A1-Noturno (SA)</v>
      </c>
      <c r="D541" s="28" t="s">
        <v>342</v>
      </c>
      <c r="E541" s="28" t="s">
        <v>3763</v>
      </c>
      <c r="F541" s="28" t="s">
        <v>3764</v>
      </c>
      <c r="G541" s="41" t="s">
        <v>3765</v>
      </c>
      <c r="H541" s="28" t="s">
        <v>19</v>
      </c>
      <c r="I541" s="28"/>
      <c r="J541" s="28" t="s">
        <v>3766</v>
      </c>
      <c r="K541" s="28" t="s">
        <v>488</v>
      </c>
      <c r="L541" s="28" t="s">
        <v>439</v>
      </c>
      <c r="M541" s="28" t="s">
        <v>104</v>
      </c>
      <c r="N541" s="28">
        <v>30</v>
      </c>
      <c r="O541" s="28"/>
      <c r="P541" s="28"/>
      <c r="Q541" s="36"/>
      <c r="R541" s="28"/>
      <c r="S541" s="28"/>
      <c r="T541" s="28"/>
      <c r="U541" s="28"/>
      <c r="V541" s="28"/>
      <c r="W541" s="28"/>
      <c r="X541" s="28"/>
      <c r="Y541" s="28" t="s">
        <v>2089</v>
      </c>
      <c r="Z541" s="28" t="s">
        <v>2090</v>
      </c>
      <c r="AA541" s="28">
        <v>48</v>
      </c>
      <c r="AB541" s="28"/>
      <c r="AC541" s="28"/>
      <c r="AD541" s="28"/>
      <c r="AE541" s="28"/>
      <c r="AF541" s="28"/>
      <c r="AG541" s="28"/>
      <c r="AH541" s="28"/>
      <c r="AI541" s="28">
        <v>16</v>
      </c>
      <c r="AJ541" s="28">
        <v>16</v>
      </c>
      <c r="AK541" s="28" t="s">
        <v>17</v>
      </c>
      <c r="AL541" s="43" t="s">
        <v>687</v>
      </c>
      <c r="AM541" s="28" t="s">
        <v>687</v>
      </c>
      <c r="AN541" s="47" t="s">
        <v>687</v>
      </c>
      <c r="AO541" s="49" t="s">
        <v>18</v>
      </c>
      <c r="AP541" s="49" t="s">
        <v>4868</v>
      </c>
      <c r="AQ541" s="40" t="str">
        <f>IFERROR(VLOOKUP(G541,Extensionistas!$A$2:$D$50,4,FALSE),"NÃO")</f>
        <v>NÃO</v>
      </c>
      <c r="AR541" s="1" t="e">
        <f>VLOOKUP(G541,Extensionistas!$A$2:$C$50,3,FALSE)</f>
        <v>#N/A</v>
      </c>
    </row>
    <row r="542" spans="1:44" ht="12.75" customHeight="1">
      <c r="A542" s="34" t="str">
        <f>D542</f>
        <v>BACHARELADO EM ENGENHARIA DE ENERGIA</v>
      </c>
      <c r="B542" s="34" t="str">
        <f>F542</f>
        <v>NA2ESTE019-17SA</v>
      </c>
      <c r="C542" s="15" t="str">
        <f>CONCATENATE(E542," ",H542,"-",L542," (",K542,")",IF(AM542&lt;&gt;"NÃO","-TURMA MINISTRADA EM INGLÊS",""),IF(H542="E"," - TURMA MINISTRADA EM ESPANHOL",""),IF(H542="P"," - TURMA COMPARTILHADA COM A PÓS-GRADUAÇÃO",""),IF(AQ542="SIM"," - Carga Horária Extensionista",""))</f>
        <v>INSTALAÇÕES ELÉTRICAS I A2-Noturno (SA)</v>
      </c>
      <c r="D542" s="28" t="s">
        <v>342</v>
      </c>
      <c r="E542" s="28" t="s">
        <v>3763</v>
      </c>
      <c r="F542" s="28" t="s">
        <v>4389</v>
      </c>
      <c r="G542" s="41" t="s">
        <v>3765</v>
      </c>
      <c r="H542" s="28" t="s">
        <v>24</v>
      </c>
      <c r="I542" s="28"/>
      <c r="J542" s="28" t="s">
        <v>4390</v>
      </c>
      <c r="K542" s="28" t="s">
        <v>488</v>
      </c>
      <c r="L542" s="28" t="s">
        <v>439</v>
      </c>
      <c r="M542" s="28" t="s">
        <v>104</v>
      </c>
      <c r="N542" s="28">
        <v>30</v>
      </c>
      <c r="O542" s="28"/>
      <c r="P542" s="28"/>
      <c r="Q542" s="36"/>
      <c r="R542" s="28"/>
      <c r="S542" s="28"/>
      <c r="T542" s="28"/>
      <c r="U542" s="28"/>
      <c r="V542" s="28"/>
      <c r="W542" s="28"/>
      <c r="X542" s="28"/>
      <c r="Y542" s="28" t="s">
        <v>3135</v>
      </c>
      <c r="Z542" s="28" t="s">
        <v>3136</v>
      </c>
      <c r="AA542" s="28">
        <v>48</v>
      </c>
      <c r="AB542" s="28"/>
      <c r="AC542" s="28"/>
      <c r="AD542" s="28"/>
      <c r="AE542" s="28"/>
      <c r="AF542" s="28"/>
      <c r="AG542" s="28"/>
      <c r="AH542" s="28"/>
      <c r="AI542" s="28">
        <v>16</v>
      </c>
      <c r="AJ542" s="28">
        <v>16</v>
      </c>
      <c r="AK542" s="28" t="s">
        <v>17</v>
      </c>
      <c r="AL542" s="43" t="s">
        <v>687</v>
      </c>
      <c r="AM542" s="28" t="s">
        <v>687</v>
      </c>
      <c r="AN542" s="47" t="s">
        <v>687</v>
      </c>
      <c r="AO542" s="49" t="s">
        <v>18</v>
      </c>
      <c r="AP542" s="49" t="s">
        <v>4996</v>
      </c>
      <c r="AQ542" s="40" t="str">
        <f>IFERROR(VLOOKUP(G542,Extensionistas!$A$2:$D$50,4,FALSE),"NÃO")</f>
        <v>NÃO</v>
      </c>
      <c r="AR542" s="1" t="e">
        <f>VLOOKUP(G542,Extensionistas!$A$2:$C$50,3,FALSE)</f>
        <v>#N/A</v>
      </c>
    </row>
    <row r="543" spans="1:44" ht="12.75" customHeight="1">
      <c r="A543" s="34" t="str">
        <f>D543</f>
        <v>BACHARELADO EM ENGENHARIA DE ENERGIA</v>
      </c>
      <c r="B543" s="34" t="str">
        <f>F543</f>
        <v>DA1ESTE020-17SA</v>
      </c>
      <c r="C543" s="15" t="str">
        <f>CONCATENATE(E543," ",H543,"-",L543," (",K543,")",IF(AM543&lt;&gt;"NÃO","-TURMA MINISTRADA EM INGLÊS",""),IF(H543="E"," - TURMA MINISTRADA EM ESPANHOL",""),IF(H543="P"," - TURMA COMPARTILHADA COM A PÓS-GRADUAÇÃO",""),IF(AQ543="SIM"," - Carga Horária Extensionista",""))</f>
        <v>INSTALAÇÕES ELÉTRICAS II A1-Matutino (SA)</v>
      </c>
      <c r="D543" s="28" t="s">
        <v>342</v>
      </c>
      <c r="E543" s="28" t="s">
        <v>2085</v>
      </c>
      <c r="F543" s="28" t="s">
        <v>2086</v>
      </c>
      <c r="G543" s="41" t="s">
        <v>2087</v>
      </c>
      <c r="H543" s="28" t="s">
        <v>19</v>
      </c>
      <c r="I543" s="28"/>
      <c r="J543" s="28" t="s">
        <v>2088</v>
      </c>
      <c r="K543" s="28" t="s">
        <v>488</v>
      </c>
      <c r="L543" s="28" t="s">
        <v>327</v>
      </c>
      <c r="M543" s="28" t="s">
        <v>104</v>
      </c>
      <c r="N543" s="28">
        <v>30</v>
      </c>
      <c r="O543" s="28"/>
      <c r="P543" s="28"/>
      <c r="Q543" s="36"/>
      <c r="R543" s="28"/>
      <c r="S543" s="28"/>
      <c r="T543" s="28"/>
      <c r="U543" s="28"/>
      <c r="V543" s="28"/>
      <c r="W543" s="28"/>
      <c r="X543" s="28"/>
      <c r="Y543" s="28" t="s">
        <v>2089</v>
      </c>
      <c r="Z543" s="28" t="s">
        <v>2090</v>
      </c>
      <c r="AA543" s="28">
        <v>48</v>
      </c>
      <c r="AB543" s="28"/>
      <c r="AC543" s="28"/>
      <c r="AD543" s="28"/>
      <c r="AE543" s="28"/>
      <c r="AF543" s="28"/>
      <c r="AG543" s="28"/>
      <c r="AH543" s="28"/>
      <c r="AI543" s="28">
        <v>16</v>
      </c>
      <c r="AJ543" s="28">
        <v>16</v>
      </c>
      <c r="AK543" s="28" t="s">
        <v>17</v>
      </c>
      <c r="AL543" s="43" t="s">
        <v>687</v>
      </c>
      <c r="AM543" s="28" t="s">
        <v>687</v>
      </c>
      <c r="AN543" s="47" t="s">
        <v>687</v>
      </c>
      <c r="AO543" s="49" t="s">
        <v>18</v>
      </c>
      <c r="AP543" s="49" t="s">
        <v>4780</v>
      </c>
      <c r="AQ543" s="40" t="str">
        <f>IFERROR(VLOOKUP(G543,Extensionistas!$A$2:$D$50,4,FALSE),"NÃO")</f>
        <v>NÃO</v>
      </c>
      <c r="AR543" s="1" t="e">
        <f>VLOOKUP(G543,Extensionistas!$A$2:$C$50,3,FALSE)</f>
        <v>#N/A</v>
      </c>
    </row>
    <row r="544" spans="1:44" ht="12.75" customHeight="1">
      <c r="A544" s="34" t="str">
        <f>D544</f>
        <v>BACHARELADO EM ENGENHARIA DE ENERGIA</v>
      </c>
      <c r="B544" s="34" t="str">
        <f>F544</f>
        <v>DA2ESTE020-17SA</v>
      </c>
      <c r="C544" s="15" t="str">
        <f>CONCATENATE(E544," ",H544,"-",L544," (",K544,")",IF(AM544&lt;&gt;"NÃO","-TURMA MINISTRADA EM INGLÊS",""),IF(H544="E"," - TURMA MINISTRADA EM ESPANHOL",""),IF(H544="P"," - TURMA COMPARTILHADA COM A PÓS-GRADUAÇÃO",""),IF(AQ544="SIM"," - Carga Horária Extensionista",""))</f>
        <v>INSTALAÇÕES ELÉTRICAS II A2-Matutino (SA)</v>
      </c>
      <c r="D544" s="28" t="s">
        <v>342</v>
      </c>
      <c r="E544" s="28" t="s">
        <v>2085</v>
      </c>
      <c r="F544" s="28" t="s">
        <v>3133</v>
      </c>
      <c r="G544" s="41" t="s">
        <v>2087</v>
      </c>
      <c r="H544" s="28" t="s">
        <v>24</v>
      </c>
      <c r="I544" s="28"/>
      <c r="J544" s="28" t="s">
        <v>3134</v>
      </c>
      <c r="K544" s="28" t="s">
        <v>488</v>
      </c>
      <c r="L544" s="28" t="s">
        <v>327</v>
      </c>
      <c r="M544" s="28" t="s">
        <v>104</v>
      </c>
      <c r="N544" s="28">
        <v>30</v>
      </c>
      <c r="O544" s="28"/>
      <c r="P544" s="28"/>
      <c r="Q544" s="36"/>
      <c r="R544" s="28"/>
      <c r="S544" s="28"/>
      <c r="T544" s="28"/>
      <c r="U544" s="28"/>
      <c r="V544" s="28"/>
      <c r="W544" s="28"/>
      <c r="X544" s="28"/>
      <c r="Y544" s="28" t="s">
        <v>3135</v>
      </c>
      <c r="Z544" s="28" t="s">
        <v>3136</v>
      </c>
      <c r="AA544" s="28">
        <v>48</v>
      </c>
      <c r="AB544" s="28"/>
      <c r="AC544" s="28"/>
      <c r="AD544" s="28"/>
      <c r="AE544" s="28"/>
      <c r="AF544" s="28"/>
      <c r="AG544" s="28"/>
      <c r="AH544" s="28"/>
      <c r="AI544" s="28">
        <v>16</v>
      </c>
      <c r="AJ544" s="28">
        <v>16</v>
      </c>
      <c r="AK544" s="28" t="s">
        <v>17</v>
      </c>
      <c r="AL544" s="43" t="s">
        <v>687</v>
      </c>
      <c r="AM544" s="28" t="s">
        <v>687</v>
      </c>
      <c r="AN544" s="47" t="s">
        <v>687</v>
      </c>
      <c r="AO544" s="49" t="s">
        <v>18</v>
      </c>
      <c r="AP544" s="49" t="s">
        <v>4780</v>
      </c>
      <c r="AQ544" s="40" t="str">
        <f>IFERROR(VLOOKUP(G544,Extensionistas!$A$2:$D$50,4,FALSE),"NÃO")</f>
        <v>NÃO</v>
      </c>
      <c r="AR544" s="1" t="e">
        <f>VLOOKUP(G544,Extensionistas!$A$2:$C$50,3,FALSE)</f>
        <v>#N/A</v>
      </c>
    </row>
    <row r="545" spans="1:44" ht="12.75" customHeight="1">
      <c r="A545" s="34" t="str">
        <f>D545</f>
        <v>BACHARELADO EM ENGENHARIA DE ENERGIA</v>
      </c>
      <c r="B545" s="34" t="str">
        <f>F545</f>
        <v>NA1ESEN004-23SA</v>
      </c>
      <c r="C545" s="15" t="str">
        <f>CONCATENATE(E545," ",H545,"-",L545," (",K545,")",IF(AM545&lt;&gt;"NÃO","-TURMA MINISTRADA EM INGLÊS",""),IF(H545="E"," - TURMA MINISTRADA EM ESPANHOL",""),IF(H545="P"," - TURMA COMPARTILHADA COM A PÓS-GRADUAÇÃO",""),IF(AQ545="SIM"," - Carga Horária Extensionista",""))</f>
        <v>INTRODUÇÃO AO PROJETO DE DISPOSITIVOS ELETROMAGNÉTICOS A1-Noturno (SA)</v>
      </c>
      <c r="D545" s="28" t="s">
        <v>342</v>
      </c>
      <c r="E545" s="28" t="s">
        <v>3628</v>
      </c>
      <c r="F545" s="28" t="s">
        <v>3629</v>
      </c>
      <c r="G545" s="41" t="s">
        <v>3630</v>
      </c>
      <c r="H545" s="28" t="s">
        <v>19</v>
      </c>
      <c r="I545" s="28" t="s">
        <v>3631</v>
      </c>
      <c r="J545" s="28" t="s">
        <v>3632</v>
      </c>
      <c r="K545" s="28" t="s">
        <v>488</v>
      </c>
      <c r="L545" s="28" t="s">
        <v>439</v>
      </c>
      <c r="M545" s="28" t="s">
        <v>118</v>
      </c>
      <c r="N545" s="28">
        <v>30</v>
      </c>
      <c r="O545" s="28"/>
      <c r="P545" s="28" t="s">
        <v>3380</v>
      </c>
      <c r="Q545" s="36" t="s">
        <v>3381</v>
      </c>
      <c r="R545" s="28">
        <v>36</v>
      </c>
      <c r="S545" s="28"/>
      <c r="T545" s="28"/>
      <c r="U545" s="28"/>
      <c r="V545" s="28"/>
      <c r="W545" s="28"/>
      <c r="X545" s="28"/>
      <c r="Y545" s="28" t="s">
        <v>3380</v>
      </c>
      <c r="Z545" s="28" t="s">
        <v>3381</v>
      </c>
      <c r="AA545" s="28">
        <v>24</v>
      </c>
      <c r="AB545" s="28"/>
      <c r="AC545" s="28"/>
      <c r="AD545" s="28"/>
      <c r="AE545" s="28"/>
      <c r="AF545" s="28"/>
      <c r="AG545" s="28"/>
      <c r="AH545" s="28"/>
      <c r="AI545" s="28">
        <v>20</v>
      </c>
      <c r="AJ545" s="28">
        <v>20</v>
      </c>
      <c r="AK545" s="28" t="s">
        <v>17</v>
      </c>
      <c r="AL545" s="43" t="s">
        <v>687</v>
      </c>
      <c r="AM545" s="28" t="s">
        <v>687</v>
      </c>
      <c r="AN545" s="47" t="s">
        <v>687</v>
      </c>
      <c r="AO545" s="49" t="s">
        <v>4887</v>
      </c>
      <c r="AP545" s="49" t="s">
        <v>4883</v>
      </c>
      <c r="AQ545" s="40" t="str">
        <f>IFERROR(VLOOKUP(G545,Extensionistas!$A$2:$D$50,4,FALSE),"NÃO")</f>
        <v>NÃO</v>
      </c>
      <c r="AR545" s="1" t="e">
        <f>VLOOKUP(G545,Extensionistas!$A$2:$C$50,3,FALSE)</f>
        <v>#N/A</v>
      </c>
    </row>
    <row r="546" spans="1:44" ht="12.75" customHeight="1">
      <c r="A546" s="34" t="str">
        <f>D546</f>
        <v>BACHARELADO EM ENGENHARIA DE ENERGIA</v>
      </c>
      <c r="B546" s="34" t="str">
        <f>F546</f>
        <v>DA1ESTE016-17SA</v>
      </c>
      <c r="C546" s="15" t="str">
        <f>CONCATENATE(E546," ",H546,"-",L546," (",K546,")",IF(AM546&lt;&gt;"NÃO","-TURMA MINISTRADA EM INGLÊS",""),IF(H546="E"," - TURMA MINISTRADA EM ESPANHOL",""),IF(H546="P"," - TURMA COMPARTILHADA COM A PÓS-GRADUAÇÃO",""),IF(AQ546="SIM"," - Carga Horária Extensionista",""))</f>
        <v>INTRODUÇÃO AOS SISTEMAS ELÉTRICOS DE POTÊNCIA A1-Matutino (SA)</v>
      </c>
      <c r="D546" s="28" t="s">
        <v>342</v>
      </c>
      <c r="E546" s="28" t="s">
        <v>1435</v>
      </c>
      <c r="F546" s="28" t="s">
        <v>2081</v>
      </c>
      <c r="G546" s="41" t="s">
        <v>1436</v>
      </c>
      <c r="H546" s="28" t="s">
        <v>19</v>
      </c>
      <c r="I546" s="28" t="s">
        <v>2082</v>
      </c>
      <c r="J546" s="28"/>
      <c r="K546" s="28" t="s">
        <v>488</v>
      </c>
      <c r="L546" s="28" t="s">
        <v>327</v>
      </c>
      <c r="M546" s="28" t="s">
        <v>86</v>
      </c>
      <c r="N546" s="28">
        <v>54</v>
      </c>
      <c r="O546" s="28"/>
      <c r="P546" s="28" t="s">
        <v>1438</v>
      </c>
      <c r="Q546" s="36" t="s">
        <v>1439</v>
      </c>
      <c r="R546" s="28">
        <v>48</v>
      </c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>
        <v>16</v>
      </c>
      <c r="AJ546" s="28">
        <v>16</v>
      </c>
      <c r="AK546" s="28" t="s">
        <v>17</v>
      </c>
      <c r="AL546" s="43" t="s">
        <v>687</v>
      </c>
      <c r="AM546" s="28" t="s">
        <v>687</v>
      </c>
      <c r="AN546" s="47" t="s">
        <v>687</v>
      </c>
      <c r="AO546" s="49" t="s">
        <v>4766</v>
      </c>
      <c r="AP546" s="49" t="s">
        <v>18</v>
      </c>
      <c r="AQ546" s="40" t="str">
        <f>IFERROR(VLOOKUP(G546,Extensionistas!$A$2:$D$50,4,FALSE),"NÃO")</f>
        <v>NÃO</v>
      </c>
      <c r="AR546" s="1" t="e">
        <f>VLOOKUP(G546,Extensionistas!$A$2:$C$50,3,FALSE)</f>
        <v>#N/A</v>
      </c>
    </row>
    <row r="547" spans="1:44" ht="12.75" customHeight="1">
      <c r="A547" s="34" t="str">
        <f>D547</f>
        <v>BACHARELADO EM ENGENHARIA DE ENERGIA</v>
      </c>
      <c r="B547" s="34" t="str">
        <f>F547</f>
        <v>NA1ESTE027-17SA</v>
      </c>
      <c r="C547" s="15" t="str">
        <f>CONCATENATE(E547," ",H547,"-",L547," (",K547,")",IF(AM547&lt;&gt;"NÃO","-TURMA MINISTRADA EM INGLÊS",""),IF(H547="E"," - TURMA MINISTRADA EM ESPANHOL",""),IF(H547="P"," - TURMA COMPARTILHADA COM A PÓS-GRADUAÇÃO",""),IF(AQ547="SIM"," - Carga Horária Extensionista",""))</f>
        <v>LABORATÓRIO DE CALOR E FLUIDOS A1-Noturno (SA)</v>
      </c>
      <c r="D547" s="28" t="s">
        <v>342</v>
      </c>
      <c r="E547" s="28" t="s">
        <v>3773</v>
      </c>
      <c r="F547" s="28" t="s">
        <v>3774</v>
      </c>
      <c r="G547" s="41" t="s">
        <v>3775</v>
      </c>
      <c r="H547" s="28" t="s">
        <v>19</v>
      </c>
      <c r="I547" s="28"/>
      <c r="J547" s="28" t="s">
        <v>3776</v>
      </c>
      <c r="K547" s="28" t="s">
        <v>488</v>
      </c>
      <c r="L547" s="28" t="s">
        <v>439</v>
      </c>
      <c r="M547" s="28" t="s">
        <v>83</v>
      </c>
      <c r="N547" s="28">
        <v>30</v>
      </c>
      <c r="O547" s="28"/>
      <c r="P547" s="28"/>
      <c r="Q547" s="36"/>
      <c r="R547" s="28"/>
      <c r="S547" s="28"/>
      <c r="T547" s="28"/>
      <c r="U547" s="28"/>
      <c r="V547" s="28"/>
      <c r="W547" s="28"/>
      <c r="X547" s="28"/>
      <c r="Y547" s="28" t="s">
        <v>1447</v>
      </c>
      <c r="Z547" s="28" t="s">
        <v>1448</v>
      </c>
      <c r="AA547" s="28">
        <v>24</v>
      </c>
      <c r="AB547" s="28"/>
      <c r="AC547" s="28"/>
      <c r="AD547" s="28"/>
      <c r="AE547" s="28"/>
      <c r="AF547" s="28"/>
      <c r="AG547" s="28"/>
      <c r="AH547" s="28"/>
      <c r="AI547" s="28">
        <v>8</v>
      </c>
      <c r="AJ547" s="28">
        <v>8</v>
      </c>
      <c r="AK547" s="28" t="s">
        <v>17</v>
      </c>
      <c r="AL547" s="43" t="s">
        <v>687</v>
      </c>
      <c r="AM547" s="28" t="s">
        <v>687</v>
      </c>
      <c r="AN547" s="47" t="s">
        <v>687</v>
      </c>
      <c r="AO547" s="49" t="s">
        <v>18</v>
      </c>
      <c r="AP547" s="49" t="s">
        <v>4879</v>
      </c>
      <c r="AQ547" s="40" t="str">
        <f>IFERROR(VLOOKUP(G547,Extensionistas!$A$2:$D$50,4,FALSE),"NÃO")</f>
        <v>NÃO</v>
      </c>
      <c r="AR547" s="1" t="e">
        <f>VLOOKUP(G547,Extensionistas!$A$2:$C$50,3,FALSE)</f>
        <v>#N/A</v>
      </c>
    </row>
    <row r="548" spans="1:44" ht="12.75" customHeight="1">
      <c r="A548" s="34" t="str">
        <f>D548</f>
        <v>BACHARELADO EM ENGENHARIA DE ENERGIA</v>
      </c>
      <c r="B548" s="34" t="str">
        <f>F548</f>
        <v>NB1ESTE027-17SA</v>
      </c>
      <c r="C548" s="15" t="str">
        <f>CONCATENATE(E548," ",H548,"-",L548," (",K548,")",IF(AM548&lt;&gt;"NÃO","-TURMA MINISTRADA EM INGLÊS",""),IF(H548="E"," - TURMA MINISTRADA EM ESPANHOL",""),IF(H548="P"," - TURMA COMPARTILHADA COM A PÓS-GRADUAÇÃO",""),IF(AQ548="SIM"," - Carga Horária Extensionista",""))</f>
        <v>LABORATÓRIO DE CALOR E FLUIDOS B1-Noturno (SA)</v>
      </c>
      <c r="D548" s="28" t="s">
        <v>342</v>
      </c>
      <c r="E548" s="28" t="s">
        <v>3773</v>
      </c>
      <c r="F548" s="28" t="s">
        <v>4561</v>
      </c>
      <c r="G548" s="41" t="s">
        <v>3775</v>
      </c>
      <c r="H548" s="28" t="s">
        <v>28</v>
      </c>
      <c r="I548" s="28"/>
      <c r="J548" s="28" t="s">
        <v>4562</v>
      </c>
      <c r="K548" s="28" t="s">
        <v>488</v>
      </c>
      <c r="L548" s="28" t="s">
        <v>439</v>
      </c>
      <c r="M548" s="26" t="s">
        <v>83</v>
      </c>
      <c r="N548" s="28">
        <v>30</v>
      </c>
      <c r="O548" s="28"/>
      <c r="P548" s="28"/>
      <c r="Q548" s="36"/>
      <c r="R548" s="28"/>
      <c r="S548" s="28"/>
      <c r="T548" s="28"/>
      <c r="U548" s="28"/>
      <c r="V548" s="28"/>
      <c r="W548" s="28"/>
      <c r="X548" s="28"/>
      <c r="Y548" s="28" t="s">
        <v>1447</v>
      </c>
      <c r="Z548" s="28" t="s">
        <v>1448</v>
      </c>
      <c r="AA548" s="28">
        <v>24</v>
      </c>
      <c r="AB548" s="28"/>
      <c r="AC548" s="28"/>
      <c r="AD548" s="28"/>
      <c r="AE548" s="28"/>
      <c r="AF548" s="28"/>
      <c r="AG548" s="28"/>
      <c r="AH548" s="28"/>
      <c r="AI548" s="28">
        <v>8</v>
      </c>
      <c r="AJ548" s="28">
        <v>8</v>
      </c>
      <c r="AK548" s="28" t="s">
        <v>17</v>
      </c>
      <c r="AL548" s="43" t="s">
        <v>687</v>
      </c>
      <c r="AM548" s="28" t="s">
        <v>687</v>
      </c>
      <c r="AN548" s="47" t="s">
        <v>687</v>
      </c>
      <c r="AO548" s="49" t="s">
        <v>18</v>
      </c>
      <c r="AP548" s="49" t="s">
        <v>4897</v>
      </c>
      <c r="AQ548" s="40" t="str">
        <f>IFERROR(VLOOKUP(G548,Extensionistas!$A$2:$D$50,4,FALSE),"NÃO")</f>
        <v>NÃO</v>
      </c>
      <c r="AR548" s="1" t="e">
        <f>VLOOKUP(G548,Extensionistas!$A$2:$C$50,3,FALSE)</f>
        <v>#N/A</v>
      </c>
    </row>
    <row r="549" spans="1:44" ht="12.75" customHeight="1">
      <c r="A549" s="34" t="str">
        <f>D549</f>
        <v>BACHARELADO EM ENGENHARIA DE ENERGIA</v>
      </c>
      <c r="B549" s="34" t="str">
        <f>F549</f>
        <v>DA1ESTA017-17SA</v>
      </c>
      <c r="C549" s="15" t="str">
        <f>CONCATENATE(E549," ",H549,"-",L549," (",K549,")",IF(AM549&lt;&gt;"NÃO","-TURMA MINISTRADA EM INGLÊS",""),IF(H549="E"," - TURMA MINISTRADA EM ESPANHOL",""),IF(H549="P"," - TURMA COMPARTILHADA COM A PÓS-GRADUAÇÃO",""),IF(AQ549="SIM"," - Carga Horária Extensionista",""))</f>
        <v>LABORATÓRIO DE MÁQUINAS ELÉTRICAS A1-Matutino (SA)</v>
      </c>
      <c r="D549" s="28" t="s">
        <v>342</v>
      </c>
      <c r="E549" s="28" t="s">
        <v>354</v>
      </c>
      <c r="F549" s="28" t="s">
        <v>2059</v>
      </c>
      <c r="G549" s="41" t="s">
        <v>128</v>
      </c>
      <c r="H549" s="28" t="s">
        <v>19</v>
      </c>
      <c r="I549" s="28"/>
      <c r="J549" s="28" t="s">
        <v>2060</v>
      </c>
      <c r="K549" s="28" t="s">
        <v>488</v>
      </c>
      <c r="L549" s="28" t="s">
        <v>327</v>
      </c>
      <c r="M549" s="28" t="s">
        <v>101</v>
      </c>
      <c r="N549" s="28">
        <v>30</v>
      </c>
      <c r="O549" s="28"/>
      <c r="P549" s="28"/>
      <c r="Q549" s="36"/>
      <c r="R549" s="28"/>
      <c r="S549" s="28"/>
      <c r="T549" s="28"/>
      <c r="U549" s="28"/>
      <c r="V549" s="28"/>
      <c r="W549" s="28"/>
      <c r="X549" s="28"/>
      <c r="Y549" s="28" t="s">
        <v>1078</v>
      </c>
      <c r="Z549" s="28" t="s">
        <v>1079</v>
      </c>
      <c r="AA549" s="28">
        <v>24</v>
      </c>
      <c r="AB549" s="28"/>
      <c r="AC549" s="28"/>
      <c r="AD549" s="28"/>
      <c r="AE549" s="28"/>
      <c r="AF549" s="28"/>
      <c r="AG549" s="28"/>
      <c r="AH549" s="28"/>
      <c r="AI549" s="28">
        <v>8</v>
      </c>
      <c r="AJ549" s="28">
        <v>8</v>
      </c>
      <c r="AK549" s="28" t="s">
        <v>17</v>
      </c>
      <c r="AL549" s="43" t="s">
        <v>687</v>
      </c>
      <c r="AM549" s="28" t="s">
        <v>687</v>
      </c>
      <c r="AN549" s="47" t="s">
        <v>687</v>
      </c>
      <c r="AO549" s="49" t="s">
        <v>18</v>
      </c>
      <c r="AP549" s="49" t="s">
        <v>4768</v>
      </c>
      <c r="AQ549" s="40" t="str">
        <f>IFERROR(VLOOKUP(G549,Extensionistas!$A$2:$D$50,4,FALSE),"NÃO")</f>
        <v>NÃO</v>
      </c>
      <c r="AR549" s="1" t="e">
        <f>VLOOKUP(G549,Extensionistas!$A$2:$C$50,3,FALSE)</f>
        <v>#N/A</v>
      </c>
    </row>
    <row r="550" spans="1:44" ht="12.75" customHeight="1">
      <c r="A550" s="34" t="str">
        <f>D550</f>
        <v>BACHARELADO EM ENGENHARIA DE ENERGIA</v>
      </c>
      <c r="B550" s="34" t="str">
        <f>F550</f>
        <v>DB1ESTA017-17SA</v>
      </c>
      <c r="C550" s="15" t="str">
        <f>CONCATENATE(E550," ",H550,"-",L550," (",K550,")",IF(AM550&lt;&gt;"NÃO","-TURMA MINISTRADA EM INGLÊS",""),IF(H550="E"," - TURMA MINISTRADA EM ESPANHOL",""),IF(H550="P"," - TURMA COMPARTILHADA COM A PÓS-GRADUAÇÃO",""),IF(AQ550="SIM"," - Carga Horária Extensionista",""))</f>
        <v>LABORATÓRIO DE MÁQUINAS ELÉTRICAS B1-Matutino (SA)</v>
      </c>
      <c r="D550" s="28" t="s">
        <v>342</v>
      </c>
      <c r="E550" s="28" t="s">
        <v>354</v>
      </c>
      <c r="F550" s="28" t="s">
        <v>3318</v>
      </c>
      <c r="G550" s="41" t="s">
        <v>128</v>
      </c>
      <c r="H550" s="28" t="s">
        <v>28</v>
      </c>
      <c r="I550" s="28"/>
      <c r="J550" s="28" t="s">
        <v>3319</v>
      </c>
      <c r="K550" s="28" t="s">
        <v>488</v>
      </c>
      <c r="L550" s="28" t="s">
        <v>327</v>
      </c>
      <c r="M550" s="28" t="s">
        <v>101</v>
      </c>
      <c r="N550" s="28">
        <v>30</v>
      </c>
      <c r="O550" s="28"/>
      <c r="P550" s="28"/>
      <c r="Q550" s="36"/>
      <c r="R550" s="28"/>
      <c r="S550" s="28"/>
      <c r="T550" s="28"/>
      <c r="U550" s="28"/>
      <c r="V550" s="28"/>
      <c r="W550" s="28"/>
      <c r="X550" s="28"/>
      <c r="Y550" s="28" t="s">
        <v>1078</v>
      </c>
      <c r="Z550" s="28" t="s">
        <v>1079</v>
      </c>
      <c r="AA550" s="28">
        <v>24</v>
      </c>
      <c r="AB550" s="28"/>
      <c r="AC550" s="28"/>
      <c r="AD550" s="28"/>
      <c r="AE550" s="28"/>
      <c r="AF550" s="28"/>
      <c r="AG550" s="28"/>
      <c r="AH550" s="28"/>
      <c r="AI550" s="28">
        <v>8</v>
      </c>
      <c r="AJ550" s="28">
        <v>8</v>
      </c>
      <c r="AK550" s="28" t="s">
        <v>17</v>
      </c>
      <c r="AL550" s="43" t="s">
        <v>687</v>
      </c>
      <c r="AM550" s="28" t="s">
        <v>687</v>
      </c>
      <c r="AN550" s="47" t="s">
        <v>687</v>
      </c>
      <c r="AO550" s="49" t="s">
        <v>18</v>
      </c>
      <c r="AP550" s="49" t="s">
        <v>4760</v>
      </c>
      <c r="AQ550" s="40" t="str">
        <f>IFERROR(VLOOKUP(G550,Extensionistas!$A$2:$D$50,4,FALSE),"NÃO")</f>
        <v>NÃO</v>
      </c>
      <c r="AR550" s="1" t="e">
        <f>VLOOKUP(G550,Extensionistas!$A$2:$C$50,3,FALSE)</f>
        <v>#N/A</v>
      </c>
    </row>
    <row r="551" spans="1:44" ht="12.75" customHeight="1">
      <c r="A551" s="34" t="str">
        <f>D551</f>
        <v>BACHARELADO EM ENGENHARIA DE ENERGIA</v>
      </c>
      <c r="B551" s="34" t="str">
        <f>F551</f>
        <v>DA1ESTE026-17SA</v>
      </c>
      <c r="C551" s="15" t="str">
        <f>CONCATENATE(E551," ",H551,"-",L551," (",K551,")",IF(AM551&lt;&gt;"NÃO","-TURMA MINISTRADA EM INGLÊS",""),IF(H551="E"," - TURMA MINISTRADA EM ESPANHOL",""),IF(H551="P"," - TURMA COMPARTILHADA COM A PÓS-GRADUAÇÃO",""),IF(AQ551="SIM"," - Carga Horária Extensionista",""))</f>
        <v>LABORATÓRIO DE MÁQUINAS TÉRMICAS E HIDRÁULICAS A1-Matutino (SA)</v>
      </c>
      <c r="D551" s="28" t="s">
        <v>342</v>
      </c>
      <c r="E551" s="28" t="s">
        <v>1449</v>
      </c>
      <c r="F551" s="28" t="s">
        <v>2097</v>
      </c>
      <c r="G551" s="41" t="s">
        <v>1450</v>
      </c>
      <c r="H551" s="28" t="s">
        <v>19</v>
      </c>
      <c r="I551" s="28"/>
      <c r="J551" s="28" t="s">
        <v>2098</v>
      </c>
      <c r="K551" s="28" t="s">
        <v>488</v>
      </c>
      <c r="L551" s="28" t="s">
        <v>327</v>
      </c>
      <c r="M551" s="28" t="s">
        <v>101</v>
      </c>
      <c r="N551" s="28">
        <v>30</v>
      </c>
      <c r="O551" s="28"/>
      <c r="P551" s="28"/>
      <c r="Q551" s="36"/>
      <c r="R551" s="28"/>
      <c r="S551" s="28"/>
      <c r="T551" s="28"/>
      <c r="U551" s="28"/>
      <c r="V551" s="28"/>
      <c r="W551" s="28"/>
      <c r="X551" s="28"/>
      <c r="Y551" s="28" t="s">
        <v>2099</v>
      </c>
      <c r="Z551" s="28" t="s">
        <v>2100</v>
      </c>
      <c r="AA551" s="28">
        <v>24</v>
      </c>
      <c r="AB551" s="28"/>
      <c r="AC551" s="28"/>
      <c r="AD551" s="28"/>
      <c r="AE551" s="28"/>
      <c r="AF551" s="28"/>
      <c r="AG551" s="28"/>
      <c r="AH551" s="28"/>
      <c r="AI551" s="28">
        <v>8</v>
      </c>
      <c r="AJ551" s="28">
        <v>8</v>
      </c>
      <c r="AK551" s="28" t="s">
        <v>17</v>
      </c>
      <c r="AL551" s="43" t="s">
        <v>687</v>
      </c>
      <c r="AM551" s="28" t="s">
        <v>687</v>
      </c>
      <c r="AN551" s="47" t="s">
        <v>687</v>
      </c>
      <c r="AO551" s="49" t="s">
        <v>18</v>
      </c>
      <c r="AP551" s="49" t="s">
        <v>4775</v>
      </c>
      <c r="AQ551" s="40" t="str">
        <f>IFERROR(VLOOKUP(G551,Extensionistas!$A$2:$D$50,4,FALSE),"NÃO")</f>
        <v>NÃO</v>
      </c>
      <c r="AR551" s="1" t="e">
        <f>VLOOKUP(G551,Extensionistas!$A$2:$C$50,3,FALSE)</f>
        <v>#N/A</v>
      </c>
    </row>
    <row r="552" spans="1:44" ht="12.75" customHeight="1">
      <c r="A552" s="34" t="str">
        <f>D552</f>
        <v>BACHARELADO EM ENGENHARIA DE ENERGIA</v>
      </c>
      <c r="B552" s="34" t="str">
        <f>F552</f>
        <v>DB1ESTE026-17SA</v>
      </c>
      <c r="C552" s="15" t="str">
        <f>CONCATENATE(E552," ",H552,"-",L552," (",K552,")",IF(AM552&lt;&gt;"NÃO","-TURMA MINISTRADA EM INGLÊS",""),IF(H552="E"," - TURMA MINISTRADA EM ESPANHOL",""),IF(H552="P"," - TURMA COMPARTILHADA COM A PÓS-GRADUAÇÃO",""),IF(AQ552="SIM"," - Carga Horária Extensionista",""))</f>
        <v>LABORATÓRIO DE MÁQUINAS TÉRMICAS E HIDRÁULICAS B1-Matutino (SA)</v>
      </c>
      <c r="D552" s="28" t="s">
        <v>342</v>
      </c>
      <c r="E552" s="28" t="s">
        <v>1449</v>
      </c>
      <c r="F552" s="28" t="s">
        <v>3320</v>
      </c>
      <c r="G552" s="41" t="s">
        <v>1450</v>
      </c>
      <c r="H552" s="28" t="s">
        <v>28</v>
      </c>
      <c r="I552" s="28"/>
      <c r="J552" s="28" t="s">
        <v>3321</v>
      </c>
      <c r="K552" s="28" t="s">
        <v>488</v>
      </c>
      <c r="L552" s="28" t="s">
        <v>327</v>
      </c>
      <c r="M552" s="28" t="s">
        <v>101</v>
      </c>
      <c r="N552" s="28">
        <v>30</v>
      </c>
      <c r="O552" s="28"/>
      <c r="P552" s="28"/>
      <c r="Q552" s="36"/>
      <c r="R552" s="28"/>
      <c r="S552" s="28"/>
      <c r="T552" s="28"/>
      <c r="U552" s="28"/>
      <c r="V552" s="28"/>
      <c r="W552" s="28"/>
      <c r="X552" s="28"/>
      <c r="Y552" s="28" t="s">
        <v>2099</v>
      </c>
      <c r="Z552" s="28" t="s">
        <v>2100</v>
      </c>
      <c r="AA552" s="28">
        <v>24</v>
      </c>
      <c r="AB552" s="28"/>
      <c r="AC552" s="28"/>
      <c r="AD552" s="28"/>
      <c r="AE552" s="28"/>
      <c r="AF552" s="28"/>
      <c r="AG552" s="28"/>
      <c r="AH552" s="28"/>
      <c r="AI552" s="28">
        <v>8</v>
      </c>
      <c r="AJ552" s="28">
        <v>8</v>
      </c>
      <c r="AK552" s="28" t="s">
        <v>17</v>
      </c>
      <c r="AL552" s="43" t="s">
        <v>687</v>
      </c>
      <c r="AM552" s="28" t="s">
        <v>687</v>
      </c>
      <c r="AN552" s="47" t="s">
        <v>687</v>
      </c>
      <c r="AO552" s="49" t="s">
        <v>18</v>
      </c>
      <c r="AP552" s="49" t="s">
        <v>4823</v>
      </c>
      <c r="AQ552" s="40" t="str">
        <f>IFERROR(VLOOKUP(G552,Extensionistas!$A$2:$D$50,4,FALSE),"NÃO")</f>
        <v>NÃO</v>
      </c>
      <c r="AR552" s="1" t="e">
        <f>VLOOKUP(G552,Extensionistas!$A$2:$C$50,3,FALSE)</f>
        <v>#N/A</v>
      </c>
    </row>
    <row r="553" spans="1:44" ht="12.75" customHeight="1">
      <c r="A553" s="34" t="str">
        <f>D553</f>
        <v>BACHARELADO EM ENGENHARIA DE ENERGIA</v>
      </c>
      <c r="B553" s="34" t="str">
        <f>F553</f>
        <v>NA1ESTE017-17SA</v>
      </c>
      <c r="C553" s="15" t="str">
        <f>CONCATENATE(E553," ",H553,"-",L553," (",K553,")",IF(AM553&lt;&gt;"NÃO","-TURMA MINISTRADA EM INGLÊS",""),IF(H553="E"," - TURMA MINISTRADA EM ESPANHOL",""),IF(H553="P"," - TURMA COMPARTILHADA COM A PÓS-GRADUAÇÃO",""),IF(AQ553="SIM"," - Carga Horária Extensionista",""))</f>
        <v>OPERAÇÃO DE SISTEMAS ELÉTRICOS DE POTÊNCIA A1-Noturno (SA)</v>
      </c>
      <c r="D553" s="28" t="s">
        <v>342</v>
      </c>
      <c r="E553" s="28" t="s">
        <v>3759</v>
      </c>
      <c r="F553" s="28" t="s">
        <v>3760</v>
      </c>
      <c r="G553" s="41" t="s">
        <v>3761</v>
      </c>
      <c r="H553" s="28" t="s">
        <v>19</v>
      </c>
      <c r="I553" s="28" t="s">
        <v>3762</v>
      </c>
      <c r="J553" s="28"/>
      <c r="K553" s="28" t="s">
        <v>488</v>
      </c>
      <c r="L553" s="28" t="s">
        <v>439</v>
      </c>
      <c r="M553" s="28" t="s">
        <v>22</v>
      </c>
      <c r="N553" s="28">
        <v>54</v>
      </c>
      <c r="O553" s="28"/>
      <c r="P553" s="28" t="s">
        <v>551</v>
      </c>
      <c r="Q553" s="36" t="s">
        <v>552</v>
      </c>
      <c r="R553" s="28">
        <v>48</v>
      </c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>
        <v>16</v>
      </c>
      <c r="AJ553" s="28">
        <v>16</v>
      </c>
      <c r="AK553" s="28" t="s">
        <v>17</v>
      </c>
      <c r="AL553" s="43" t="s">
        <v>687</v>
      </c>
      <c r="AM553" s="28" t="s">
        <v>687</v>
      </c>
      <c r="AN553" s="47" t="s">
        <v>687</v>
      </c>
      <c r="AO553" s="49" t="s">
        <v>4890</v>
      </c>
      <c r="AP553" s="49" t="s">
        <v>18</v>
      </c>
      <c r="AQ553" s="40" t="str">
        <f>IFERROR(VLOOKUP(G553,Extensionistas!$A$2:$D$50,4,FALSE),"NÃO")</f>
        <v>NÃO</v>
      </c>
      <c r="AR553" s="1" t="e">
        <f>VLOOKUP(G553,Extensionistas!$A$2:$C$50,3,FALSE)</f>
        <v>#N/A</v>
      </c>
    </row>
    <row r="554" spans="1:44" ht="12.75" customHeight="1">
      <c r="A554" s="34" t="str">
        <f>D554</f>
        <v>BACHARELADO EM ENGENHARIA DE ENERGIA</v>
      </c>
      <c r="B554" s="34" t="str">
        <f>F554</f>
        <v>DA1ESZE095-17SA</v>
      </c>
      <c r="C554" s="15" t="str">
        <f>CONCATENATE(E554," ",H554,"-",L554," (",K554,")",IF(AM554&lt;&gt;"NÃO","-TURMA MINISTRADA EM INGLÊS",""),IF(H554="E"," - TURMA MINISTRADA EM ESPANHOL",""),IF(H554="P"," - TURMA COMPARTILHADA COM A PÓS-GRADUAÇÃO",""),IF(AQ554="SIM"," - Carga Horária Extensionista",""))</f>
        <v>OPERAÇÕES E EQUIPAMENTOS INDUSTRIAIS I A1-Matutino (SA)</v>
      </c>
      <c r="D554" s="28" t="s">
        <v>342</v>
      </c>
      <c r="E554" s="28" t="s">
        <v>2297</v>
      </c>
      <c r="F554" s="28" t="s">
        <v>2298</v>
      </c>
      <c r="G554" s="41" t="s">
        <v>2299</v>
      </c>
      <c r="H554" s="28" t="s">
        <v>19</v>
      </c>
      <c r="I554" s="28" t="s">
        <v>2300</v>
      </c>
      <c r="J554" s="28"/>
      <c r="K554" s="28" t="s">
        <v>488</v>
      </c>
      <c r="L554" s="28" t="s">
        <v>327</v>
      </c>
      <c r="M554" s="28" t="s">
        <v>22</v>
      </c>
      <c r="N554" s="28">
        <v>30</v>
      </c>
      <c r="O554" s="28"/>
      <c r="P554" s="28" t="s">
        <v>2093</v>
      </c>
      <c r="Q554" s="36" t="s">
        <v>2094</v>
      </c>
      <c r="R554" s="28">
        <v>48</v>
      </c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>
        <v>16</v>
      </c>
      <c r="AJ554" s="28">
        <v>16</v>
      </c>
      <c r="AK554" s="28" t="s">
        <v>17</v>
      </c>
      <c r="AL554" s="43" t="s">
        <v>687</v>
      </c>
      <c r="AM554" s="28" t="s">
        <v>687</v>
      </c>
      <c r="AN554" s="47" t="s">
        <v>687</v>
      </c>
      <c r="AO554" s="49" t="s">
        <v>4810</v>
      </c>
      <c r="AP554" s="49" t="s">
        <v>18</v>
      </c>
      <c r="AQ554" s="40" t="str">
        <f>IFERROR(VLOOKUP(G554,Extensionistas!$A$2:$D$50,4,FALSE),"NÃO")</f>
        <v>NÃO</v>
      </c>
      <c r="AR554" s="1" t="e">
        <f>VLOOKUP(G554,Extensionistas!$A$2:$C$50,3,FALSE)</f>
        <v>#N/A</v>
      </c>
    </row>
    <row r="555" spans="1:44" ht="12.75" customHeight="1">
      <c r="A555" s="34" t="str">
        <f>D555</f>
        <v>BACHARELADO EM ENGENHARIA DE ENERGIA</v>
      </c>
      <c r="B555" s="34" t="str">
        <f>F555</f>
        <v>NA1ESZE073-17SA</v>
      </c>
      <c r="C555" s="15" t="str">
        <f>CONCATENATE(E555," ",H555,"-",L555," (",K555,")",IF(AM555&lt;&gt;"NÃO","-TURMA MINISTRADA EM INGLÊS",""),IF(H555="E"," - TURMA MINISTRADA EM ESPANHOL",""),IF(H555="P"," - TURMA COMPARTILHADA COM A PÓS-GRADUAÇÃO",""),IF(AQ555="SIM"," - Carga Horária Extensionista",""))</f>
        <v>QUALIDADE DA ENERGIA ELÉTRICA A1-Noturno (SA)</v>
      </c>
      <c r="D555" s="28" t="s">
        <v>342</v>
      </c>
      <c r="E555" s="28" t="s">
        <v>3918</v>
      </c>
      <c r="F555" s="28" t="s">
        <v>3919</v>
      </c>
      <c r="G555" s="41" t="s">
        <v>3920</v>
      </c>
      <c r="H555" s="28" t="s">
        <v>19</v>
      </c>
      <c r="I555" s="28" t="s">
        <v>936</v>
      </c>
      <c r="J555" s="28"/>
      <c r="K555" s="28" t="s">
        <v>488</v>
      </c>
      <c r="L555" s="28" t="s">
        <v>439</v>
      </c>
      <c r="M555" s="28" t="s">
        <v>22</v>
      </c>
      <c r="N555" s="28">
        <v>30</v>
      </c>
      <c r="O555" s="28"/>
      <c r="P555" s="28" t="s">
        <v>2089</v>
      </c>
      <c r="Q555" s="36" t="s">
        <v>2090</v>
      </c>
      <c r="R555" s="28">
        <v>48</v>
      </c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>
        <v>16</v>
      </c>
      <c r="AJ555" s="28">
        <v>16</v>
      </c>
      <c r="AK555" s="28" t="s">
        <v>17</v>
      </c>
      <c r="AL555" s="43" t="s">
        <v>687</v>
      </c>
      <c r="AM555" s="28" t="s">
        <v>687</v>
      </c>
      <c r="AN555" s="47" t="s">
        <v>687</v>
      </c>
      <c r="AO555" s="49" t="s">
        <v>4877</v>
      </c>
      <c r="AP555" s="49" t="s">
        <v>18</v>
      </c>
      <c r="AQ555" s="40" t="str">
        <f>IFERROR(VLOOKUP(G555,Extensionistas!$A$2:$D$50,4,FALSE),"NÃO")</f>
        <v>NÃO</v>
      </c>
      <c r="AR555" s="1" t="e">
        <f>VLOOKUP(G555,Extensionistas!$A$2:$C$50,3,FALSE)</f>
        <v>#N/A</v>
      </c>
    </row>
    <row r="556" spans="1:44" ht="12.75" customHeight="1">
      <c r="A556" s="34" t="str">
        <f>D556</f>
        <v>BACHARELADO EM ENGENHARIA DE ENERGIA</v>
      </c>
      <c r="B556" s="34" t="str">
        <f>F556</f>
        <v>NA1ESZE077-17SA</v>
      </c>
      <c r="C556" s="15" t="str">
        <f>CONCATENATE(E556," ",H556,"-",L556," (",K556,")",IF(AM556&lt;&gt;"NÃO","-TURMA MINISTRADA EM INGLÊS",""),IF(H556="E"," - TURMA MINISTRADA EM ESPANHOL",""),IF(H556="P"," - TURMA COMPARTILHADA COM A PÓS-GRADUAÇÃO",""),IF(AQ556="SIM"," - Carga Horária Extensionista",""))</f>
        <v>REDES DE DISTRIBUIÇÃO DE ENERGIA ELÉTRICA A1-Noturno (SA)</v>
      </c>
      <c r="D556" s="26" t="s">
        <v>342</v>
      </c>
      <c r="E556" s="26" t="s">
        <v>3921</v>
      </c>
      <c r="F556" s="26" t="s">
        <v>3922</v>
      </c>
      <c r="G556" s="38" t="s">
        <v>3923</v>
      </c>
      <c r="H556" s="30" t="s">
        <v>19</v>
      </c>
      <c r="I556" s="30" t="s">
        <v>3924</v>
      </c>
      <c r="J556" s="26"/>
      <c r="K556" s="26" t="s">
        <v>488</v>
      </c>
      <c r="L556" s="26" t="s">
        <v>439</v>
      </c>
      <c r="M556" s="28" t="s">
        <v>22</v>
      </c>
      <c r="N556" s="26">
        <v>30</v>
      </c>
      <c r="O556" s="26"/>
      <c r="P556" s="26" t="s">
        <v>1438</v>
      </c>
      <c r="Q556" s="29" t="s">
        <v>1439</v>
      </c>
      <c r="R556" s="26">
        <v>48</v>
      </c>
      <c r="S556" s="26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6">
        <v>16</v>
      </c>
      <c r="AJ556" s="26">
        <v>16</v>
      </c>
      <c r="AK556" s="26" t="s">
        <v>17</v>
      </c>
      <c r="AL556" s="44" t="s">
        <v>687</v>
      </c>
      <c r="AM556" s="26" t="s">
        <v>687</v>
      </c>
      <c r="AN556" s="47" t="s">
        <v>687</v>
      </c>
      <c r="AO556" s="49" t="s">
        <v>4877</v>
      </c>
      <c r="AP556" s="49" t="s">
        <v>18</v>
      </c>
      <c r="AQ556" s="40" t="str">
        <f>IFERROR(VLOOKUP(G556,Extensionistas!$A$2:$D$50,4,FALSE),"NÃO")</f>
        <v>NÃO</v>
      </c>
      <c r="AR556" s="1" t="e">
        <f>VLOOKUP(G556,Extensionistas!$A$2:$C$50,3,FALSE)</f>
        <v>#N/A</v>
      </c>
    </row>
    <row r="557" spans="1:44" ht="12.75" customHeight="1">
      <c r="A557" s="34" t="str">
        <f>D557</f>
        <v>BACHARELADO EM ENGENHARIA DE ENERGIA</v>
      </c>
      <c r="B557" s="34" t="str">
        <f>F557</f>
        <v>NA1ESZE078-17SA</v>
      </c>
      <c r="C557" s="15" t="str">
        <f>CONCATENATE(E557," ",H557,"-",L557," (",K557,")",IF(AM557&lt;&gt;"NÃO","-TURMA MINISTRADA EM INGLÊS",""),IF(H557="E"," - TURMA MINISTRADA EM ESPANHOL",""),IF(H557="P"," - TURMA COMPARTILHADA COM A PÓS-GRADUAÇÃO",""),IF(AQ557="SIM"," - Carga Horária Extensionista",""))</f>
        <v>REGULAÇÃO E MERCADO DE ENERGIA ELÉTRICA A1-Noturno (SA)</v>
      </c>
      <c r="D557" s="28" t="s">
        <v>342</v>
      </c>
      <c r="E557" s="28" t="s">
        <v>3925</v>
      </c>
      <c r="F557" s="28" t="s">
        <v>3926</v>
      </c>
      <c r="G557" s="41" t="s">
        <v>3927</v>
      </c>
      <c r="H557" s="28" t="s">
        <v>19</v>
      </c>
      <c r="I557" s="28" t="s">
        <v>3928</v>
      </c>
      <c r="J557" s="28"/>
      <c r="K557" s="28" t="s">
        <v>488</v>
      </c>
      <c r="L557" s="28" t="s">
        <v>439</v>
      </c>
      <c r="M557" s="28" t="s">
        <v>15</v>
      </c>
      <c r="N557" s="28">
        <v>30</v>
      </c>
      <c r="O557" s="28"/>
      <c r="P557" s="28" t="s">
        <v>3135</v>
      </c>
      <c r="Q557" s="36" t="s">
        <v>3136</v>
      </c>
      <c r="R557" s="28">
        <v>24</v>
      </c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>
        <v>8</v>
      </c>
      <c r="AJ557" s="28">
        <v>8</v>
      </c>
      <c r="AK557" s="28" t="s">
        <v>17</v>
      </c>
      <c r="AL557" s="43" t="s">
        <v>687</v>
      </c>
      <c r="AM557" s="28" t="s">
        <v>687</v>
      </c>
      <c r="AN557" s="47" t="s">
        <v>687</v>
      </c>
      <c r="AO557" s="49" t="s">
        <v>4879</v>
      </c>
      <c r="AP557" s="49" t="s">
        <v>18</v>
      </c>
      <c r="AQ557" s="40" t="str">
        <f>IFERROR(VLOOKUP(G557,Extensionistas!$A$2:$D$50,4,FALSE),"NÃO")</f>
        <v>NÃO</v>
      </c>
      <c r="AR557" s="1" t="e">
        <f>VLOOKUP(G557,Extensionistas!$A$2:$C$50,3,FALSE)</f>
        <v>#N/A</v>
      </c>
    </row>
    <row r="558" spans="1:44" ht="12.75" customHeight="1">
      <c r="A558" s="34" t="str">
        <f>D558</f>
        <v>BACHARELADO EM ENGENHARIA DE ENERGIA</v>
      </c>
      <c r="B558" s="34" t="str">
        <f>F558</f>
        <v>NA1ESZE009-17SA</v>
      </c>
      <c r="C558" s="15" t="str">
        <f>CONCATENATE(E558," ",H558,"-",L558," (",K558,")",IF(AM558&lt;&gt;"NÃO","-TURMA MINISTRADA EM INGLÊS",""),IF(H558="E"," - TURMA MINISTRADA EM ESPANHOL",""),IF(H558="P"," - TURMA COMPARTILHADA COM A PÓS-GRADUAÇÃO",""),IF(AQ558="SIM"," - Carga Horária Extensionista",""))</f>
        <v>SISTEMAS DE POTÊNCIA II A1-Noturno (SA)</v>
      </c>
      <c r="D558" s="28" t="s">
        <v>342</v>
      </c>
      <c r="E558" s="28" t="s">
        <v>3910</v>
      </c>
      <c r="F558" s="28" t="s">
        <v>3911</v>
      </c>
      <c r="G558" s="41" t="s">
        <v>3912</v>
      </c>
      <c r="H558" s="28" t="s">
        <v>19</v>
      </c>
      <c r="I558" s="28" t="s">
        <v>3913</v>
      </c>
      <c r="J558" s="28" t="s">
        <v>1605</v>
      </c>
      <c r="K558" s="28" t="s">
        <v>488</v>
      </c>
      <c r="L558" s="28" t="s">
        <v>439</v>
      </c>
      <c r="M558" s="28" t="s">
        <v>20</v>
      </c>
      <c r="N558" s="28">
        <v>30</v>
      </c>
      <c r="O558" s="28"/>
      <c r="P558" s="28" t="s">
        <v>2041</v>
      </c>
      <c r="Q558" s="36" t="s">
        <v>2042</v>
      </c>
      <c r="R558" s="28">
        <v>24</v>
      </c>
      <c r="S558" s="28"/>
      <c r="T558" s="28"/>
      <c r="U558" s="28"/>
      <c r="V558" s="28"/>
      <c r="W558" s="28"/>
      <c r="X558" s="28"/>
      <c r="Y558" s="28" t="s">
        <v>2041</v>
      </c>
      <c r="Z558" s="28" t="s">
        <v>2042</v>
      </c>
      <c r="AA558" s="28">
        <v>24</v>
      </c>
      <c r="AB558" s="28"/>
      <c r="AC558" s="28"/>
      <c r="AD558" s="28"/>
      <c r="AE558" s="28"/>
      <c r="AF558" s="28"/>
      <c r="AG558" s="28"/>
      <c r="AH558" s="28"/>
      <c r="AI558" s="28">
        <v>16</v>
      </c>
      <c r="AJ558" s="28">
        <v>16</v>
      </c>
      <c r="AK558" s="28" t="s">
        <v>17</v>
      </c>
      <c r="AL558" s="43" t="s">
        <v>687</v>
      </c>
      <c r="AM558" s="28" t="s">
        <v>687</v>
      </c>
      <c r="AN558" s="47" t="s">
        <v>687</v>
      </c>
      <c r="AO558" s="49" t="s">
        <v>4892</v>
      </c>
      <c r="AP558" s="49" t="s">
        <v>230</v>
      </c>
      <c r="AQ558" s="40" t="str">
        <f>IFERROR(VLOOKUP(G558,Extensionistas!$A$2:$D$50,4,FALSE),"NÃO")</f>
        <v>NÃO</v>
      </c>
      <c r="AR558" s="1" t="e">
        <f>VLOOKUP(G558,Extensionistas!$A$2:$C$50,3,FALSE)</f>
        <v>#N/A</v>
      </c>
    </row>
    <row r="559" spans="1:44" ht="12.75" customHeight="1">
      <c r="A559" s="34" t="str">
        <f>D559</f>
        <v>BACHARELADO EM ENGENHARIA DE ENERGIA</v>
      </c>
      <c r="B559" s="34" t="str">
        <f>F559</f>
        <v>NA1ESZE107-17SA</v>
      </c>
      <c r="C559" s="15" t="str">
        <f>CONCATENATE(E559," ",H559,"-",L559," (",K559,")",IF(AM559&lt;&gt;"NÃO","-TURMA MINISTRADA EM INGLÊS",""),IF(H559="E"," - TURMA MINISTRADA EM ESPANHOL",""),IF(H559="P"," - TURMA COMPARTILHADA COM A PÓS-GRADUAÇÃO",""),IF(AQ559="SIM"," - Carga Horária Extensionista",""))</f>
        <v>SISTEMAS FOTOVOLTAICOS ISOLADOS A1-Noturno (SA)</v>
      </c>
      <c r="D559" s="26" t="s">
        <v>342</v>
      </c>
      <c r="E559" s="26" t="s">
        <v>3943</v>
      </c>
      <c r="F559" s="26" t="s">
        <v>3944</v>
      </c>
      <c r="G559" s="38" t="s">
        <v>3945</v>
      </c>
      <c r="H559" s="30" t="s">
        <v>19</v>
      </c>
      <c r="I559" s="30" t="s">
        <v>3946</v>
      </c>
      <c r="J559" s="26"/>
      <c r="K559" s="28" t="s">
        <v>488</v>
      </c>
      <c r="L559" s="26" t="s">
        <v>439</v>
      </c>
      <c r="M559" s="26" t="s">
        <v>22</v>
      </c>
      <c r="N559" s="26">
        <v>30</v>
      </c>
      <c r="O559" s="26"/>
      <c r="P559" s="26" t="s">
        <v>322</v>
      </c>
      <c r="Q559" s="29" t="s">
        <v>343</v>
      </c>
      <c r="R559" s="26">
        <v>48</v>
      </c>
      <c r="S559" s="26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6">
        <v>16</v>
      </c>
      <c r="AJ559" s="26">
        <v>16</v>
      </c>
      <c r="AK559" s="26" t="s">
        <v>17</v>
      </c>
      <c r="AL559" s="44" t="s">
        <v>687</v>
      </c>
      <c r="AM559" s="26" t="s">
        <v>687</v>
      </c>
      <c r="AN559" s="47" t="s">
        <v>687</v>
      </c>
      <c r="AO559" s="49" t="s">
        <v>4877</v>
      </c>
      <c r="AP559" s="49" t="s">
        <v>18</v>
      </c>
      <c r="AQ559" s="40" t="str">
        <f>IFERROR(VLOOKUP(G559,Extensionistas!$A$2:$D$50,4,FALSE),"NÃO")</f>
        <v>NÃO</v>
      </c>
      <c r="AR559" s="1" t="e">
        <f>VLOOKUP(G559,Extensionistas!$A$2:$C$50,3,FALSE)</f>
        <v>#N/A</v>
      </c>
    </row>
    <row r="560" spans="1:44" ht="12.75" customHeight="1">
      <c r="A560" s="34" t="str">
        <f>D560</f>
        <v>BACHARELADO EM ENGENHARIA DE ENERGIA</v>
      </c>
      <c r="B560" s="34" t="str">
        <f>F560</f>
        <v>DA1ESTE021-17SA</v>
      </c>
      <c r="C560" s="15" t="str">
        <f>CONCATENATE(E560," ",H560,"-",L560," (",K560,")",IF(AM560&lt;&gt;"NÃO","-TURMA MINISTRADA EM INGLÊS",""),IF(H560="E"," - TURMA MINISTRADA EM ESPANHOL",""),IF(H560="P"," - TURMA COMPARTILHADA COM A PÓS-GRADUAÇÃO",""),IF(AQ560="SIM"," - Carga Horária Extensionista",""))</f>
        <v>TERMODINÂMICA APLICADA II A1-Matutino (SA)</v>
      </c>
      <c r="D560" s="28" t="s">
        <v>342</v>
      </c>
      <c r="E560" s="28" t="s">
        <v>1442</v>
      </c>
      <c r="F560" s="28" t="s">
        <v>2091</v>
      </c>
      <c r="G560" s="41" t="s">
        <v>1443</v>
      </c>
      <c r="H560" s="28" t="s">
        <v>19</v>
      </c>
      <c r="I560" s="28" t="s">
        <v>2092</v>
      </c>
      <c r="J560" s="28"/>
      <c r="K560" s="28" t="s">
        <v>488</v>
      </c>
      <c r="L560" s="28" t="s">
        <v>327</v>
      </c>
      <c r="M560" s="28" t="s">
        <v>86</v>
      </c>
      <c r="N560" s="28">
        <v>54</v>
      </c>
      <c r="O560" s="28"/>
      <c r="P560" s="28" t="s">
        <v>2093</v>
      </c>
      <c r="Q560" s="36" t="s">
        <v>2094</v>
      </c>
      <c r="R560" s="28">
        <v>48</v>
      </c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>
        <v>16</v>
      </c>
      <c r="AJ560" s="28">
        <v>16</v>
      </c>
      <c r="AK560" s="28" t="s">
        <v>17</v>
      </c>
      <c r="AL560" s="43" t="s">
        <v>687</v>
      </c>
      <c r="AM560" s="28" t="s">
        <v>687</v>
      </c>
      <c r="AN560" s="47" t="s">
        <v>687</v>
      </c>
      <c r="AO560" s="49" t="s">
        <v>4780</v>
      </c>
      <c r="AP560" s="49" t="s">
        <v>18</v>
      </c>
      <c r="AQ560" s="40" t="str">
        <f>IFERROR(VLOOKUP(G560,Extensionistas!$A$2:$D$50,4,FALSE),"NÃO")</f>
        <v>NÃO</v>
      </c>
      <c r="AR560" s="1" t="e">
        <f>VLOOKUP(G560,Extensionistas!$A$2:$C$50,3,FALSE)</f>
        <v>#N/A</v>
      </c>
    </row>
    <row r="561" spans="1:44" ht="12.75" customHeight="1">
      <c r="A561" s="34" t="str">
        <f>D561</f>
        <v>BACHARELADO EM ENGENHARIA DE ENERGIA</v>
      </c>
      <c r="B561" s="34" t="str">
        <f>F561</f>
        <v>NA1ESZE092-17SA</v>
      </c>
      <c r="C561" s="15" t="str">
        <f>CONCATENATE(E561," ",H561,"-",L561," (",K561,")",IF(AM561&lt;&gt;"NÃO","-TURMA MINISTRADA EM INGLÊS",""),IF(H561="E"," - TURMA MINISTRADA EM ESPANHOL",""),IF(H561="P"," - TURMA COMPARTILHADA COM A PÓS-GRADUAÇÃO",""),IF(AQ561="SIM"," - Carga Horária Extensionista",""))</f>
        <v>TRANSFERÊNCIA DE CALOR E MECÂNICA DOS FLUIDOS COMPUTACIONAL II A1-Noturno (SA)</v>
      </c>
      <c r="D561" s="28" t="s">
        <v>342</v>
      </c>
      <c r="E561" s="28" t="s">
        <v>3929</v>
      </c>
      <c r="F561" s="28" t="s">
        <v>3930</v>
      </c>
      <c r="G561" s="41" t="s">
        <v>3931</v>
      </c>
      <c r="H561" s="28" t="s">
        <v>19</v>
      </c>
      <c r="I561" s="28"/>
      <c r="J561" s="28" t="s">
        <v>800</v>
      </c>
      <c r="K561" s="28" t="s">
        <v>488</v>
      </c>
      <c r="L561" s="28" t="s">
        <v>439</v>
      </c>
      <c r="M561" s="28" t="s">
        <v>104</v>
      </c>
      <c r="N561" s="28">
        <v>30</v>
      </c>
      <c r="O561" s="28"/>
      <c r="P561" s="28"/>
      <c r="Q561" s="36"/>
      <c r="R561" s="28"/>
      <c r="S561" s="28"/>
      <c r="T561" s="28"/>
      <c r="U561" s="28"/>
      <c r="V561" s="28"/>
      <c r="W561" s="28"/>
      <c r="X561" s="28"/>
      <c r="Y561" s="28" t="s">
        <v>1098</v>
      </c>
      <c r="Z561" s="28" t="s">
        <v>1099</v>
      </c>
      <c r="AA561" s="28">
        <v>48</v>
      </c>
      <c r="AB561" s="28"/>
      <c r="AC561" s="28"/>
      <c r="AD561" s="28"/>
      <c r="AE561" s="28"/>
      <c r="AF561" s="28"/>
      <c r="AG561" s="28"/>
      <c r="AH561" s="28"/>
      <c r="AI561" s="28">
        <v>16</v>
      </c>
      <c r="AJ561" s="28">
        <v>16</v>
      </c>
      <c r="AK561" s="28" t="s">
        <v>17</v>
      </c>
      <c r="AL561" s="43" t="s">
        <v>687</v>
      </c>
      <c r="AM561" s="28" t="s">
        <v>687</v>
      </c>
      <c r="AN561" s="47" t="s">
        <v>687</v>
      </c>
      <c r="AO561" s="49" t="s">
        <v>18</v>
      </c>
      <c r="AP561" s="49" t="s">
        <v>4877</v>
      </c>
      <c r="AQ561" s="40" t="str">
        <f>IFERROR(VLOOKUP(G561,Extensionistas!$A$2:$D$50,4,FALSE),"NÃO")</f>
        <v>NÃO</v>
      </c>
      <c r="AR561" s="1" t="e">
        <f>VLOOKUP(G561,Extensionistas!$A$2:$C$50,3,FALSE)</f>
        <v>#N/A</v>
      </c>
    </row>
    <row r="562" spans="1:44" ht="12.75" customHeight="1">
      <c r="A562" s="34" t="str">
        <f>D562</f>
        <v>BACHARELADO EM ENGENHARIA DE ENERGIA</v>
      </c>
      <c r="B562" s="34" t="str">
        <f>F562</f>
        <v>NA1ESTE022-17SA</v>
      </c>
      <c r="C562" s="15" t="str">
        <f>CONCATENATE(E562," ",H562,"-",L562," (",K562,")",IF(AM562&lt;&gt;"NÃO","-TURMA MINISTRADA EM INGLÊS",""),IF(H562="E"," - TURMA MINISTRADA EM ESPANHOL",""),IF(H562="P"," - TURMA COMPARTILHADA COM A PÓS-GRADUAÇÃO",""),IF(AQ562="SIM"," - Carga Horária Extensionista",""))</f>
        <v>TRANSFERÊNCIA DE CALOR I A1-Noturno (SA)</v>
      </c>
      <c r="D562" s="28" t="s">
        <v>342</v>
      </c>
      <c r="E562" s="28" t="s">
        <v>3767</v>
      </c>
      <c r="F562" s="28" t="s">
        <v>3768</v>
      </c>
      <c r="G562" s="41" t="s">
        <v>3769</v>
      </c>
      <c r="H562" s="28" t="s">
        <v>19</v>
      </c>
      <c r="I562" s="28" t="s">
        <v>3770</v>
      </c>
      <c r="J562" s="28"/>
      <c r="K562" s="28" t="s">
        <v>488</v>
      </c>
      <c r="L562" s="28" t="s">
        <v>439</v>
      </c>
      <c r="M562" s="28" t="s">
        <v>22</v>
      </c>
      <c r="N562" s="28">
        <v>60</v>
      </c>
      <c r="O562" s="28"/>
      <c r="P562" s="28" t="s">
        <v>3771</v>
      </c>
      <c r="Q562" s="36" t="s">
        <v>3772</v>
      </c>
      <c r="R562" s="28">
        <v>48</v>
      </c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>
        <v>16</v>
      </c>
      <c r="AJ562" s="28">
        <v>16</v>
      </c>
      <c r="AK562" s="28" t="s">
        <v>17</v>
      </c>
      <c r="AL562" s="43" t="s">
        <v>687</v>
      </c>
      <c r="AM562" s="28" t="s">
        <v>687</v>
      </c>
      <c r="AN562" s="47" t="s">
        <v>687</v>
      </c>
      <c r="AO562" s="49" t="s">
        <v>4890</v>
      </c>
      <c r="AP562" s="49" t="s">
        <v>18</v>
      </c>
      <c r="AQ562" s="40" t="str">
        <f>IFERROR(VLOOKUP(G562,Extensionistas!$A$2:$D$50,4,FALSE),"NÃO")</f>
        <v>NÃO</v>
      </c>
      <c r="AR562" s="1" t="e">
        <f>VLOOKUP(G562,Extensionistas!$A$2:$C$50,3,FALSE)</f>
        <v>#N/A</v>
      </c>
    </row>
    <row r="563" spans="1:44" ht="12.75" customHeight="1">
      <c r="A563" s="34" t="str">
        <f>D563</f>
        <v>BACHARELADO EM ENGENHARIA DE ENERGIA</v>
      </c>
      <c r="B563" s="34" t="str">
        <f>F563</f>
        <v>DA1ESTE023-17SA</v>
      </c>
      <c r="C563" s="15" t="str">
        <f>CONCATENATE(E563," ",H563,"-",L563," (",K563,")",IF(AM563&lt;&gt;"NÃO","-TURMA MINISTRADA EM INGLÊS",""),IF(H563="E"," - TURMA MINISTRADA EM ESPANHOL",""),IF(H563="P"," - TURMA COMPARTILHADA COM A PÓS-GRADUAÇÃO",""),IF(AQ563="SIM"," - Carga Horária Extensionista",""))</f>
        <v>TRANSFERÊNCIA DE CALOR II A1-Matutino (SA)</v>
      </c>
      <c r="D563" s="26" t="s">
        <v>342</v>
      </c>
      <c r="E563" s="26" t="s">
        <v>1445</v>
      </c>
      <c r="F563" s="26" t="s">
        <v>2095</v>
      </c>
      <c r="G563" s="38" t="s">
        <v>1446</v>
      </c>
      <c r="H563" s="30" t="s">
        <v>19</v>
      </c>
      <c r="I563" s="30" t="s">
        <v>2096</v>
      </c>
      <c r="J563" s="26"/>
      <c r="K563" s="28" t="s">
        <v>488</v>
      </c>
      <c r="L563" s="26" t="s">
        <v>327</v>
      </c>
      <c r="M563" s="26" t="s">
        <v>22</v>
      </c>
      <c r="N563" s="26">
        <v>54</v>
      </c>
      <c r="O563" s="26"/>
      <c r="P563" s="26" t="s">
        <v>1447</v>
      </c>
      <c r="Q563" s="29" t="s">
        <v>1448</v>
      </c>
      <c r="R563" s="26">
        <v>48</v>
      </c>
      <c r="S563" s="26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6">
        <v>16</v>
      </c>
      <c r="AJ563" s="26">
        <v>16</v>
      </c>
      <c r="AK563" s="26" t="s">
        <v>17</v>
      </c>
      <c r="AL563" s="44" t="s">
        <v>687</v>
      </c>
      <c r="AM563" s="26" t="s">
        <v>687</v>
      </c>
      <c r="AN563" s="47" t="s">
        <v>687</v>
      </c>
      <c r="AO563" s="49" t="s">
        <v>4763</v>
      </c>
      <c r="AP563" s="49" t="s">
        <v>18</v>
      </c>
      <c r="AQ563" s="40" t="str">
        <f>IFERROR(VLOOKUP(G563,Extensionistas!$A$2:$D$50,4,FALSE),"NÃO")</f>
        <v>NÃO</v>
      </c>
      <c r="AR563" s="1" t="e">
        <f>VLOOKUP(G563,Extensionistas!$A$2:$C$50,3,FALSE)</f>
        <v>#N/A</v>
      </c>
    </row>
    <row r="564" spans="1:44" ht="12.75" customHeight="1">
      <c r="A564" s="34" t="str">
        <f>D564</f>
        <v>BACHARELADO EM ENGENHARIA DE GESTÃO</v>
      </c>
      <c r="B564" s="34" t="str">
        <f>F564</f>
        <v>DA1ESZG028-17SB</v>
      </c>
      <c r="C564" s="15" t="str">
        <f>CONCATENATE(E564," ",H564,"-",L564," (",K564,")",IF(AM564&lt;&gt;"NÃO","-TURMA MINISTRADA EM INGLÊS",""),IF(H564="E"," - TURMA MINISTRADA EM ESPANHOL",""),IF(H564="P"," - TURMA COMPARTILHADA COM A PÓS-GRADUAÇÃO",""),IF(AQ564="SIM"," - Carga Horária Extensionista",""))</f>
        <v>AUTOMAÇÃO EM SISTEMAS DE MANUFATURA A1-Matutino (SB)</v>
      </c>
      <c r="D564" s="28" t="s">
        <v>360</v>
      </c>
      <c r="E564" s="28" t="s">
        <v>2310</v>
      </c>
      <c r="F564" s="28" t="s">
        <v>2311</v>
      </c>
      <c r="G564" s="41" t="s">
        <v>2312</v>
      </c>
      <c r="H564" s="28" t="s">
        <v>19</v>
      </c>
      <c r="I564" s="28" t="s">
        <v>2313</v>
      </c>
      <c r="J564" s="28"/>
      <c r="K564" s="28" t="s">
        <v>489</v>
      </c>
      <c r="L564" s="28" t="s">
        <v>327</v>
      </c>
      <c r="M564" s="28" t="s">
        <v>20</v>
      </c>
      <c r="N564" s="28">
        <v>42</v>
      </c>
      <c r="O564" s="28"/>
      <c r="P564" s="28" t="s">
        <v>1134</v>
      </c>
      <c r="Q564" s="36" t="s">
        <v>1135</v>
      </c>
      <c r="R564" s="28">
        <v>24</v>
      </c>
      <c r="S564" s="28"/>
      <c r="T564" s="28"/>
      <c r="U564" s="28"/>
      <c r="V564" s="28"/>
      <c r="W564" s="28"/>
      <c r="X564" s="28"/>
      <c r="Y564" s="28" t="s">
        <v>1134</v>
      </c>
      <c r="Z564" s="28" t="s">
        <v>1135</v>
      </c>
      <c r="AA564" s="28">
        <v>24</v>
      </c>
      <c r="AB564" s="28"/>
      <c r="AC564" s="28"/>
      <c r="AD564" s="28"/>
      <c r="AE564" s="28"/>
      <c r="AF564" s="28"/>
      <c r="AG564" s="28"/>
      <c r="AH564" s="28"/>
      <c r="AI564" s="28">
        <v>16</v>
      </c>
      <c r="AJ564" s="28">
        <v>16</v>
      </c>
      <c r="AK564" s="28" t="s">
        <v>17</v>
      </c>
      <c r="AL564" s="43" t="s">
        <v>687</v>
      </c>
      <c r="AM564" s="28" t="s">
        <v>687</v>
      </c>
      <c r="AN564" s="47" t="s">
        <v>687</v>
      </c>
      <c r="AO564" s="49" t="s">
        <v>4813</v>
      </c>
      <c r="AP564" s="49" t="s">
        <v>18</v>
      </c>
      <c r="AQ564" s="40" t="str">
        <f>IFERROR(VLOOKUP(G564,Extensionistas!$A$2:$D$50,4,FALSE),"NÃO")</f>
        <v>NÃO</v>
      </c>
      <c r="AR564" s="1" t="e">
        <f>VLOOKUP(G564,Extensionistas!$A$2:$C$50,3,FALSE)</f>
        <v>#N/A</v>
      </c>
    </row>
    <row r="565" spans="1:44" ht="12.75" customHeight="1">
      <c r="A565" s="34" t="str">
        <f>D565</f>
        <v>BACHARELADO EM ENGENHARIA DE GESTÃO</v>
      </c>
      <c r="B565" s="34" t="str">
        <f>F565</f>
        <v>DA1ESZG002-17SB</v>
      </c>
      <c r="C565" s="15" t="str">
        <f>CONCATENATE(E565," ",H565,"-",L565," (",K565,")",IF(AM565&lt;&gt;"NÃO","-TURMA MINISTRADA EM INGLÊS",""),IF(H565="E"," - TURMA MINISTRADA EM ESPANHOL",""),IF(H565="P"," - TURMA COMPARTILHADA COM A PÓS-GRADUAÇÃO",""),IF(AQ565="SIM"," - Carga Horária Extensionista",""))</f>
        <v>CONFIABILIDADE INDUSTRIAL EM SISTEMAS DE GESTÃO A1-Matutino (SB)</v>
      </c>
      <c r="D565" s="28" t="s">
        <v>360</v>
      </c>
      <c r="E565" s="28" t="s">
        <v>2301</v>
      </c>
      <c r="F565" s="28" t="s">
        <v>2302</v>
      </c>
      <c r="G565" s="41" t="s">
        <v>2303</v>
      </c>
      <c r="H565" s="28" t="s">
        <v>19</v>
      </c>
      <c r="I565" s="28" t="s">
        <v>1170</v>
      </c>
      <c r="J565" s="28"/>
      <c r="K565" s="28" t="s">
        <v>489</v>
      </c>
      <c r="L565" s="28" t="s">
        <v>327</v>
      </c>
      <c r="M565" s="28" t="s">
        <v>20</v>
      </c>
      <c r="N565" s="28">
        <v>63</v>
      </c>
      <c r="O565" s="28"/>
      <c r="P565" s="28" t="s">
        <v>2121</v>
      </c>
      <c r="Q565" s="36" t="s">
        <v>2122</v>
      </c>
      <c r="R565" s="28">
        <v>24</v>
      </c>
      <c r="S565" s="28"/>
      <c r="T565" s="28"/>
      <c r="U565" s="28"/>
      <c r="V565" s="28"/>
      <c r="W565" s="28"/>
      <c r="X565" s="28"/>
      <c r="Y565" s="28" t="s">
        <v>2121</v>
      </c>
      <c r="Z565" s="28" t="s">
        <v>2122</v>
      </c>
      <c r="AA565" s="28">
        <v>24</v>
      </c>
      <c r="AB565" s="28"/>
      <c r="AC565" s="28"/>
      <c r="AD565" s="28"/>
      <c r="AE565" s="28"/>
      <c r="AF565" s="28"/>
      <c r="AG565" s="28"/>
      <c r="AH565" s="28"/>
      <c r="AI565" s="28">
        <v>16</v>
      </c>
      <c r="AJ565" s="28">
        <v>16</v>
      </c>
      <c r="AK565" s="28" t="s">
        <v>17</v>
      </c>
      <c r="AL565" s="43" t="s">
        <v>687</v>
      </c>
      <c r="AM565" s="28" t="s">
        <v>687</v>
      </c>
      <c r="AN565" s="47" t="s">
        <v>687</v>
      </c>
      <c r="AO565" s="49" t="s">
        <v>4811</v>
      </c>
      <c r="AP565" s="49" t="s">
        <v>18</v>
      </c>
      <c r="AQ565" s="40" t="str">
        <f>IFERROR(VLOOKUP(G565,Extensionistas!$A$2:$D$50,4,FALSE),"NÃO")</f>
        <v>NÃO</v>
      </c>
      <c r="AR565" s="1" t="e">
        <f>VLOOKUP(G565,Extensionistas!$A$2:$C$50,3,FALSE)</f>
        <v>#N/A</v>
      </c>
    </row>
    <row r="566" spans="1:44" ht="12.75" customHeight="1">
      <c r="A566" s="34" t="str">
        <f>D566</f>
        <v>BACHARELADO EM ENGENHARIA DE GESTÃO</v>
      </c>
      <c r="B566" s="34" t="str">
        <f>F566</f>
        <v>DA1ESTG001-17SB</v>
      </c>
      <c r="C566" s="15" t="str">
        <f>CONCATENATE(E566," ",H566,"-",L566," (",K566,")",IF(AM566&lt;&gt;"NÃO","-TURMA MINISTRADA EM INGLÊS",""),IF(H566="E"," - TURMA MINISTRADA EM ESPANHOL",""),IF(H566="P"," - TURMA COMPARTILHADA COM A PÓS-GRADUAÇÃO",""),IF(AQ566="SIM"," - Carga Horária Extensionista",""))</f>
        <v>CUSTOS A1-Matutino (SB)</v>
      </c>
      <c r="D566" s="28" t="s">
        <v>360</v>
      </c>
      <c r="E566" s="28" t="s">
        <v>1462</v>
      </c>
      <c r="F566" s="28" t="s">
        <v>2113</v>
      </c>
      <c r="G566" s="41" t="s">
        <v>1463</v>
      </c>
      <c r="H566" s="28" t="s">
        <v>19</v>
      </c>
      <c r="I566" s="28" t="s">
        <v>2114</v>
      </c>
      <c r="J566" s="28"/>
      <c r="K566" s="28" t="s">
        <v>489</v>
      </c>
      <c r="L566" s="28" t="s">
        <v>327</v>
      </c>
      <c r="M566" s="28" t="s">
        <v>1464</v>
      </c>
      <c r="N566" s="28">
        <v>65</v>
      </c>
      <c r="O566" s="28"/>
      <c r="P566" s="28" t="s">
        <v>1465</v>
      </c>
      <c r="Q566" s="36" t="s">
        <v>1466</v>
      </c>
      <c r="R566" s="28">
        <v>48</v>
      </c>
      <c r="S566" s="28"/>
      <c r="T566" s="28"/>
      <c r="U566" s="28"/>
      <c r="V566" s="28"/>
      <c r="W566" s="28"/>
      <c r="X566" s="28"/>
      <c r="Y566" s="28" t="s">
        <v>1465</v>
      </c>
      <c r="Z566" s="28" t="s">
        <v>1466</v>
      </c>
      <c r="AA566" s="28">
        <v>24</v>
      </c>
      <c r="AB566" s="28"/>
      <c r="AC566" s="28"/>
      <c r="AD566" s="28"/>
      <c r="AE566" s="28"/>
      <c r="AF566" s="28"/>
      <c r="AG566" s="28"/>
      <c r="AH566" s="28"/>
      <c r="AI566" s="28">
        <v>24</v>
      </c>
      <c r="AJ566" s="28">
        <v>24</v>
      </c>
      <c r="AK566" s="28" t="s">
        <v>17</v>
      </c>
      <c r="AL566" s="43" t="s">
        <v>687</v>
      </c>
      <c r="AM566" s="28" t="s">
        <v>687</v>
      </c>
      <c r="AN566" s="47" t="s">
        <v>687</v>
      </c>
      <c r="AO566" s="49" t="s">
        <v>4793</v>
      </c>
      <c r="AP566" s="49" t="s">
        <v>18</v>
      </c>
      <c r="AQ566" s="40" t="str">
        <f>IFERROR(VLOOKUP(G566,Extensionistas!$A$2:$D$50,4,FALSE),"NÃO")</f>
        <v>NÃO</v>
      </c>
      <c r="AR566" s="1" t="e">
        <f>VLOOKUP(G566,Extensionistas!$A$2:$C$50,3,FALSE)</f>
        <v>#N/A</v>
      </c>
    </row>
    <row r="567" spans="1:44" ht="12.75" customHeight="1">
      <c r="A567" s="34" t="str">
        <f>D567</f>
        <v>BACHARELADO EM ENGENHARIA DE GESTÃO</v>
      </c>
      <c r="B567" s="34" t="str">
        <f>F567</f>
        <v>DA1ESTG002-17SB</v>
      </c>
      <c r="C567" s="15" t="str">
        <f>CONCATENATE(E567," ",H567,"-",L567," (",K567,")",IF(AM567&lt;&gt;"NÃO","-TURMA MINISTRADA EM INGLÊS",""),IF(H567="E"," - TURMA MINISTRADA EM ESPANHOL",""),IF(H567="P"," - TURMA COMPARTILHADA COM A PÓS-GRADUAÇÃO",""),IF(AQ567="SIM"," - Carga Horária Extensionista",""))</f>
        <v>DESENVOLVIMENTO INTEGRADO DO PRODUTO A1-Matutino (SB)</v>
      </c>
      <c r="D567" s="28" t="s">
        <v>360</v>
      </c>
      <c r="E567" s="28" t="s">
        <v>1467</v>
      </c>
      <c r="F567" s="28" t="s">
        <v>2115</v>
      </c>
      <c r="G567" s="41" t="s">
        <v>1468</v>
      </c>
      <c r="H567" s="28" t="s">
        <v>19</v>
      </c>
      <c r="I567" s="28" t="s">
        <v>2116</v>
      </c>
      <c r="J567" s="28"/>
      <c r="K567" s="28" t="s">
        <v>489</v>
      </c>
      <c r="L567" s="28" t="s">
        <v>327</v>
      </c>
      <c r="M567" s="28" t="s">
        <v>124</v>
      </c>
      <c r="N567" s="28">
        <v>63</v>
      </c>
      <c r="O567" s="28"/>
      <c r="P567" s="28" t="s">
        <v>1040</v>
      </c>
      <c r="Q567" s="36" t="s">
        <v>1041</v>
      </c>
      <c r="R567" s="28">
        <v>24</v>
      </c>
      <c r="S567" s="28"/>
      <c r="T567" s="28"/>
      <c r="U567" s="28"/>
      <c r="V567" s="28"/>
      <c r="W567" s="28"/>
      <c r="X567" s="28"/>
      <c r="Y567" s="28" t="s">
        <v>1040</v>
      </c>
      <c r="Z567" s="28" t="s">
        <v>1041</v>
      </c>
      <c r="AA567" s="28">
        <v>24</v>
      </c>
      <c r="AB567" s="28"/>
      <c r="AC567" s="28"/>
      <c r="AD567" s="28"/>
      <c r="AE567" s="28"/>
      <c r="AF567" s="28"/>
      <c r="AG567" s="28"/>
      <c r="AH567" s="28"/>
      <c r="AI567" s="28">
        <v>16</v>
      </c>
      <c r="AJ567" s="28">
        <v>16</v>
      </c>
      <c r="AK567" s="28" t="s">
        <v>17</v>
      </c>
      <c r="AL567" s="43" t="s">
        <v>687</v>
      </c>
      <c r="AM567" s="28" t="s">
        <v>687</v>
      </c>
      <c r="AN567" s="48" t="s">
        <v>687</v>
      </c>
      <c r="AO567" s="49" t="s">
        <v>4794</v>
      </c>
      <c r="AP567" s="49" t="s">
        <v>18</v>
      </c>
      <c r="AQ567" s="40" t="str">
        <f>IFERROR(VLOOKUP(G567,Extensionistas!$A$2:$D$50,4,FALSE),"NÃO")</f>
        <v>NÃO</v>
      </c>
      <c r="AR567" s="1" t="e">
        <f>VLOOKUP(G567,Extensionistas!$A$2:$C$50,3,FALSE)</f>
        <v>#N/A</v>
      </c>
    </row>
    <row r="568" spans="1:44" ht="12.75" customHeight="1">
      <c r="A568" s="34" t="str">
        <f>D568</f>
        <v>BACHARELADO EM ENGENHARIA DE GESTÃO</v>
      </c>
      <c r="B568" s="34" t="str">
        <f>F568</f>
        <v>DA1ESTG003-17SB</v>
      </c>
      <c r="C568" s="15" t="str">
        <f>CONCATENATE(E568," ",H568,"-",L568," (",K568,")",IF(AM568&lt;&gt;"NÃO","-TURMA MINISTRADA EM INGLÊS",""),IF(H568="E"," - TURMA MINISTRADA EM ESPANHOL",""),IF(H568="P"," - TURMA COMPARTILHADA COM A PÓS-GRADUAÇÃO",""),IF(AQ568="SIM"," - Carga Horária Extensionista",""))</f>
        <v>ECONOMIA DE EMPRESAS A1-Matutino (SB)</v>
      </c>
      <c r="D568" s="26" t="s">
        <v>360</v>
      </c>
      <c r="E568" s="26" t="s">
        <v>2117</v>
      </c>
      <c r="F568" s="26" t="s">
        <v>2118</v>
      </c>
      <c r="G568" s="38" t="s">
        <v>2119</v>
      </c>
      <c r="H568" s="30" t="s">
        <v>19</v>
      </c>
      <c r="I568" s="30" t="s">
        <v>2120</v>
      </c>
      <c r="J568" s="26"/>
      <c r="K568" s="26" t="s">
        <v>489</v>
      </c>
      <c r="L568" s="26" t="s">
        <v>327</v>
      </c>
      <c r="M568" s="26" t="s">
        <v>88</v>
      </c>
      <c r="N568" s="26">
        <v>62</v>
      </c>
      <c r="O568" s="26"/>
      <c r="P568" s="26" t="s">
        <v>2121</v>
      </c>
      <c r="Q568" s="29" t="s">
        <v>2122</v>
      </c>
      <c r="R568" s="26">
        <v>24</v>
      </c>
      <c r="S568" s="26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6">
        <v>8</v>
      </c>
      <c r="AJ568" s="26">
        <v>8</v>
      </c>
      <c r="AK568" s="26" t="s">
        <v>17</v>
      </c>
      <c r="AL568" s="44" t="s">
        <v>687</v>
      </c>
      <c r="AM568" s="26" t="s">
        <v>687</v>
      </c>
      <c r="AN568" s="47" t="s">
        <v>687</v>
      </c>
      <c r="AO568" s="49" t="s">
        <v>4774</v>
      </c>
      <c r="AP568" s="49" t="s">
        <v>18</v>
      </c>
      <c r="AQ568" s="40" t="str">
        <f>IFERROR(VLOOKUP(G568,Extensionistas!$A$2:$D$50,4,FALSE),"NÃO")</f>
        <v>NÃO</v>
      </c>
      <c r="AR568" s="1" t="e">
        <f>VLOOKUP(G568,Extensionistas!$A$2:$C$50,3,FALSE)</f>
        <v>#N/A</v>
      </c>
    </row>
    <row r="569" spans="1:44" ht="12.75" customHeight="1">
      <c r="A569" s="34" t="str">
        <f>D569</f>
        <v>BACHARELADO EM ENGENHARIA DE GESTÃO</v>
      </c>
      <c r="B569" s="34" t="str">
        <f>F569</f>
        <v>NA1ESTG003-17SB</v>
      </c>
      <c r="C569" s="15" t="str">
        <f>CONCATENATE(E569," ",H569,"-",L569," (",K569,")",IF(AM569&lt;&gt;"NÃO","-TURMA MINISTRADA EM INGLÊS",""),IF(H569="E"," - TURMA MINISTRADA EM ESPANHOL",""),IF(H569="P"," - TURMA COMPARTILHADA COM A PÓS-GRADUAÇÃO",""),IF(AQ569="SIM"," - Carga Horária Extensionista",""))</f>
        <v>ECONOMIA DE EMPRESAS A1-Noturno (SB)</v>
      </c>
      <c r="D569" s="28" t="s">
        <v>360</v>
      </c>
      <c r="E569" s="28" t="s">
        <v>2117</v>
      </c>
      <c r="F569" s="28" t="s">
        <v>3787</v>
      </c>
      <c r="G569" s="41" t="s">
        <v>2119</v>
      </c>
      <c r="H569" s="28" t="s">
        <v>19</v>
      </c>
      <c r="I569" s="28" t="s">
        <v>3788</v>
      </c>
      <c r="J569" s="28"/>
      <c r="K569" s="28" t="s">
        <v>489</v>
      </c>
      <c r="L569" s="28" t="s">
        <v>439</v>
      </c>
      <c r="M569" s="28" t="s">
        <v>88</v>
      </c>
      <c r="N569" s="28">
        <v>63</v>
      </c>
      <c r="O569" s="28"/>
      <c r="P569" s="28" t="s">
        <v>2121</v>
      </c>
      <c r="Q569" s="36" t="s">
        <v>2122</v>
      </c>
      <c r="R569" s="28">
        <v>24</v>
      </c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>
        <v>8</v>
      </c>
      <c r="AJ569" s="28">
        <v>8</v>
      </c>
      <c r="AK569" s="28" t="s">
        <v>17</v>
      </c>
      <c r="AL569" s="43" t="s">
        <v>687</v>
      </c>
      <c r="AM569" s="28" t="s">
        <v>687</v>
      </c>
      <c r="AN569" s="47" t="s">
        <v>687</v>
      </c>
      <c r="AO569" s="49" t="s">
        <v>230</v>
      </c>
      <c r="AP569" s="49" t="s">
        <v>18</v>
      </c>
      <c r="AQ569" s="40" t="str">
        <f>IFERROR(VLOOKUP(G569,Extensionistas!$A$2:$D$50,4,FALSE),"NÃO")</f>
        <v>NÃO</v>
      </c>
      <c r="AR569" s="1" t="e">
        <f>VLOOKUP(G569,Extensionistas!$A$2:$C$50,3,FALSE)</f>
        <v>#N/A</v>
      </c>
    </row>
    <row r="570" spans="1:44" ht="12.75" customHeight="1">
      <c r="A570" s="34" t="str">
        <f>D570</f>
        <v>BACHARELADO EM ENGENHARIA DE GESTÃO</v>
      </c>
      <c r="B570" s="34" t="str">
        <f>F570</f>
        <v>NA1ESZG013-17SB</v>
      </c>
      <c r="C570" s="15" t="str">
        <f>CONCATENATE(E570," ",H570,"-",L570," (",K570,")",IF(AM570&lt;&gt;"NÃO","-TURMA MINISTRADA EM INGLÊS",""),IF(H570="E"," - TURMA MINISTRADA EM ESPANHOL",""),IF(H570="P"," - TURMA COMPARTILHADA COM A PÓS-GRADUAÇÃO",""),IF(AQ570="SIM"," - Carga Horária Extensionista",""))</f>
        <v>EMPREENDEDORISMO A1-Noturno (SB)</v>
      </c>
      <c r="D570" s="26" t="s">
        <v>360</v>
      </c>
      <c r="E570" s="26" t="s">
        <v>1165</v>
      </c>
      <c r="F570" s="26" t="s">
        <v>3967</v>
      </c>
      <c r="G570" s="38" t="s">
        <v>1166</v>
      </c>
      <c r="H570" s="30" t="s">
        <v>19</v>
      </c>
      <c r="I570" s="30" t="s">
        <v>3968</v>
      </c>
      <c r="J570" s="26"/>
      <c r="K570" s="26" t="s">
        <v>489</v>
      </c>
      <c r="L570" s="26" t="s">
        <v>439</v>
      </c>
      <c r="M570" s="28" t="s">
        <v>20</v>
      </c>
      <c r="N570" s="26">
        <v>63</v>
      </c>
      <c r="O570" s="26"/>
      <c r="P570" s="26" t="s">
        <v>3817</v>
      </c>
      <c r="Q570" s="29" t="s">
        <v>3818</v>
      </c>
      <c r="R570" s="26">
        <v>24</v>
      </c>
      <c r="S570" s="26"/>
      <c r="T570" s="29"/>
      <c r="U570" s="29"/>
      <c r="V570" s="29"/>
      <c r="W570" s="29"/>
      <c r="X570" s="29"/>
      <c r="Y570" s="29" t="s">
        <v>3817</v>
      </c>
      <c r="Z570" s="29" t="s">
        <v>3818</v>
      </c>
      <c r="AA570" s="29">
        <v>24</v>
      </c>
      <c r="AB570" s="29"/>
      <c r="AC570" s="29"/>
      <c r="AD570" s="29"/>
      <c r="AE570" s="29"/>
      <c r="AF570" s="29"/>
      <c r="AG570" s="29"/>
      <c r="AH570" s="29"/>
      <c r="AI570" s="26">
        <v>16</v>
      </c>
      <c r="AJ570" s="26">
        <v>16</v>
      </c>
      <c r="AK570" s="26" t="s">
        <v>17</v>
      </c>
      <c r="AL570" s="44" t="s">
        <v>687</v>
      </c>
      <c r="AM570" s="26" t="s">
        <v>687</v>
      </c>
      <c r="AN570" s="47" t="s">
        <v>687</v>
      </c>
      <c r="AO570" s="49" t="s">
        <v>4877</v>
      </c>
      <c r="AP570" s="49" t="s">
        <v>18</v>
      </c>
      <c r="AQ570" s="40" t="str">
        <f>IFERROR(VLOOKUP(G570,Extensionistas!$A$2:$D$50,4,FALSE),"NÃO")</f>
        <v>NÃO</v>
      </c>
      <c r="AR570" s="1" t="e">
        <f>VLOOKUP(G570,Extensionistas!$A$2:$C$50,3,FALSE)</f>
        <v>#N/A</v>
      </c>
    </row>
    <row r="571" spans="1:44" ht="12.75" customHeight="1">
      <c r="A571" s="34" t="str">
        <f>D571</f>
        <v>BACHARELADO EM ENGENHARIA DE GESTÃO</v>
      </c>
      <c r="B571" s="34" t="str">
        <f>F571</f>
        <v>DA1ESGE001-23SB</v>
      </c>
      <c r="C571" s="15" t="str">
        <f>CONCATENATE(E571," ",H571,"-",L571," (",K571,")",IF(AM571&lt;&gt;"NÃO","-TURMA MINISTRADA EM INGLÊS",""),IF(H571="E"," - TURMA MINISTRADA EM ESPANHOL",""),IF(H571="P"," - TURMA COMPARTILHADA COM A PÓS-GRADUAÇÃO",""),IF(AQ571="SIM"," - Carga Horária Extensionista",""))</f>
        <v>ENGENHARIA DE SEGURANÇA DO TRABALHO A1-Matutino (SB)</v>
      </c>
      <c r="D571" s="28" t="s">
        <v>360</v>
      </c>
      <c r="E571" s="28" t="s">
        <v>1834</v>
      </c>
      <c r="F571" s="28" t="s">
        <v>1835</v>
      </c>
      <c r="G571" s="41" t="s">
        <v>1836</v>
      </c>
      <c r="H571" s="28" t="s">
        <v>19</v>
      </c>
      <c r="I571" s="28" t="s">
        <v>1209</v>
      </c>
      <c r="J571" s="28"/>
      <c r="K571" s="28" t="s">
        <v>489</v>
      </c>
      <c r="L571" s="28" t="s">
        <v>327</v>
      </c>
      <c r="M571" s="28" t="s">
        <v>86</v>
      </c>
      <c r="N571" s="28">
        <v>65</v>
      </c>
      <c r="O571" s="28"/>
      <c r="P571" s="28" t="s">
        <v>508</v>
      </c>
      <c r="Q571" s="36" t="s">
        <v>509</v>
      </c>
      <c r="R571" s="28">
        <v>48</v>
      </c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>
        <v>16</v>
      </c>
      <c r="AJ571" s="28">
        <v>16</v>
      </c>
      <c r="AK571" s="28" t="s">
        <v>17</v>
      </c>
      <c r="AL571" s="43" t="s">
        <v>687</v>
      </c>
      <c r="AM571" s="28" t="s">
        <v>687</v>
      </c>
      <c r="AN571" s="47" t="s">
        <v>687</v>
      </c>
      <c r="AO571" s="49" t="s">
        <v>4748</v>
      </c>
      <c r="AP571" s="49" t="s">
        <v>18</v>
      </c>
      <c r="AQ571" s="40" t="str">
        <f>IFERROR(VLOOKUP(G571,Extensionistas!$A$2:$D$50,4,FALSE),"NÃO")</f>
        <v>NÃO</v>
      </c>
      <c r="AR571" s="1" t="e">
        <f>VLOOKUP(G571,Extensionistas!$A$2:$C$50,3,FALSE)</f>
        <v>#N/A</v>
      </c>
    </row>
    <row r="572" spans="1:44" ht="12.75" customHeight="1">
      <c r="A572" s="34" t="str">
        <f>D572</f>
        <v>BACHARELADO EM ENGENHARIA DE GESTÃO</v>
      </c>
      <c r="B572" s="34" t="str">
        <f>F572</f>
        <v>NA1ESGE006-23SB</v>
      </c>
      <c r="C572" s="15" t="str">
        <f>CONCATENATE(E572," ",H572,"-",L572," (",K572,")",IF(AM572&lt;&gt;"NÃO","-TURMA MINISTRADA EM INGLÊS",""),IF(H572="E"," - TURMA MINISTRADA EM ESPANHOL",""),IF(H572="P"," - TURMA COMPARTILHADA COM A PÓS-GRADUAÇÃO",""),IF(AQ572="SIM"," - Carga Horária Extensionista",""))</f>
        <v>ENGENHARIA DE SEGURANÇA DO TRABALHO: ERGONOMIA A1-Noturno (SB)</v>
      </c>
      <c r="D572" s="28" t="s">
        <v>360</v>
      </c>
      <c r="E572" s="28" t="s">
        <v>1038</v>
      </c>
      <c r="F572" s="28" t="s">
        <v>3643</v>
      </c>
      <c r="G572" s="41" t="s">
        <v>1039</v>
      </c>
      <c r="H572" s="28" t="s">
        <v>19</v>
      </c>
      <c r="I572" s="28" t="s">
        <v>3644</v>
      </c>
      <c r="J572" s="28"/>
      <c r="K572" s="28" t="s">
        <v>489</v>
      </c>
      <c r="L572" s="28" t="s">
        <v>439</v>
      </c>
      <c r="M572" s="26" t="s">
        <v>86</v>
      </c>
      <c r="N572" s="28">
        <v>63</v>
      </c>
      <c r="O572" s="28"/>
      <c r="P572" s="28" t="s">
        <v>508</v>
      </c>
      <c r="Q572" s="36" t="s">
        <v>509</v>
      </c>
      <c r="R572" s="28">
        <v>48</v>
      </c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>
        <v>16</v>
      </c>
      <c r="AJ572" s="28">
        <v>16</v>
      </c>
      <c r="AK572" s="28" t="s">
        <v>17</v>
      </c>
      <c r="AL572" s="43" t="s">
        <v>687</v>
      </c>
      <c r="AM572" s="28" t="s">
        <v>687</v>
      </c>
      <c r="AN572" s="47" t="s">
        <v>687</v>
      </c>
      <c r="AO572" s="49" t="s">
        <v>4874</v>
      </c>
      <c r="AP572" s="49" t="s">
        <v>18</v>
      </c>
      <c r="AQ572" s="40" t="str">
        <f>IFERROR(VLOOKUP(G572,Extensionistas!$A$2:$D$50,4,FALSE),"NÃO")</f>
        <v>NÃO</v>
      </c>
      <c r="AR572" s="1" t="e">
        <f>VLOOKUP(G572,Extensionistas!$A$2:$C$50,3,FALSE)</f>
        <v>#N/A</v>
      </c>
    </row>
    <row r="573" spans="1:44" ht="12.75" customHeight="1">
      <c r="A573" s="34" t="str">
        <f>D573</f>
        <v>BACHARELADO EM ENGENHARIA DE GESTÃO</v>
      </c>
      <c r="B573" s="34" t="str">
        <f>F573</f>
        <v>NA1ESTG005-17SB</v>
      </c>
      <c r="C573" s="15" t="str">
        <f>CONCATENATE(E573," ",H573,"-",L573," (",K573,")",IF(AM573&lt;&gt;"NÃO","-TURMA MINISTRADA EM INGLÊS",""),IF(H573="E"," - TURMA MINISTRADA EM ESPANHOL",""),IF(H573="P"," - TURMA COMPARTILHADA COM A PÓS-GRADUAÇÃO",""),IF(AQ573="SIM"," - Carga Horária Extensionista",""))</f>
        <v>ENGENHARIA ECONÔMICA APLICADA A SISTEMAS DE GESTÃO A1-Noturno (SB)</v>
      </c>
      <c r="D573" s="28" t="s">
        <v>360</v>
      </c>
      <c r="E573" s="28" t="s">
        <v>3789</v>
      </c>
      <c r="F573" s="28" t="s">
        <v>3790</v>
      </c>
      <c r="G573" s="41" t="s">
        <v>3791</v>
      </c>
      <c r="H573" s="28" t="s">
        <v>19</v>
      </c>
      <c r="I573" s="28" t="s">
        <v>1418</v>
      </c>
      <c r="J573" s="28"/>
      <c r="K573" s="28" t="s">
        <v>489</v>
      </c>
      <c r="L573" s="28" t="s">
        <v>439</v>
      </c>
      <c r="M573" s="28" t="s">
        <v>86</v>
      </c>
      <c r="N573" s="28">
        <v>63</v>
      </c>
      <c r="O573" s="28"/>
      <c r="P573" s="28" t="s">
        <v>320</v>
      </c>
      <c r="Q573" s="36" t="s">
        <v>380</v>
      </c>
      <c r="R573" s="28">
        <v>48</v>
      </c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>
        <v>16</v>
      </c>
      <c r="AJ573" s="28">
        <v>16</v>
      </c>
      <c r="AK573" s="28" t="s">
        <v>17</v>
      </c>
      <c r="AL573" s="43" t="s">
        <v>687</v>
      </c>
      <c r="AM573" s="28" t="s">
        <v>687</v>
      </c>
      <c r="AN573" s="47" t="s">
        <v>687</v>
      </c>
      <c r="AO573" s="49" t="s">
        <v>4890</v>
      </c>
      <c r="AP573" s="49" t="s">
        <v>18</v>
      </c>
      <c r="AQ573" s="40" t="str">
        <f>IFERROR(VLOOKUP(G573,Extensionistas!$A$2:$D$50,4,FALSE),"NÃO")</f>
        <v>NÃO</v>
      </c>
      <c r="AR573" s="1" t="e">
        <f>VLOOKUP(G573,Extensionistas!$A$2:$C$50,3,FALSE)</f>
        <v>#N/A</v>
      </c>
    </row>
    <row r="574" spans="1:44" ht="12.75" customHeight="1">
      <c r="A574" s="34" t="str">
        <f>D574</f>
        <v>BACHARELADO EM ENGENHARIA DE GESTÃO</v>
      </c>
      <c r="B574" s="34" t="str">
        <f>F574</f>
        <v>NA1ESTG007-17SB</v>
      </c>
      <c r="C574" s="15" t="str">
        <f>CONCATENATE(E574," ",H574,"-",L574," (",K574,")",IF(AM574&lt;&gt;"NÃO","-TURMA MINISTRADA EM INGLÊS",""),IF(H574="E"," - TURMA MINISTRADA EM ESPANHOL",""),IF(H574="P"," - TURMA COMPARTILHADA COM A PÓS-GRADUAÇÃO",""),IF(AQ574="SIM"," - Carga Horária Extensionista",""))</f>
        <v>ENGENHARIA LOGÍSTICA A1-Noturno (SB)</v>
      </c>
      <c r="D574" s="26" t="s">
        <v>360</v>
      </c>
      <c r="E574" s="26" t="s">
        <v>3792</v>
      </c>
      <c r="F574" s="26" t="s">
        <v>3793</v>
      </c>
      <c r="G574" s="38" t="s">
        <v>3794</v>
      </c>
      <c r="H574" s="30" t="s">
        <v>19</v>
      </c>
      <c r="I574" s="30" t="s">
        <v>3795</v>
      </c>
      <c r="J574" s="26"/>
      <c r="K574" s="28" t="s">
        <v>489</v>
      </c>
      <c r="L574" s="26" t="s">
        <v>439</v>
      </c>
      <c r="M574" s="26" t="s">
        <v>20</v>
      </c>
      <c r="N574" s="26">
        <v>63</v>
      </c>
      <c r="O574" s="26"/>
      <c r="P574" s="26" t="s">
        <v>1103</v>
      </c>
      <c r="Q574" s="29" t="s">
        <v>1104</v>
      </c>
      <c r="R574" s="26">
        <v>24</v>
      </c>
      <c r="S574" s="26"/>
      <c r="T574" s="29"/>
      <c r="U574" s="29"/>
      <c r="V574" s="29"/>
      <c r="W574" s="29"/>
      <c r="X574" s="29"/>
      <c r="Y574" s="29" t="s">
        <v>1103</v>
      </c>
      <c r="Z574" s="29" t="s">
        <v>1104</v>
      </c>
      <c r="AA574" s="29">
        <v>24</v>
      </c>
      <c r="AB574" s="29"/>
      <c r="AC574" s="29"/>
      <c r="AD574" s="29"/>
      <c r="AE574" s="29"/>
      <c r="AF574" s="29"/>
      <c r="AG574" s="29"/>
      <c r="AH574" s="29"/>
      <c r="AI574" s="26">
        <v>16</v>
      </c>
      <c r="AJ574" s="26">
        <v>16</v>
      </c>
      <c r="AK574" s="26" t="s">
        <v>17</v>
      </c>
      <c r="AL574" s="44" t="s">
        <v>687</v>
      </c>
      <c r="AM574" s="26" t="s">
        <v>687</v>
      </c>
      <c r="AN574" s="47" t="s">
        <v>687</v>
      </c>
      <c r="AO574" s="49" t="s">
        <v>4877</v>
      </c>
      <c r="AP574" s="49" t="s">
        <v>18</v>
      </c>
      <c r="AQ574" s="40" t="str">
        <f>IFERROR(VLOOKUP(G574,Extensionistas!$A$2:$D$50,4,FALSE),"NÃO")</f>
        <v>NÃO</v>
      </c>
      <c r="AR574" s="1" t="e">
        <f>VLOOKUP(G574,Extensionistas!$A$2:$C$50,3,FALSE)</f>
        <v>#N/A</v>
      </c>
    </row>
    <row r="575" spans="1:44" ht="12.75" customHeight="1">
      <c r="A575" s="34" t="str">
        <f>D575</f>
        <v>BACHARELADO EM ENGENHARIA DE GESTÃO</v>
      </c>
      <c r="B575" s="34" t="str">
        <f>F575</f>
        <v>NA1ESTG008-17SB</v>
      </c>
      <c r="C575" s="15" t="str">
        <f>CONCATENATE(E575," ",H575,"-",L575," (",K575,")",IF(AM575&lt;&gt;"NÃO","-TURMA MINISTRADA EM INGLÊS",""),IF(H575="E"," - TURMA MINISTRADA EM ESPANHOL",""),IF(H575="P"," - TURMA COMPARTILHADA COM A PÓS-GRADUAÇÃO",""),IF(AQ575="SIM"," - Carga Horária Extensionista",""))</f>
        <v>GERÊNCIA DE ATIVOS A1-Noturno (SB)</v>
      </c>
      <c r="D575" s="28" t="s">
        <v>360</v>
      </c>
      <c r="E575" s="28" t="s">
        <v>1101</v>
      </c>
      <c r="F575" s="28" t="s">
        <v>3796</v>
      </c>
      <c r="G575" s="41" t="s">
        <v>1102</v>
      </c>
      <c r="H575" s="28" t="s">
        <v>19</v>
      </c>
      <c r="I575" s="28" t="s">
        <v>3797</v>
      </c>
      <c r="J575" s="28"/>
      <c r="K575" s="28" t="s">
        <v>489</v>
      </c>
      <c r="L575" s="28" t="s">
        <v>439</v>
      </c>
      <c r="M575" s="28" t="s">
        <v>88</v>
      </c>
      <c r="N575" s="28">
        <v>63</v>
      </c>
      <c r="O575" s="28"/>
      <c r="P575" s="28" t="s">
        <v>712</v>
      </c>
      <c r="Q575" s="36" t="s">
        <v>713</v>
      </c>
      <c r="R575" s="28">
        <v>24</v>
      </c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>
        <v>8</v>
      </c>
      <c r="AJ575" s="28">
        <v>8</v>
      </c>
      <c r="AK575" s="28" t="s">
        <v>17</v>
      </c>
      <c r="AL575" s="43" t="s">
        <v>687</v>
      </c>
      <c r="AM575" s="28" t="s">
        <v>687</v>
      </c>
      <c r="AN575" s="47" t="s">
        <v>687</v>
      </c>
      <c r="AO575" s="49" t="s">
        <v>4899</v>
      </c>
      <c r="AP575" s="49" t="s">
        <v>18</v>
      </c>
      <c r="AQ575" s="40" t="str">
        <f>IFERROR(VLOOKUP(G575,Extensionistas!$A$2:$D$50,4,FALSE),"NÃO")</f>
        <v>NÃO</v>
      </c>
      <c r="AR575" s="1" t="e">
        <f>VLOOKUP(G575,Extensionistas!$A$2:$C$50,3,FALSE)</f>
        <v>#N/A</v>
      </c>
    </row>
    <row r="576" spans="1:44" ht="12.75" customHeight="1">
      <c r="A576" s="34" t="str">
        <f>D576</f>
        <v>BACHARELADO EM ENGENHARIA DE GESTÃO</v>
      </c>
      <c r="B576" s="34" t="str">
        <f>F576</f>
        <v>DA1ESZG041-17SB</v>
      </c>
      <c r="C576" s="15" t="str">
        <f>CONCATENATE(E576," ",H576,"-",L576," (",K576,")",IF(AM576&lt;&gt;"NÃO","-TURMA MINISTRADA EM INGLÊS",""),IF(H576="E"," - TURMA MINISTRADA EM ESPANHOL",""),IF(H576="P"," - TURMA COMPARTILHADA COM A PÓS-GRADUAÇÃO",""),IF(AQ576="SIM"," - Carga Horária Extensionista",""))</f>
        <v>GESTÃO DA INOVAÇÃO A1-Matutino (SB)</v>
      </c>
      <c r="D576" s="26" t="s">
        <v>360</v>
      </c>
      <c r="E576" s="26" t="s">
        <v>1167</v>
      </c>
      <c r="F576" s="26" t="s">
        <v>1168</v>
      </c>
      <c r="G576" s="38" t="s">
        <v>1169</v>
      </c>
      <c r="H576" s="30" t="s">
        <v>19</v>
      </c>
      <c r="I576" s="30" t="s">
        <v>2314</v>
      </c>
      <c r="J576" s="26"/>
      <c r="K576" s="28" t="s">
        <v>489</v>
      </c>
      <c r="L576" s="26" t="s">
        <v>327</v>
      </c>
      <c r="M576" s="26" t="s">
        <v>92</v>
      </c>
      <c r="N576" s="26">
        <v>80</v>
      </c>
      <c r="O576" s="26"/>
      <c r="P576" s="28" t="s">
        <v>1110</v>
      </c>
      <c r="Q576" s="29" t="s">
        <v>1111</v>
      </c>
      <c r="R576" s="26">
        <v>24</v>
      </c>
      <c r="S576" s="26"/>
      <c r="T576" s="29"/>
      <c r="U576" s="29"/>
      <c r="V576" s="29"/>
      <c r="W576" s="29"/>
      <c r="X576" s="29"/>
      <c r="Y576" s="29" t="s">
        <v>1110</v>
      </c>
      <c r="Z576" s="29" t="s">
        <v>1111</v>
      </c>
      <c r="AA576" s="29">
        <v>24</v>
      </c>
      <c r="AB576" s="29"/>
      <c r="AC576" s="29"/>
      <c r="AD576" s="29"/>
      <c r="AE576" s="29"/>
      <c r="AF576" s="29"/>
      <c r="AG576" s="29"/>
      <c r="AH576" s="29"/>
      <c r="AI576" s="26">
        <v>16</v>
      </c>
      <c r="AJ576" s="26">
        <v>16</v>
      </c>
      <c r="AK576" s="26" t="s">
        <v>17</v>
      </c>
      <c r="AL576" s="44" t="s">
        <v>687</v>
      </c>
      <c r="AM576" s="26" t="s">
        <v>687</v>
      </c>
      <c r="AN576" s="47" t="s">
        <v>687</v>
      </c>
      <c r="AO576" s="49" t="s">
        <v>4814</v>
      </c>
      <c r="AP576" s="49" t="s">
        <v>18</v>
      </c>
      <c r="AQ576" s="40" t="str">
        <f>IFERROR(VLOOKUP(G576,Extensionistas!$A$2:$D$50,4,FALSE),"NÃO")</f>
        <v>NÃO</v>
      </c>
      <c r="AR576" s="1" t="e">
        <f>VLOOKUP(G576,Extensionistas!$A$2:$C$50,3,FALSE)</f>
        <v>#N/A</v>
      </c>
    </row>
    <row r="577" spans="1:44" ht="12.75" customHeight="1">
      <c r="A577" s="34" t="str">
        <f>D577</f>
        <v>BACHARELADO EM ENGENHARIA DE GESTÃO</v>
      </c>
      <c r="B577" s="34" t="str">
        <f>F577</f>
        <v>NA1ESTG010-17SB</v>
      </c>
      <c r="C577" s="15" t="str">
        <f>CONCATENATE(E577," ",H577,"-",L577," (",K577,")",IF(AM577&lt;&gt;"NÃO","-TURMA MINISTRADA EM INGLÊS",""),IF(H577="E"," - TURMA MINISTRADA EM ESPANHOL",""),IF(H577="P"," - TURMA COMPARTILHADA COM A PÓS-GRADUAÇÃO",""),IF(AQ577="SIM"," - Carga Horária Extensionista",""))</f>
        <v>INOVAÇÃO TECNOLÓGICA A1-Noturno (SB)</v>
      </c>
      <c r="D577" s="28" t="s">
        <v>360</v>
      </c>
      <c r="E577" s="28" t="s">
        <v>3798</v>
      </c>
      <c r="F577" s="28" t="s">
        <v>3799</v>
      </c>
      <c r="G577" s="41" t="s">
        <v>3800</v>
      </c>
      <c r="H577" s="28" t="s">
        <v>19</v>
      </c>
      <c r="I577" s="28" t="s">
        <v>3801</v>
      </c>
      <c r="J577" s="28"/>
      <c r="K577" s="28" t="s">
        <v>489</v>
      </c>
      <c r="L577" s="28" t="s">
        <v>439</v>
      </c>
      <c r="M577" s="28" t="s">
        <v>225</v>
      </c>
      <c r="N577" s="28">
        <v>72</v>
      </c>
      <c r="O577" s="28"/>
      <c r="P577" s="28" t="s">
        <v>794</v>
      </c>
      <c r="Q577" s="36" t="s">
        <v>795</v>
      </c>
      <c r="R577" s="28">
        <v>24</v>
      </c>
      <c r="S577" s="28"/>
      <c r="T577" s="28"/>
      <c r="U577" s="28"/>
      <c r="V577" s="28"/>
      <c r="W577" s="28"/>
      <c r="X577" s="28"/>
      <c r="Y577" s="28" t="s">
        <v>794</v>
      </c>
      <c r="Z577" s="28" t="s">
        <v>795</v>
      </c>
      <c r="AA577" s="28">
        <v>24</v>
      </c>
      <c r="AB577" s="28"/>
      <c r="AC577" s="28"/>
      <c r="AD577" s="28"/>
      <c r="AE577" s="28"/>
      <c r="AF577" s="28"/>
      <c r="AG577" s="28"/>
      <c r="AH577" s="28"/>
      <c r="AI577" s="28">
        <v>16</v>
      </c>
      <c r="AJ577" s="28">
        <v>16</v>
      </c>
      <c r="AK577" s="28" t="s">
        <v>17</v>
      </c>
      <c r="AL577" s="43" t="s">
        <v>687</v>
      </c>
      <c r="AM577" s="28" t="s">
        <v>687</v>
      </c>
      <c r="AN577" s="47" t="s">
        <v>687</v>
      </c>
      <c r="AO577" s="49" t="s">
        <v>4900</v>
      </c>
      <c r="AP577" s="49" t="s">
        <v>18</v>
      </c>
      <c r="AQ577" s="40" t="str">
        <f>IFERROR(VLOOKUP(G577,Extensionistas!$A$2:$D$50,4,FALSE),"NÃO")</f>
        <v>NÃO</v>
      </c>
      <c r="AR577" s="1" t="e">
        <f>VLOOKUP(G577,Extensionistas!$A$2:$C$50,3,FALSE)</f>
        <v>#N/A</v>
      </c>
    </row>
    <row r="578" spans="1:44" ht="12.75" customHeight="1">
      <c r="A578" s="34" t="str">
        <f>D578</f>
        <v>BACHARELADO EM ENGENHARIA DE GESTÃO</v>
      </c>
      <c r="B578" s="34" t="str">
        <f>F578</f>
        <v>DA1ESTG017-17SB</v>
      </c>
      <c r="C578" s="15" t="str">
        <f>CONCATENATE(E578," ",H578,"-",L578," (",K578,")",IF(AM578&lt;&gt;"NÃO","-TURMA MINISTRADA EM INGLÊS",""),IF(H578="E"," - TURMA MINISTRADA EM ESPANHOL",""),IF(H578="P"," - TURMA COMPARTILHADA COM A PÓS-GRADUAÇÃO",""),IF(AQ578="SIM"," - Carga Horária Extensionista",""))</f>
        <v>INTRODUÇÃO AOS PROCESSOS DE FABRICAÇÃO METAL MECÂNICO A1-Matutino (SB)</v>
      </c>
      <c r="D578" s="28" t="s">
        <v>360</v>
      </c>
      <c r="E578" s="28" t="s">
        <v>2128</v>
      </c>
      <c r="F578" s="28" t="s">
        <v>2129</v>
      </c>
      <c r="G578" s="41" t="s">
        <v>2130</v>
      </c>
      <c r="H578" s="28" t="s">
        <v>19</v>
      </c>
      <c r="I578" s="28" t="s">
        <v>2131</v>
      </c>
      <c r="J578" s="28" t="s">
        <v>2132</v>
      </c>
      <c r="K578" s="28" t="s">
        <v>489</v>
      </c>
      <c r="L578" s="28" t="s">
        <v>327</v>
      </c>
      <c r="M578" s="28" t="s">
        <v>76</v>
      </c>
      <c r="N578" s="28">
        <v>33</v>
      </c>
      <c r="O578" s="28"/>
      <c r="P578" s="28" t="s">
        <v>422</v>
      </c>
      <c r="Q578" s="36" t="s">
        <v>423</v>
      </c>
      <c r="R578" s="28">
        <v>48</v>
      </c>
      <c r="S578" s="28"/>
      <c r="T578" s="28"/>
      <c r="U578" s="28"/>
      <c r="V578" s="28"/>
      <c r="W578" s="28"/>
      <c r="X578" s="28"/>
      <c r="Y578" s="28" t="s">
        <v>422</v>
      </c>
      <c r="Z578" s="28" t="s">
        <v>423</v>
      </c>
      <c r="AA578" s="28">
        <v>24</v>
      </c>
      <c r="AB578" s="28"/>
      <c r="AC578" s="28"/>
      <c r="AD578" s="28"/>
      <c r="AE578" s="28"/>
      <c r="AF578" s="28"/>
      <c r="AG578" s="28"/>
      <c r="AH578" s="28"/>
      <c r="AI578" s="28">
        <v>24</v>
      </c>
      <c r="AJ578" s="28">
        <v>24</v>
      </c>
      <c r="AK578" s="28" t="s">
        <v>17</v>
      </c>
      <c r="AL578" s="43" t="s">
        <v>687</v>
      </c>
      <c r="AM578" s="28" t="s">
        <v>687</v>
      </c>
      <c r="AN578" s="47" t="s">
        <v>687</v>
      </c>
      <c r="AO578" s="49" t="s">
        <v>4796</v>
      </c>
      <c r="AP578" s="49" t="s">
        <v>4760</v>
      </c>
      <c r="AQ578" s="40" t="str">
        <f>IFERROR(VLOOKUP(G578,Extensionistas!$A$2:$D$50,4,FALSE),"NÃO")</f>
        <v>NÃO</v>
      </c>
      <c r="AR578" s="1" t="e">
        <f>VLOOKUP(G578,Extensionistas!$A$2:$C$50,3,FALSE)</f>
        <v>#N/A</v>
      </c>
    </row>
    <row r="579" spans="1:44" ht="12.75" customHeight="1">
      <c r="A579" s="34" t="str">
        <f>D579</f>
        <v>BACHARELADO EM ENGENHARIA DE GESTÃO</v>
      </c>
      <c r="B579" s="34" t="str">
        <f>F579</f>
        <v>DA2ESTG017-17SB</v>
      </c>
      <c r="C579" s="15" t="str">
        <f>CONCATENATE(E579," ",H579,"-",L579," (",K579,")",IF(AM579&lt;&gt;"NÃO","-TURMA MINISTRADA EM INGLÊS",""),IF(H579="E"," - TURMA MINISTRADA EM ESPANHOL",""),IF(H579="P"," - TURMA COMPARTILHADA COM A PÓS-GRADUAÇÃO",""),IF(AQ579="SIM"," - Carga Horária Extensionista",""))</f>
        <v>INTRODUÇÃO AOS PROCESSOS DE FABRICAÇÃO METAL MECÂNICO A2-Matutino (SB)</v>
      </c>
      <c r="D579" s="28" t="s">
        <v>360</v>
      </c>
      <c r="E579" s="28" t="s">
        <v>2128</v>
      </c>
      <c r="F579" s="28" t="s">
        <v>3139</v>
      </c>
      <c r="G579" s="41" t="s">
        <v>2130</v>
      </c>
      <c r="H579" s="28" t="s">
        <v>24</v>
      </c>
      <c r="I579" s="28" t="s">
        <v>2131</v>
      </c>
      <c r="J579" s="28" t="s">
        <v>3140</v>
      </c>
      <c r="K579" s="28" t="s">
        <v>489</v>
      </c>
      <c r="L579" s="28" t="s">
        <v>327</v>
      </c>
      <c r="M579" s="28" t="s">
        <v>76</v>
      </c>
      <c r="N579" s="28">
        <v>32</v>
      </c>
      <c r="O579" s="28"/>
      <c r="P579" s="28" t="s">
        <v>422</v>
      </c>
      <c r="Q579" s="36" t="s">
        <v>423</v>
      </c>
      <c r="R579" s="28">
        <v>48</v>
      </c>
      <c r="S579" s="28"/>
      <c r="T579" s="28"/>
      <c r="U579" s="28"/>
      <c r="V579" s="28"/>
      <c r="W579" s="28"/>
      <c r="X579" s="28"/>
      <c r="Y579" s="28" t="s">
        <v>422</v>
      </c>
      <c r="Z579" s="28" t="s">
        <v>423</v>
      </c>
      <c r="AA579" s="28">
        <v>24</v>
      </c>
      <c r="AB579" s="28"/>
      <c r="AC579" s="28"/>
      <c r="AD579" s="28"/>
      <c r="AE579" s="28"/>
      <c r="AF579" s="28"/>
      <c r="AG579" s="28"/>
      <c r="AH579" s="28"/>
      <c r="AI579" s="28">
        <v>24</v>
      </c>
      <c r="AJ579" s="28">
        <v>24</v>
      </c>
      <c r="AK579" s="28" t="s">
        <v>17</v>
      </c>
      <c r="AL579" s="43" t="s">
        <v>687</v>
      </c>
      <c r="AM579" s="28" t="s">
        <v>687</v>
      </c>
      <c r="AN579" s="47" t="s">
        <v>687</v>
      </c>
      <c r="AO579" s="49" t="s">
        <v>4796</v>
      </c>
      <c r="AP579" s="49" t="s">
        <v>4823</v>
      </c>
      <c r="AQ579" s="40" t="str">
        <f>IFERROR(VLOOKUP(G579,Extensionistas!$A$2:$D$50,4,FALSE),"NÃO")</f>
        <v>NÃO</v>
      </c>
      <c r="AR579" s="1" t="e">
        <f>VLOOKUP(G579,Extensionistas!$A$2:$C$50,3,FALSE)</f>
        <v>#N/A</v>
      </c>
    </row>
    <row r="580" spans="1:44" ht="12.75" customHeight="1">
      <c r="A580" s="34" t="str">
        <f>D580</f>
        <v>BACHARELADO EM ENGENHARIA DE GESTÃO</v>
      </c>
      <c r="B580" s="34" t="str">
        <f>F580</f>
        <v>NA1ESZG040-17SB</v>
      </c>
      <c r="C580" s="15" t="str">
        <f>CONCATENATE(E580," ",H580,"-",L580," (",K580,")",IF(AM580&lt;&gt;"NÃO","-TURMA MINISTRADA EM INGLÊS",""),IF(H580="E"," - TURMA MINISTRADA EM ESPANHOL",""),IF(H580="P"," - TURMA COMPARTILHADA COM A PÓS-GRADUAÇÃO",""),IF(AQ580="SIM"," - Carga Horária Extensionista",""))</f>
        <v>MODELOS DE DECISÃO MULTICRITÉRIO A1-Noturno (SB)</v>
      </c>
      <c r="D580" s="28" t="s">
        <v>360</v>
      </c>
      <c r="E580" s="28" t="s">
        <v>3969</v>
      </c>
      <c r="F580" s="28" t="s">
        <v>3970</v>
      </c>
      <c r="G580" s="41" t="s">
        <v>3971</v>
      </c>
      <c r="H580" s="28" t="s">
        <v>19</v>
      </c>
      <c r="I580" s="28"/>
      <c r="J580" s="28" t="s">
        <v>3972</v>
      </c>
      <c r="K580" s="28" t="s">
        <v>489</v>
      </c>
      <c r="L580" s="28" t="s">
        <v>439</v>
      </c>
      <c r="M580" s="28" t="s">
        <v>1088</v>
      </c>
      <c r="N580" s="28">
        <v>35</v>
      </c>
      <c r="O580" s="28"/>
      <c r="P580" s="28" t="s">
        <v>3955</v>
      </c>
      <c r="Q580" s="36" t="s">
        <v>3956</v>
      </c>
      <c r="R580" s="28">
        <v>1</v>
      </c>
      <c r="S580" s="28"/>
      <c r="T580" s="28"/>
      <c r="U580" s="28"/>
      <c r="V580" s="28"/>
      <c r="W580" s="28"/>
      <c r="X580" s="28"/>
      <c r="Y580" s="28" t="s">
        <v>3955</v>
      </c>
      <c r="Z580" s="28" t="s">
        <v>3956</v>
      </c>
      <c r="AA580" s="28">
        <v>23</v>
      </c>
      <c r="AB580" s="28"/>
      <c r="AC580" s="28"/>
      <c r="AD580" s="28"/>
      <c r="AE580" s="28"/>
      <c r="AF580" s="28"/>
      <c r="AG580" s="28"/>
      <c r="AH580" s="28"/>
      <c r="AI580" s="28">
        <v>8</v>
      </c>
      <c r="AJ580" s="28">
        <v>8</v>
      </c>
      <c r="AK580" s="28" t="s">
        <v>17</v>
      </c>
      <c r="AL580" s="43" t="s">
        <v>687</v>
      </c>
      <c r="AM580" s="28" t="s">
        <v>687</v>
      </c>
      <c r="AN580" s="47" t="s">
        <v>687</v>
      </c>
      <c r="AO580" s="49" t="s">
        <v>18</v>
      </c>
      <c r="AP580" s="49" t="s">
        <v>4871</v>
      </c>
      <c r="AQ580" s="40" t="str">
        <f>IFERROR(VLOOKUP(G580,Extensionistas!$A$2:$D$50,4,FALSE),"NÃO")</f>
        <v>NÃO</v>
      </c>
      <c r="AR580" s="1" t="e">
        <f>VLOOKUP(G580,Extensionistas!$A$2:$C$50,3,FALSE)</f>
        <v>#N/A</v>
      </c>
    </row>
    <row r="581" spans="1:44" ht="12.75" customHeight="1">
      <c r="A581" s="34" t="str">
        <f>D581</f>
        <v>BACHARELADO EM ENGENHARIA DE GESTÃO</v>
      </c>
      <c r="B581" s="34" t="str">
        <f>F581</f>
        <v>NA1ESTG023-17SB</v>
      </c>
      <c r="C581" s="15" t="str">
        <f>CONCATENATE(E581," ",H581,"-",L581," (",K581,")",IF(AM581&lt;&gt;"NÃO","-TURMA MINISTRADA EM INGLÊS",""),IF(H581="E"," - TURMA MINISTRADA EM ESPANHOL",""),IF(H581="P"," - TURMA COMPARTILHADA COM A PÓS-GRADUAÇÃO",""),IF(AQ581="SIM"," - Carga Horária Extensionista",""))</f>
        <v>ORGANIZAÇÃO DO TRABALHO A1-Noturno (SB)</v>
      </c>
      <c r="D581" s="28" t="s">
        <v>360</v>
      </c>
      <c r="E581" s="28" t="s">
        <v>1108</v>
      </c>
      <c r="F581" s="28" t="s">
        <v>3811</v>
      </c>
      <c r="G581" s="41" t="s">
        <v>1109</v>
      </c>
      <c r="H581" s="28" t="s">
        <v>19</v>
      </c>
      <c r="I581" s="28" t="s">
        <v>3812</v>
      </c>
      <c r="J581" s="28"/>
      <c r="K581" s="28" t="s">
        <v>489</v>
      </c>
      <c r="L581" s="28" t="s">
        <v>439</v>
      </c>
      <c r="M581" s="28" t="s">
        <v>88</v>
      </c>
      <c r="N581" s="28">
        <v>63</v>
      </c>
      <c r="O581" s="28"/>
      <c r="P581" s="28" t="s">
        <v>1110</v>
      </c>
      <c r="Q581" s="36" t="s">
        <v>1111</v>
      </c>
      <c r="R581" s="28">
        <v>24</v>
      </c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>
        <v>8</v>
      </c>
      <c r="AJ581" s="28">
        <v>8</v>
      </c>
      <c r="AK581" s="28" t="s">
        <v>17</v>
      </c>
      <c r="AL581" s="43" t="s">
        <v>687</v>
      </c>
      <c r="AM581" s="28" t="s">
        <v>687</v>
      </c>
      <c r="AN581" s="47" t="s">
        <v>687</v>
      </c>
      <c r="AO581" s="49" t="s">
        <v>4892</v>
      </c>
      <c r="AP581" s="49" t="s">
        <v>18</v>
      </c>
      <c r="AQ581" s="40" t="str">
        <f>IFERROR(VLOOKUP(G581,Extensionistas!$A$2:$D$50,4,FALSE),"NÃO")</f>
        <v>NÃO</v>
      </c>
      <c r="AR581" s="1" t="e">
        <f>VLOOKUP(G581,Extensionistas!$A$2:$C$50,3,FALSE)</f>
        <v>#N/A</v>
      </c>
    </row>
    <row r="582" spans="1:44" ht="12.75" customHeight="1">
      <c r="A582" s="34" t="str">
        <f>D582</f>
        <v>BACHARELADO EM ENGENHARIA DE GESTÃO</v>
      </c>
      <c r="B582" s="34" t="str">
        <f>F582</f>
        <v>NA1ESGE002-23SB</v>
      </c>
      <c r="C582" s="15" t="str">
        <f>CONCATENATE(E582," ",H582,"-",L582," (",K582,")",IF(AM582&lt;&gt;"NÃO","-TURMA MINISTRADA EM INGLÊS",""),IF(H582="E"," - TURMA MINISTRADA EM ESPANHOL",""),IF(H582="P"," - TURMA COMPARTILHADA COM A PÓS-GRADUAÇÃO",""),IF(AQ582="SIM"," - Carga Horária Extensionista",""))</f>
        <v>PESQUISA OPERACIONAL A1-Noturno (SB) - Carga Horária Extensionista</v>
      </c>
      <c r="D582" s="28" t="s">
        <v>360</v>
      </c>
      <c r="E582" s="28" t="s">
        <v>3637</v>
      </c>
      <c r="F582" s="28" t="s">
        <v>3638</v>
      </c>
      <c r="G582" s="41" t="s">
        <v>3639</v>
      </c>
      <c r="H582" s="28" t="s">
        <v>19</v>
      </c>
      <c r="I582" s="28" t="s">
        <v>3640</v>
      </c>
      <c r="J582" s="28"/>
      <c r="K582" s="28" t="s">
        <v>489</v>
      </c>
      <c r="L582" s="28" t="s">
        <v>439</v>
      </c>
      <c r="M582" s="28" t="s">
        <v>1464</v>
      </c>
      <c r="N582" s="28">
        <v>63</v>
      </c>
      <c r="O582" s="28"/>
      <c r="P582" s="28" t="s">
        <v>3641</v>
      </c>
      <c r="Q582" s="36" t="s">
        <v>3642</v>
      </c>
      <c r="R582" s="28">
        <v>48</v>
      </c>
      <c r="S582" s="28"/>
      <c r="T582" s="28"/>
      <c r="U582" s="28"/>
      <c r="V582" s="28"/>
      <c r="W582" s="28"/>
      <c r="X582" s="28"/>
      <c r="Y582" s="28" t="s">
        <v>3641</v>
      </c>
      <c r="Z582" s="28" t="s">
        <v>3642</v>
      </c>
      <c r="AA582" s="28">
        <v>24</v>
      </c>
      <c r="AB582" s="28"/>
      <c r="AC582" s="28"/>
      <c r="AD582" s="28"/>
      <c r="AE582" s="28"/>
      <c r="AF582" s="28"/>
      <c r="AG582" s="28"/>
      <c r="AH582" s="28"/>
      <c r="AI582" s="28">
        <v>24</v>
      </c>
      <c r="AJ582" s="28">
        <v>24</v>
      </c>
      <c r="AK582" s="28" t="s">
        <v>17</v>
      </c>
      <c r="AL582" s="43" t="s">
        <v>687</v>
      </c>
      <c r="AM582" s="28" t="s">
        <v>687</v>
      </c>
      <c r="AN582" s="47" t="s">
        <v>687</v>
      </c>
      <c r="AO582" s="49" t="s">
        <v>4888</v>
      </c>
      <c r="AP582" s="49" t="s">
        <v>18</v>
      </c>
      <c r="AQ582" s="40" t="str">
        <f>IFERROR(VLOOKUP(G582,Extensionistas!$A$2:$D$50,4,FALSE),"NÃO")</f>
        <v>SIM</v>
      </c>
      <c r="AR582" s="1" t="str">
        <f>VLOOKUP(G582,Extensionistas!$A$2:$C$50,3,FALSE)</f>
        <v>4-2-3-9</v>
      </c>
    </row>
    <row r="583" spans="1:44" ht="12.75" customHeight="1">
      <c r="A583" s="34" t="str">
        <f>D583</f>
        <v>BACHARELADO EM ENGENHARIA DE GESTÃO</v>
      </c>
      <c r="B583" s="34" t="str">
        <f>F583</f>
        <v>DA1ESZG006-17SB</v>
      </c>
      <c r="C583" s="15" t="str">
        <f>CONCATENATE(E583," ",H583,"-",L583," (",K583,")",IF(AM583&lt;&gt;"NÃO","-TURMA MINISTRADA EM INGLÊS",""),IF(H583="E"," - TURMA MINISTRADA EM ESPANHOL",""),IF(H583="P"," - TURMA COMPARTILHADA COM A PÓS-GRADUAÇÃO",""),IF(AQ583="SIM"," - Carga Horária Extensionista",""))</f>
        <v>PESQUISA OPERACIONAL APLICADA A1-Matutino (SB)</v>
      </c>
      <c r="D583" s="26" t="s">
        <v>360</v>
      </c>
      <c r="E583" s="26" t="s">
        <v>2304</v>
      </c>
      <c r="F583" s="26" t="s">
        <v>2305</v>
      </c>
      <c r="G583" s="38" t="s">
        <v>2306</v>
      </c>
      <c r="H583" s="30" t="s">
        <v>19</v>
      </c>
      <c r="I583" s="30" t="s">
        <v>2307</v>
      </c>
      <c r="J583" s="26"/>
      <c r="K583" s="26" t="s">
        <v>489</v>
      </c>
      <c r="L583" s="26" t="s">
        <v>327</v>
      </c>
      <c r="M583" s="26" t="s">
        <v>86</v>
      </c>
      <c r="N583" s="26">
        <v>63</v>
      </c>
      <c r="O583" s="26"/>
      <c r="P583" s="26" t="s">
        <v>2308</v>
      </c>
      <c r="Q583" s="29" t="s">
        <v>2309</v>
      </c>
      <c r="R583" s="26">
        <v>48</v>
      </c>
      <c r="S583" s="26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6">
        <v>16</v>
      </c>
      <c r="AJ583" s="26">
        <v>16</v>
      </c>
      <c r="AK583" s="26" t="s">
        <v>17</v>
      </c>
      <c r="AL583" s="26" t="s">
        <v>687</v>
      </c>
      <c r="AM583" s="26" t="s">
        <v>687</v>
      </c>
      <c r="AN583" s="47" t="s">
        <v>687</v>
      </c>
      <c r="AO583" s="47" t="s">
        <v>4812</v>
      </c>
      <c r="AP583" s="47" t="s">
        <v>18</v>
      </c>
      <c r="AQ583" s="40" t="str">
        <f>IFERROR(VLOOKUP(G583,Extensionistas!$A$2:$D$50,4,FALSE),"NÃO")</f>
        <v>NÃO</v>
      </c>
      <c r="AR583" s="1" t="e">
        <f>VLOOKUP(G583,Extensionistas!$A$2:$C$50,3,FALSE)</f>
        <v>#N/A</v>
      </c>
    </row>
    <row r="584" spans="1:44" ht="12.75" customHeight="1">
      <c r="A584" s="34" t="str">
        <f>D584</f>
        <v>BACHARELADO EM ENGENHARIA DE GESTÃO</v>
      </c>
      <c r="B584" s="34" t="str">
        <f>F584</f>
        <v>DA1ESTG014-17SB</v>
      </c>
      <c r="C584" s="15" t="str">
        <f>CONCATENATE(E584," ",H584,"-",L584," (",K584,")",IF(AM584&lt;&gt;"NÃO","-TURMA MINISTRADA EM INGLÊS",""),IF(H584="E"," - TURMA MINISTRADA EM ESPANHOL",""),IF(H584="P"," - TURMA COMPARTILHADA COM A PÓS-GRADUAÇÃO",""),IF(AQ584="SIM"," - Carga Horária Extensionista",""))</f>
        <v>PLANEJAMENTO E CONTROLE DA PRODUÇÃO A1-Matutino (SB)</v>
      </c>
      <c r="D584" s="28" t="s">
        <v>360</v>
      </c>
      <c r="E584" s="28" t="s">
        <v>1469</v>
      </c>
      <c r="F584" s="28" t="s">
        <v>2123</v>
      </c>
      <c r="G584" s="41" t="s">
        <v>1470</v>
      </c>
      <c r="H584" s="28" t="s">
        <v>19</v>
      </c>
      <c r="I584" s="28" t="s">
        <v>2124</v>
      </c>
      <c r="J584" s="28" t="s">
        <v>2125</v>
      </c>
      <c r="K584" s="28" t="s">
        <v>489</v>
      </c>
      <c r="L584" s="28" t="s">
        <v>327</v>
      </c>
      <c r="M584" s="28" t="s">
        <v>1464</v>
      </c>
      <c r="N584" s="28">
        <v>33</v>
      </c>
      <c r="O584" s="28"/>
      <c r="P584" s="28" t="s">
        <v>2126</v>
      </c>
      <c r="Q584" s="36" t="s">
        <v>2127</v>
      </c>
      <c r="R584" s="28">
        <v>48</v>
      </c>
      <c r="S584" s="28"/>
      <c r="T584" s="28"/>
      <c r="U584" s="28"/>
      <c r="V584" s="28"/>
      <c r="W584" s="28"/>
      <c r="X584" s="28"/>
      <c r="Y584" s="28" t="s">
        <v>2126</v>
      </c>
      <c r="Z584" s="28" t="s">
        <v>2127</v>
      </c>
      <c r="AA584" s="28">
        <v>24</v>
      </c>
      <c r="AB584" s="28"/>
      <c r="AC584" s="28"/>
      <c r="AD584" s="28"/>
      <c r="AE584" s="28"/>
      <c r="AF584" s="28"/>
      <c r="AG584" s="28"/>
      <c r="AH584" s="28"/>
      <c r="AI584" s="28">
        <v>24</v>
      </c>
      <c r="AJ584" s="28">
        <v>24</v>
      </c>
      <c r="AK584" s="28" t="s">
        <v>17</v>
      </c>
      <c r="AL584" s="43" t="s">
        <v>687</v>
      </c>
      <c r="AM584" s="28" t="s">
        <v>687</v>
      </c>
      <c r="AN584" s="47" t="s">
        <v>687</v>
      </c>
      <c r="AO584" s="49" t="s">
        <v>4795</v>
      </c>
      <c r="AP584" s="49" t="s">
        <v>4760</v>
      </c>
      <c r="AQ584" s="40" t="str">
        <f>IFERROR(VLOOKUP(G584,Extensionistas!$A$2:$D$50,4,FALSE),"NÃO")</f>
        <v>NÃO</v>
      </c>
      <c r="AR584" s="1" t="e">
        <f>VLOOKUP(G584,Extensionistas!$A$2:$C$50,3,FALSE)</f>
        <v>#N/A</v>
      </c>
    </row>
    <row r="585" spans="1:44" ht="12.75" customHeight="1">
      <c r="A585" s="34" t="str">
        <f>D585</f>
        <v>BACHARELADO EM ENGENHARIA DE GESTÃO</v>
      </c>
      <c r="B585" s="34" t="str">
        <f>F585</f>
        <v>DA2ESTG014-17SB</v>
      </c>
      <c r="C585" s="15" t="str">
        <f>CONCATENATE(E585," ",H585,"-",L585," (",K585,")",IF(AM585&lt;&gt;"NÃO","-TURMA MINISTRADA EM INGLÊS",""),IF(H585="E"," - TURMA MINISTRADA EM ESPANHOL",""),IF(H585="P"," - TURMA COMPARTILHADA COM A PÓS-GRADUAÇÃO",""),IF(AQ585="SIM"," - Carga Horária Extensionista",""))</f>
        <v>PLANEJAMENTO E CONTROLE DA PRODUÇÃO A2-Matutino (SB)</v>
      </c>
      <c r="D585" s="28" t="s">
        <v>360</v>
      </c>
      <c r="E585" s="28" t="s">
        <v>1469</v>
      </c>
      <c r="F585" s="28" t="s">
        <v>3137</v>
      </c>
      <c r="G585" s="41" t="s">
        <v>1470</v>
      </c>
      <c r="H585" s="28" t="s">
        <v>24</v>
      </c>
      <c r="I585" s="28" t="s">
        <v>2124</v>
      </c>
      <c r="J585" s="28" t="s">
        <v>3138</v>
      </c>
      <c r="K585" s="28" t="s">
        <v>489</v>
      </c>
      <c r="L585" s="28" t="s">
        <v>327</v>
      </c>
      <c r="M585" s="26" t="s">
        <v>1464</v>
      </c>
      <c r="N585" s="28">
        <v>32</v>
      </c>
      <c r="O585" s="28"/>
      <c r="P585" s="28" t="s">
        <v>2126</v>
      </c>
      <c r="Q585" s="36" t="s">
        <v>2127</v>
      </c>
      <c r="R585" s="28">
        <v>48</v>
      </c>
      <c r="S585" s="28"/>
      <c r="T585" s="28"/>
      <c r="U585" s="28"/>
      <c r="V585" s="28"/>
      <c r="W585" s="28"/>
      <c r="X585" s="28"/>
      <c r="Y585" s="28" t="s">
        <v>2126</v>
      </c>
      <c r="Z585" s="28" t="s">
        <v>2127</v>
      </c>
      <c r="AA585" s="28">
        <v>24</v>
      </c>
      <c r="AB585" s="28"/>
      <c r="AC585" s="28"/>
      <c r="AD585" s="28"/>
      <c r="AE585" s="28"/>
      <c r="AF585" s="28"/>
      <c r="AG585" s="28"/>
      <c r="AH585" s="28"/>
      <c r="AI585" s="28">
        <v>24</v>
      </c>
      <c r="AJ585" s="28">
        <v>24</v>
      </c>
      <c r="AK585" s="28" t="s">
        <v>17</v>
      </c>
      <c r="AL585" s="43" t="s">
        <v>687</v>
      </c>
      <c r="AM585" s="28" t="s">
        <v>687</v>
      </c>
      <c r="AN585" s="47" t="s">
        <v>687</v>
      </c>
      <c r="AO585" s="49" t="s">
        <v>4795</v>
      </c>
      <c r="AP585" s="49" t="s">
        <v>4823</v>
      </c>
      <c r="AQ585" s="40" t="str">
        <f>IFERROR(VLOOKUP(G585,Extensionistas!$A$2:$D$50,4,FALSE),"NÃO")</f>
        <v>NÃO</v>
      </c>
      <c r="AR585" s="1" t="e">
        <f>VLOOKUP(G585,Extensionistas!$A$2:$C$50,3,FALSE)</f>
        <v>#N/A</v>
      </c>
    </row>
    <row r="586" spans="1:44" ht="12.75" customHeight="1">
      <c r="A586" s="34" t="str">
        <f>D586</f>
        <v>BACHARELADO EM ENGENHARIA DE GESTÃO</v>
      </c>
      <c r="B586" s="34" t="str">
        <f>F586</f>
        <v>NA1ESZG010-17SB</v>
      </c>
      <c r="C586" s="15" t="str">
        <f>CONCATENATE(E586," ",H586,"-",L586," (",K586,")",IF(AM586&lt;&gt;"NÃO","-TURMA MINISTRADA EM INGLÊS",""),IF(H586="E"," - TURMA MINISTRADA EM ESPANHOL",""),IF(H586="P"," - TURMA COMPARTILHADA COM A PÓS-GRADUAÇÃO",""),IF(AQ586="SIM"," - Carga Horária Extensionista",""))</f>
        <v>PLANEJAMENTO E CONTROLE DE PROJETOS A1-Noturno (SB)</v>
      </c>
      <c r="D586" s="28" t="s">
        <v>360</v>
      </c>
      <c r="E586" s="28" t="s">
        <v>3951</v>
      </c>
      <c r="F586" s="28" t="s">
        <v>3952</v>
      </c>
      <c r="G586" s="41" t="s">
        <v>3953</v>
      </c>
      <c r="H586" s="28" t="s">
        <v>19</v>
      </c>
      <c r="I586" s="28" t="s">
        <v>3954</v>
      </c>
      <c r="J586" s="28"/>
      <c r="K586" s="28" t="s">
        <v>489</v>
      </c>
      <c r="L586" s="28" t="s">
        <v>439</v>
      </c>
      <c r="M586" s="28" t="s">
        <v>20</v>
      </c>
      <c r="N586" s="28">
        <v>63</v>
      </c>
      <c r="O586" s="28"/>
      <c r="P586" s="28" t="s">
        <v>3955</v>
      </c>
      <c r="Q586" s="36" t="s">
        <v>3956</v>
      </c>
      <c r="R586" s="28">
        <v>24</v>
      </c>
      <c r="S586" s="28"/>
      <c r="T586" s="28"/>
      <c r="U586" s="28"/>
      <c r="V586" s="28"/>
      <c r="W586" s="28"/>
      <c r="X586" s="28"/>
      <c r="Y586" s="28" t="s">
        <v>3955</v>
      </c>
      <c r="Z586" s="28" t="s">
        <v>3956</v>
      </c>
      <c r="AA586" s="28">
        <v>24</v>
      </c>
      <c r="AB586" s="28"/>
      <c r="AC586" s="28"/>
      <c r="AD586" s="28"/>
      <c r="AE586" s="28"/>
      <c r="AF586" s="28"/>
      <c r="AG586" s="28"/>
      <c r="AH586" s="28"/>
      <c r="AI586" s="28">
        <v>16</v>
      </c>
      <c r="AJ586" s="28">
        <v>16</v>
      </c>
      <c r="AK586" s="28" t="s">
        <v>17</v>
      </c>
      <c r="AL586" s="43" t="s">
        <v>687</v>
      </c>
      <c r="AM586" s="28" t="s">
        <v>687</v>
      </c>
      <c r="AN586" s="47" t="s">
        <v>687</v>
      </c>
      <c r="AO586" s="49" t="s">
        <v>4890</v>
      </c>
      <c r="AP586" s="49" t="s">
        <v>18</v>
      </c>
      <c r="AQ586" s="40" t="str">
        <f>IFERROR(VLOOKUP(G586,Extensionistas!$A$2:$D$50,4,FALSE),"NÃO")</f>
        <v>NÃO</v>
      </c>
      <c r="AR586" s="1" t="e">
        <f>VLOOKUP(G586,Extensionistas!$A$2:$C$50,3,FALSE)</f>
        <v>#N/A</v>
      </c>
    </row>
    <row r="587" spans="1:44" ht="12.75" customHeight="1">
      <c r="A587" s="34" t="str">
        <f>D587</f>
        <v>BACHARELADO EM ENGENHARIA DE GESTÃO</v>
      </c>
      <c r="B587" s="34" t="str">
        <f>F587</f>
        <v>NA1ESZG011-17SB</v>
      </c>
      <c r="C587" s="15" t="str">
        <f>CONCATENATE(E587," ",H587,"-",L587," (",K587,")",IF(AM587&lt;&gt;"NÃO","-TURMA MINISTRADA EM INGLÊS",""),IF(H587="E"," - TURMA MINISTRADA EM ESPANHOL",""),IF(H587="P"," - TURMA COMPARTILHADA COM A PÓS-GRADUAÇÃO",""),IF(AQ587="SIM"," - Carga Horária Extensionista",""))</f>
        <v>PLANEJAMENTO ESTRATÉGICO EM GESTÃO DE PROJETOS A1-Noturno (SB)</v>
      </c>
      <c r="D587" s="28" t="s">
        <v>360</v>
      </c>
      <c r="E587" s="28" t="s">
        <v>3957</v>
      </c>
      <c r="F587" s="28" t="s">
        <v>3958</v>
      </c>
      <c r="G587" s="41" t="s">
        <v>3959</v>
      </c>
      <c r="H587" s="28" t="s">
        <v>19</v>
      </c>
      <c r="I587" s="28" t="s">
        <v>3960</v>
      </c>
      <c r="J587" s="28"/>
      <c r="K587" s="28" t="s">
        <v>489</v>
      </c>
      <c r="L587" s="28" t="s">
        <v>439</v>
      </c>
      <c r="M587" s="28" t="s">
        <v>20</v>
      </c>
      <c r="N587" s="28">
        <v>63</v>
      </c>
      <c r="O587" s="28"/>
      <c r="P587" s="28" t="s">
        <v>3806</v>
      </c>
      <c r="Q587" s="36" t="s">
        <v>3807</v>
      </c>
      <c r="R587" s="28">
        <v>24</v>
      </c>
      <c r="S587" s="28"/>
      <c r="T587" s="28"/>
      <c r="U587" s="28"/>
      <c r="V587" s="28"/>
      <c r="W587" s="28"/>
      <c r="X587" s="28"/>
      <c r="Y587" s="28" t="s">
        <v>3806</v>
      </c>
      <c r="Z587" s="28" t="s">
        <v>3807</v>
      </c>
      <c r="AA587" s="28">
        <v>24</v>
      </c>
      <c r="AB587" s="28"/>
      <c r="AC587" s="28"/>
      <c r="AD587" s="28"/>
      <c r="AE587" s="28"/>
      <c r="AF587" s="28"/>
      <c r="AG587" s="28"/>
      <c r="AH587" s="28"/>
      <c r="AI587" s="28">
        <v>16</v>
      </c>
      <c r="AJ587" s="28">
        <v>16</v>
      </c>
      <c r="AK587" s="28" t="s">
        <v>17</v>
      </c>
      <c r="AL587" s="43" t="s">
        <v>687</v>
      </c>
      <c r="AM587" s="28" t="s">
        <v>687</v>
      </c>
      <c r="AN587" s="47" t="s">
        <v>687</v>
      </c>
      <c r="AO587" s="49" t="s">
        <v>4877</v>
      </c>
      <c r="AP587" s="49" t="s">
        <v>18</v>
      </c>
      <c r="AQ587" s="40" t="str">
        <f>IFERROR(VLOOKUP(G587,Extensionistas!$A$2:$D$50,4,FALSE),"NÃO")</f>
        <v>NÃO</v>
      </c>
      <c r="AR587" s="1" t="e">
        <f>VLOOKUP(G587,Extensionistas!$A$2:$C$50,3,FALSE)</f>
        <v>#N/A</v>
      </c>
    </row>
    <row r="588" spans="1:44" ht="12.75" customHeight="1">
      <c r="A588" s="34" t="str">
        <f>D588</f>
        <v>BACHARELADO EM ENGENHARIA DE GESTÃO</v>
      </c>
      <c r="B588" s="34" t="str">
        <f>F588</f>
        <v>NA1ESZG012-17SB</v>
      </c>
      <c r="C588" s="15" t="str">
        <f>CONCATENATE(E588," ",H588,"-",L588," (",K588,")",IF(AM588&lt;&gt;"NÃO","-TURMA MINISTRADA EM INGLÊS",""),IF(H588="E"," - TURMA MINISTRADA EM ESPANHOL",""),IF(H588="P"," - TURMA COMPARTILHADA COM A PÓS-GRADUAÇÃO",""),IF(AQ588="SIM"," - Carga Horária Extensionista",""))</f>
        <v>PROJETOS INDUSTRIAIS A1-Noturno (SB)</v>
      </c>
      <c r="D588" s="28" t="s">
        <v>360</v>
      </c>
      <c r="E588" s="28" t="s">
        <v>3961</v>
      </c>
      <c r="F588" s="28" t="s">
        <v>3962</v>
      </c>
      <c r="G588" s="41" t="s">
        <v>3963</v>
      </c>
      <c r="H588" s="28" t="s">
        <v>19</v>
      </c>
      <c r="I588" s="28" t="s">
        <v>3964</v>
      </c>
      <c r="J588" s="28"/>
      <c r="K588" s="28" t="s">
        <v>489</v>
      </c>
      <c r="L588" s="28" t="s">
        <v>439</v>
      </c>
      <c r="M588" s="28" t="s">
        <v>92</v>
      </c>
      <c r="N588" s="28">
        <v>40</v>
      </c>
      <c r="O588" s="28"/>
      <c r="P588" s="28" t="s">
        <v>3965</v>
      </c>
      <c r="Q588" s="36" t="s">
        <v>3966</v>
      </c>
      <c r="R588" s="28">
        <v>24</v>
      </c>
      <c r="S588" s="28"/>
      <c r="T588" s="28"/>
      <c r="U588" s="28"/>
      <c r="V588" s="28"/>
      <c r="W588" s="28"/>
      <c r="X588" s="28"/>
      <c r="Y588" s="28" t="s">
        <v>3965</v>
      </c>
      <c r="Z588" s="28" t="s">
        <v>3966</v>
      </c>
      <c r="AA588" s="28">
        <v>24</v>
      </c>
      <c r="AB588" s="28"/>
      <c r="AC588" s="28"/>
      <c r="AD588" s="28"/>
      <c r="AE588" s="28"/>
      <c r="AF588" s="28"/>
      <c r="AG588" s="28"/>
      <c r="AH588" s="28"/>
      <c r="AI588" s="28">
        <v>16</v>
      </c>
      <c r="AJ588" s="28">
        <v>16</v>
      </c>
      <c r="AK588" s="28" t="s">
        <v>17</v>
      </c>
      <c r="AL588" s="43" t="s">
        <v>687</v>
      </c>
      <c r="AM588" s="28" t="s">
        <v>687</v>
      </c>
      <c r="AN588" s="47" t="s">
        <v>687</v>
      </c>
      <c r="AO588" s="49" t="s">
        <v>4907</v>
      </c>
      <c r="AP588" s="49" t="s">
        <v>18</v>
      </c>
      <c r="AQ588" s="40" t="str">
        <f>IFERROR(VLOOKUP(G588,Extensionistas!$A$2:$D$50,4,FALSE),"NÃO")</f>
        <v>NÃO</v>
      </c>
      <c r="AR588" s="1" t="e">
        <f>VLOOKUP(G588,Extensionistas!$A$2:$C$50,3,FALSE)</f>
        <v>#N/A</v>
      </c>
    </row>
    <row r="589" spans="1:44" ht="12.75" customHeight="1">
      <c r="A589" s="34" t="str">
        <f>D589</f>
        <v>BACHARELADO EM ENGENHARIA DE GESTÃO</v>
      </c>
      <c r="B589" s="34" t="str">
        <f>F589</f>
        <v>NA1ESTG025-17SB</v>
      </c>
      <c r="C589" s="15" t="str">
        <f>CONCATENATE(E589," ",H589,"-",L589," (",K589,")",IF(AM589&lt;&gt;"NÃO","-TURMA MINISTRADA EM INGLÊS",""),IF(H589="E"," - TURMA MINISTRADA EM ESPANHOL",""),IF(H589="P"," - TURMA COMPARTILHADA COM A PÓS-GRADUAÇÃO",""),IF(AQ589="SIM"," - Carga Horária Extensionista",""))</f>
        <v>PROPRIEDADE INTELECTUAL A1-Noturno (SB)</v>
      </c>
      <c r="D589" s="28" t="s">
        <v>360</v>
      </c>
      <c r="E589" s="28" t="s">
        <v>1114</v>
      </c>
      <c r="F589" s="28" t="s">
        <v>3815</v>
      </c>
      <c r="G589" s="41" t="s">
        <v>1115</v>
      </c>
      <c r="H589" s="28" t="s">
        <v>19</v>
      </c>
      <c r="I589" s="28" t="s">
        <v>3816</v>
      </c>
      <c r="J589" s="28"/>
      <c r="K589" s="28" t="s">
        <v>489</v>
      </c>
      <c r="L589" s="28" t="s">
        <v>439</v>
      </c>
      <c r="M589" s="28" t="s">
        <v>22</v>
      </c>
      <c r="N589" s="28">
        <v>60</v>
      </c>
      <c r="O589" s="28"/>
      <c r="P589" s="28" t="s">
        <v>3817</v>
      </c>
      <c r="Q589" s="36" t="s">
        <v>3818</v>
      </c>
      <c r="R589" s="28">
        <v>48</v>
      </c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>
        <v>16</v>
      </c>
      <c r="AJ589" s="28">
        <v>16</v>
      </c>
      <c r="AK589" s="28" t="s">
        <v>17</v>
      </c>
      <c r="AL589" s="43" t="s">
        <v>687</v>
      </c>
      <c r="AM589" s="28" t="s">
        <v>687</v>
      </c>
      <c r="AN589" s="47" t="s">
        <v>687</v>
      </c>
      <c r="AO589" s="49" t="s">
        <v>4861</v>
      </c>
      <c r="AP589" s="49" t="s">
        <v>18</v>
      </c>
      <c r="AQ589" s="40" t="str">
        <f>IFERROR(VLOOKUP(G589,Extensionistas!$A$2:$D$50,4,FALSE),"NÃO")</f>
        <v>NÃO</v>
      </c>
      <c r="AR589" s="1" t="e">
        <f>VLOOKUP(G589,Extensionistas!$A$2:$C$50,3,FALSE)</f>
        <v>#N/A</v>
      </c>
    </row>
    <row r="590" spans="1:44" ht="12.75" customHeight="1">
      <c r="A590" s="34" t="str">
        <f>D590</f>
        <v>BACHARELADO EM ENGENHARIA DE GESTÃO</v>
      </c>
      <c r="B590" s="34" t="str">
        <f>F590</f>
        <v>NA1ESTG016-17SB</v>
      </c>
      <c r="C590" s="15" t="str">
        <f>CONCATENATE(E590," ",H590,"-",L590," (",K590,")",IF(AM590&lt;&gt;"NÃO","-TURMA MINISTRADA EM INGLÊS",""),IF(H590="E"," - TURMA MINISTRADA EM ESPANHOL",""),IF(H590="P"," - TURMA COMPARTILHADA COM A PÓS-GRADUAÇÃO",""),IF(AQ590="SIM"," - Carga Horária Extensionista",""))</f>
        <v>QUALIDADE EM SISTEMAS A1-Noturno (SB)</v>
      </c>
      <c r="D590" s="26" t="s">
        <v>360</v>
      </c>
      <c r="E590" s="26" t="s">
        <v>3802</v>
      </c>
      <c r="F590" s="26" t="s">
        <v>3803</v>
      </c>
      <c r="G590" s="38" t="s">
        <v>3804</v>
      </c>
      <c r="H590" s="30" t="s">
        <v>19</v>
      </c>
      <c r="I590" s="30" t="s">
        <v>3805</v>
      </c>
      <c r="J590" s="26"/>
      <c r="K590" s="28" t="s">
        <v>489</v>
      </c>
      <c r="L590" s="26" t="s">
        <v>439</v>
      </c>
      <c r="M590" s="28" t="s">
        <v>86</v>
      </c>
      <c r="N590" s="26">
        <v>60</v>
      </c>
      <c r="O590" s="26"/>
      <c r="P590" s="26" t="s">
        <v>3806</v>
      </c>
      <c r="Q590" s="29" t="s">
        <v>3807</v>
      </c>
      <c r="R590" s="26">
        <v>48</v>
      </c>
      <c r="S590" s="26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6">
        <v>16</v>
      </c>
      <c r="AJ590" s="26">
        <v>16</v>
      </c>
      <c r="AK590" s="26" t="s">
        <v>17</v>
      </c>
      <c r="AL590" s="44" t="s">
        <v>687</v>
      </c>
      <c r="AM590" s="26" t="s">
        <v>687</v>
      </c>
      <c r="AN590" s="47" t="s">
        <v>687</v>
      </c>
      <c r="AO590" s="49" t="s">
        <v>4861</v>
      </c>
      <c r="AP590" s="49" t="s">
        <v>18</v>
      </c>
      <c r="AQ590" s="40" t="str">
        <f>IFERROR(VLOOKUP(G590,Extensionistas!$A$2:$D$50,4,FALSE),"NÃO")</f>
        <v>NÃO</v>
      </c>
      <c r="AR590" s="1" t="e">
        <f>VLOOKUP(G590,Extensionistas!$A$2:$C$50,3,FALSE)</f>
        <v>#N/A</v>
      </c>
    </row>
    <row r="591" spans="1:44" ht="12.75" customHeight="1">
      <c r="A591" s="34" t="str">
        <f>D591</f>
        <v>BACHARELADO EM ENGENHARIA DE GESTÃO</v>
      </c>
      <c r="B591" s="34" t="str">
        <f>F591</f>
        <v>DA1ESTG021-17SB</v>
      </c>
      <c r="C591" s="15" t="str">
        <f>CONCATENATE(E591," ",H591,"-",L591," (",K591,")",IF(AM591&lt;&gt;"NÃO","-TURMA MINISTRADA EM INGLÊS",""),IF(H591="E"," - TURMA MINISTRADA EM ESPANHOL",""),IF(H591="P"," - TURMA COMPARTILHADA COM A PÓS-GRADUAÇÃO",""),IF(AQ591="SIM"," - Carga Horária Extensionista",""))</f>
        <v>SISTEMAS CAD/CAE A1-Matutino (SB)</v>
      </c>
      <c r="D591" s="28" t="s">
        <v>360</v>
      </c>
      <c r="E591" s="28" t="s">
        <v>2133</v>
      </c>
      <c r="F591" s="28" t="s">
        <v>2134</v>
      </c>
      <c r="G591" s="41" t="s">
        <v>2135</v>
      </c>
      <c r="H591" s="28" t="s">
        <v>19</v>
      </c>
      <c r="I591" s="28"/>
      <c r="J591" s="28" t="s">
        <v>2136</v>
      </c>
      <c r="K591" s="28" t="s">
        <v>489</v>
      </c>
      <c r="L591" s="28" t="s">
        <v>327</v>
      </c>
      <c r="M591" s="28" t="s">
        <v>2137</v>
      </c>
      <c r="N591" s="28">
        <v>42</v>
      </c>
      <c r="O591" s="28"/>
      <c r="P591" s="28" t="s">
        <v>712</v>
      </c>
      <c r="Q591" s="36" t="s">
        <v>713</v>
      </c>
      <c r="R591" s="28">
        <v>12</v>
      </c>
      <c r="S591" s="28"/>
      <c r="T591" s="28"/>
      <c r="U591" s="28"/>
      <c r="V591" s="28"/>
      <c r="W591" s="28"/>
      <c r="X591" s="28"/>
      <c r="Y591" s="28" t="s">
        <v>712</v>
      </c>
      <c r="Z591" s="28" t="s">
        <v>713</v>
      </c>
      <c r="AA591" s="28">
        <v>36</v>
      </c>
      <c r="AB591" s="28"/>
      <c r="AC591" s="28"/>
      <c r="AD591" s="28"/>
      <c r="AE591" s="28"/>
      <c r="AF591" s="28"/>
      <c r="AG591" s="28"/>
      <c r="AH591" s="28"/>
      <c r="AI591" s="28">
        <v>16</v>
      </c>
      <c r="AJ591" s="28">
        <v>16</v>
      </c>
      <c r="AK591" s="28" t="s">
        <v>17</v>
      </c>
      <c r="AL591" s="43" t="s">
        <v>687</v>
      </c>
      <c r="AM591" s="28" t="s">
        <v>687</v>
      </c>
      <c r="AN591" s="47" t="s">
        <v>687</v>
      </c>
      <c r="AO591" s="49" t="s">
        <v>18</v>
      </c>
      <c r="AP591" s="49" t="s">
        <v>4794</v>
      </c>
      <c r="AQ591" s="40" t="str">
        <f>IFERROR(VLOOKUP(G591,Extensionistas!$A$2:$D$50,4,FALSE),"NÃO")</f>
        <v>NÃO</v>
      </c>
      <c r="AR591" s="1" t="e">
        <f>VLOOKUP(G591,Extensionistas!$A$2:$C$50,3,FALSE)</f>
        <v>#N/A</v>
      </c>
    </row>
    <row r="592" spans="1:44" ht="12.75" customHeight="1">
      <c r="A592" s="34" t="str">
        <f>D592</f>
        <v>BACHARELADO EM ENGENHARIA DE GESTÃO</v>
      </c>
      <c r="B592" s="34" t="str">
        <f>F592</f>
        <v>DB1ESTG021-17SB</v>
      </c>
      <c r="C592" s="15" t="str">
        <f>CONCATENATE(E592," ",H592,"-",L592," (",K592,")",IF(AM592&lt;&gt;"NÃO","-TURMA MINISTRADA EM INGLÊS",""),IF(H592="E"," - TURMA MINISTRADA EM ESPANHOL",""),IF(H592="P"," - TURMA COMPARTILHADA COM A PÓS-GRADUAÇÃO",""),IF(AQ592="SIM"," - Carga Horária Extensionista",""))</f>
        <v>SISTEMAS CAD/CAE B1-Matutino (SB)</v>
      </c>
      <c r="D592" s="28" t="s">
        <v>360</v>
      </c>
      <c r="E592" s="28" t="s">
        <v>2133</v>
      </c>
      <c r="F592" s="28" t="s">
        <v>3322</v>
      </c>
      <c r="G592" s="41" t="s">
        <v>2135</v>
      </c>
      <c r="H592" s="28" t="s">
        <v>28</v>
      </c>
      <c r="I592" s="28"/>
      <c r="J592" s="28" t="s">
        <v>3323</v>
      </c>
      <c r="K592" s="28" t="s">
        <v>489</v>
      </c>
      <c r="L592" s="28" t="s">
        <v>327</v>
      </c>
      <c r="M592" s="28" t="s">
        <v>2137</v>
      </c>
      <c r="N592" s="28">
        <v>42</v>
      </c>
      <c r="O592" s="28"/>
      <c r="P592" s="28" t="s">
        <v>3324</v>
      </c>
      <c r="Q592" s="36" t="s">
        <v>3325</v>
      </c>
      <c r="R592" s="28">
        <v>12</v>
      </c>
      <c r="S592" s="28"/>
      <c r="T592" s="28"/>
      <c r="U592" s="28"/>
      <c r="V592" s="28"/>
      <c r="W592" s="28"/>
      <c r="X592" s="28"/>
      <c r="Y592" s="28" t="s">
        <v>3324</v>
      </c>
      <c r="Z592" s="28" t="s">
        <v>3325</v>
      </c>
      <c r="AA592" s="28">
        <v>36</v>
      </c>
      <c r="AB592" s="28"/>
      <c r="AC592" s="28"/>
      <c r="AD592" s="28"/>
      <c r="AE592" s="28"/>
      <c r="AF592" s="28"/>
      <c r="AG592" s="28"/>
      <c r="AH592" s="28"/>
      <c r="AI592" s="28">
        <v>16</v>
      </c>
      <c r="AJ592" s="28">
        <v>16</v>
      </c>
      <c r="AK592" s="28" t="s">
        <v>17</v>
      </c>
      <c r="AL592" s="43" t="s">
        <v>687</v>
      </c>
      <c r="AM592" s="28" t="s">
        <v>687</v>
      </c>
      <c r="AN592" s="47" t="s">
        <v>687</v>
      </c>
      <c r="AO592" s="49" t="s">
        <v>18</v>
      </c>
      <c r="AP592" s="49" t="s">
        <v>4971</v>
      </c>
      <c r="AQ592" s="40" t="str">
        <f>IFERROR(VLOOKUP(G592,Extensionistas!$A$2:$D$50,4,FALSE),"NÃO")</f>
        <v>NÃO</v>
      </c>
      <c r="AR592" s="1" t="e">
        <f>VLOOKUP(G592,Extensionistas!$A$2:$C$50,3,FALSE)</f>
        <v>#N/A</v>
      </c>
    </row>
    <row r="593" spans="1:44" ht="12.75" customHeight="1">
      <c r="A593" s="34" t="str">
        <f>D593</f>
        <v>BACHARELADO EM ENGENHARIA DE GESTÃO</v>
      </c>
      <c r="B593" s="34" t="str">
        <f>F593</f>
        <v>NA1ESTG024-17SB</v>
      </c>
      <c r="C593" s="15" t="str">
        <f>CONCATENATE(E593," ",H593,"-",L593," (",K593,")",IF(AM593&lt;&gt;"NÃO","-TURMA MINISTRADA EM INGLÊS",""),IF(H593="E"," - TURMA MINISTRADA EM ESPANHOL",""),IF(H593="P"," - TURMA COMPARTILHADA COM A PÓS-GRADUAÇÃO",""),IF(AQ593="SIM"," - Carga Horária Extensionista",""))</f>
        <v>SISTEMAS DE INFORMAÇÃO CORPORATIVOS A1-Noturno (SB)</v>
      </c>
      <c r="D593" s="28" t="s">
        <v>360</v>
      </c>
      <c r="E593" s="28" t="s">
        <v>1112</v>
      </c>
      <c r="F593" s="28" t="s">
        <v>3813</v>
      </c>
      <c r="G593" s="41" t="s">
        <v>1113</v>
      </c>
      <c r="H593" s="28" t="s">
        <v>19</v>
      </c>
      <c r="I593" s="28" t="s">
        <v>3814</v>
      </c>
      <c r="J593" s="28"/>
      <c r="K593" s="28" t="s">
        <v>489</v>
      </c>
      <c r="L593" s="28" t="s">
        <v>439</v>
      </c>
      <c r="M593" s="28" t="s">
        <v>124</v>
      </c>
      <c r="N593" s="28">
        <v>63</v>
      </c>
      <c r="O593" s="28"/>
      <c r="P593" s="28" t="s">
        <v>320</v>
      </c>
      <c r="Q593" s="36" t="s">
        <v>380</v>
      </c>
      <c r="R593" s="28">
        <v>24</v>
      </c>
      <c r="S593" s="28"/>
      <c r="T593" s="28"/>
      <c r="U593" s="28"/>
      <c r="V593" s="28"/>
      <c r="W593" s="28"/>
      <c r="X593" s="28"/>
      <c r="Y593" s="28" t="s">
        <v>320</v>
      </c>
      <c r="Z593" s="28" t="s">
        <v>380</v>
      </c>
      <c r="AA593" s="28">
        <v>24</v>
      </c>
      <c r="AB593" s="28"/>
      <c r="AC593" s="28"/>
      <c r="AD593" s="28"/>
      <c r="AE593" s="28"/>
      <c r="AF593" s="28"/>
      <c r="AG593" s="28"/>
      <c r="AH593" s="28"/>
      <c r="AI593" s="28">
        <v>16</v>
      </c>
      <c r="AJ593" s="28">
        <v>16</v>
      </c>
      <c r="AK593" s="28" t="s">
        <v>17</v>
      </c>
      <c r="AL593" s="43" t="s">
        <v>687</v>
      </c>
      <c r="AM593" s="28" t="s">
        <v>687</v>
      </c>
      <c r="AN593" s="47" t="s">
        <v>687</v>
      </c>
      <c r="AO593" s="49" t="s">
        <v>4900</v>
      </c>
      <c r="AP593" s="49" t="s">
        <v>18</v>
      </c>
      <c r="AQ593" s="40" t="str">
        <f>IFERROR(VLOOKUP(G593,Extensionistas!$A$2:$D$50,4,FALSE),"NÃO")</f>
        <v>NÃO</v>
      </c>
      <c r="AR593" s="1" t="e">
        <f>VLOOKUP(G593,Extensionistas!$A$2:$C$50,3,FALSE)</f>
        <v>#N/A</v>
      </c>
    </row>
    <row r="594" spans="1:44" ht="12.75" customHeight="1">
      <c r="A594" s="34" t="str">
        <f>D594</f>
        <v>BACHARELADO EM ENGENHARIA DE GESTÃO</v>
      </c>
      <c r="B594" s="34" t="str">
        <f>F594</f>
        <v>NA1ESTG020-17SB</v>
      </c>
      <c r="C594" s="15" t="str">
        <f>CONCATENATE(E594," ",H594,"-",L594," (",K594,")",IF(AM594&lt;&gt;"NÃO","-TURMA MINISTRADA EM INGLÊS",""),IF(H594="E"," - TURMA MINISTRADA EM ESPANHOL",""),IF(H594="P"," - TURMA COMPARTILHADA COM A PÓS-GRADUAÇÃO",""),IF(AQ594="SIM"," - Carga Horária Extensionista",""))</f>
        <v>SISTEMAS E PROCESSOS DE PRODUÇÃO A1-Noturno (SB)</v>
      </c>
      <c r="D594" s="28" t="s">
        <v>360</v>
      </c>
      <c r="E594" s="28" t="s">
        <v>1106</v>
      </c>
      <c r="F594" s="28" t="s">
        <v>3808</v>
      </c>
      <c r="G594" s="41" t="s">
        <v>1107</v>
      </c>
      <c r="H594" s="28" t="s">
        <v>19</v>
      </c>
      <c r="I594" s="28" t="s">
        <v>3809</v>
      </c>
      <c r="J594" s="28" t="s">
        <v>3810</v>
      </c>
      <c r="K594" s="28" t="s">
        <v>489</v>
      </c>
      <c r="L594" s="28" t="s">
        <v>439</v>
      </c>
      <c r="M594" s="28" t="s">
        <v>20</v>
      </c>
      <c r="N594" s="28">
        <v>32</v>
      </c>
      <c r="O594" s="28"/>
      <c r="P594" s="28" t="s">
        <v>714</v>
      </c>
      <c r="Q594" s="36" t="s">
        <v>715</v>
      </c>
      <c r="R594" s="28">
        <v>24</v>
      </c>
      <c r="S594" s="28"/>
      <c r="T594" s="28"/>
      <c r="U594" s="28"/>
      <c r="V594" s="28"/>
      <c r="W594" s="28"/>
      <c r="X594" s="28"/>
      <c r="Y594" s="28" t="s">
        <v>714</v>
      </c>
      <c r="Z594" s="28" t="s">
        <v>715</v>
      </c>
      <c r="AA594" s="28">
        <v>24</v>
      </c>
      <c r="AB594" s="28"/>
      <c r="AC594" s="28"/>
      <c r="AD594" s="28"/>
      <c r="AE594" s="28"/>
      <c r="AF594" s="28"/>
      <c r="AG594" s="28"/>
      <c r="AH594" s="28"/>
      <c r="AI594" s="28">
        <v>16</v>
      </c>
      <c r="AJ594" s="28">
        <v>16</v>
      </c>
      <c r="AK594" s="28" t="s">
        <v>17</v>
      </c>
      <c r="AL594" s="43" t="s">
        <v>687</v>
      </c>
      <c r="AM594" s="28" t="s">
        <v>687</v>
      </c>
      <c r="AN594" s="47" t="s">
        <v>687</v>
      </c>
      <c r="AO594" s="49" t="s">
        <v>4896</v>
      </c>
      <c r="AP594" s="49" t="s">
        <v>4886</v>
      </c>
      <c r="AQ594" s="40" t="str">
        <f>IFERROR(VLOOKUP(G594,Extensionistas!$A$2:$D$50,4,FALSE),"NÃO")</f>
        <v>NÃO</v>
      </c>
      <c r="AR594" s="1" t="e">
        <f>VLOOKUP(G594,Extensionistas!$A$2:$C$50,3,FALSE)</f>
        <v>#N/A</v>
      </c>
    </row>
    <row r="595" spans="1:44" ht="12.75" customHeight="1">
      <c r="A595" s="34" t="str">
        <f>D595</f>
        <v>BACHARELADO EM ENGENHARIA DE GESTÃO</v>
      </c>
      <c r="B595" s="34" t="str">
        <f>F595</f>
        <v>NA2ESTG020-17SB</v>
      </c>
      <c r="C595" s="15" t="str">
        <f>CONCATENATE(E595," ",H595,"-",L595," (",K595,")",IF(AM595&lt;&gt;"NÃO","-TURMA MINISTRADA EM INGLÊS",""),IF(H595="E"," - TURMA MINISTRADA EM ESPANHOL",""),IF(H595="P"," - TURMA COMPARTILHADA COM A PÓS-GRADUAÇÃO",""),IF(AQ595="SIM"," - Carga Horária Extensionista",""))</f>
        <v>SISTEMAS E PROCESSOS DE PRODUÇÃO A2-Noturno (SB)</v>
      </c>
      <c r="D595" s="28" t="s">
        <v>360</v>
      </c>
      <c r="E595" s="28" t="s">
        <v>1106</v>
      </c>
      <c r="F595" s="28" t="s">
        <v>4391</v>
      </c>
      <c r="G595" s="41" t="s">
        <v>1107</v>
      </c>
      <c r="H595" s="28" t="s">
        <v>24</v>
      </c>
      <c r="I595" s="28" t="s">
        <v>3809</v>
      </c>
      <c r="J595" s="28" t="s">
        <v>810</v>
      </c>
      <c r="K595" s="28" t="s">
        <v>489</v>
      </c>
      <c r="L595" s="28" t="s">
        <v>439</v>
      </c>
      <c r="M595" s="28" t="s">
        <v>20</v>
      </c>
      <c r="N595" s="28">
        <v>32</v>
      </c>
      <c r="O595" s="28"/>
      <c r="P595" s="28" t="s">
        <v>714</v>
      </c>
      <c r="Q595" s="36" t="s">
        <v>715</v>
      </c>
      <c r="R595" s="28">
        <v>24</v>
      </c>
      <c r="S595" s="28"/>
      <c r="T595" s="28"/>
      <c r="U595" s="28"/>
      <c r="V595" s="28"/>
      <c r="W595" s="28"/>
      <c r="X595" s="28"/>
      <c r="Y595" s="28" t="s">
        <v>714</v>
      </c>
      <c r="Z595" s="28" t="s">
        <v>715</v>
      </c>
      <c r="AA595" s="28">
        <v>24</v>
      </c>
      <c r="AB595" s="28"/>
      <c r="AC595" s="28"/>
      <c r="AD595" s="28"/>
      <c r="AE595" s="28"/>
      <c r="AF595" s="28"/>
      <c r="AG595" s="28"/>
      <c r="AH595" s="28"/>
      <c r="AI595" s="28">
        <v>16</v>
      </c>
      <c r="AJ595" s="28">
        <v>16</v>
      </c>
      <c r="AK595" s="28" t="s">
        <v>17</v>
      </c>
      <c r="AL595" s="43" t="s">
        <v>687</v>
      </c>
      <c r="AM595" s="28" t="s">
        <v>687</v>
      </c>
      <c r="AN595" s="47" t="s">
        <v>687</v>
      </c>
      <c r="AO595" s="49" t="s">
        <v>4896</v>
      </c>
      <c r="AP595" s="49" t="s">
        <v>4871</v>
      </c>
      <c r="AQ595" s="40" t="str">
        <f>IFERROR(VLOOKUP(G595,Extensionistas!$A$2:$D$50,4,FALSE),"NÃO")</f>
        <v>NÃO</v>
      </c>
      <c r="AR595" s="1" t="e">
        <f>VLOOKUP(G595,Extensionistas!$A$2:$C$50,3,FALSE)</f>
        <v>#N/A</v>
      </c>
    </row>
    <row r="596" spans="1:44" ht="12.75" customHeight="1">
      <c r="A596" s="34" t="str">
        <f>D596</f>
        <v>BACHARELADO EM ENGENHARIA DE GESTÃO</v>
      </c>
      <c r="B596" s="34" t="str">
        <f>F596</f>
        <v>NA1ESGE009-23SB</v>
      </c>
      <c r="C596" s="15" t="str">
        <f>CONCATENATE(E596," ",H596,"-",L596," (",K596,")",IF(AM596&lt;&gt;"NÃO","-TURMA MINISTRADA EM INGLÊS",""),IF(H596="E"," - TURMA MINISTRADA EM ESPANHOL",""),IF(H596="P"," - TURMA COMPARTILHADA COM A PÓS-GRADUAÇÃO",""),IF(AQ596="SIM"," - Carga Horária Extensionista",""))</f>
        <v>TÓPICOS EM ENGENHARIA DE PRODUÇÃO NA INDÚSTRIA DE ALIMENTOS A1-Noturno (SB)</v>
      </c>
      <c r="D596" s="28" t="s">
        <v>360</v>
      </c>
      <c r="E596" s="28" t="s">
        <v>3645</v>
      </c>
      <c r="F596" s="28" t="s">
        <v>3646</v>
      </c>
      <c r="G596" s="41" t="s">
        <v>3647</v>
      </c>
      <c r="H596" s="28" t="s">
        <v>19</v>
      </c>
      <c r="I596" s="28" t="s">
        <v>3648</v>
      </c>
      <c r="J596" s="28"/>
      <c r="K596" s="28" t="s">
        <v>489</v>
      </c>
      <c r="L596" s="28" t="s">
        <v>439</v>
      </c>
      <c r="M596" s="28" t="s">
        <v>86</v>
      </c>
      <c r="N596" s="28">
        <v>60</v>
      </c>
      <c r="O596" s="28"/>
      <c r="P596" s="28" t="s">
        <v>2308</v>
      </c>
      <c r="Q596" s="36" t="s">
        <v>2309</v>
      </c>
      <c r="R596" s="28">
        <v>48</v>
      </c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>
        <v>16</v>
      </c>
      <c r="AJ596" s="28">
        <v>16</v>
      </c>
      <c r="AK596" s="28" t="s">
        <v>17</v>
      </c>
      <c r="AL596" s="43" t="s">
        <v>687</v>
      </c>
      <c r="AM596" s="28" t="s">
        <v>687</v>
      </c>
      <c r="AN596" s="47" t="s">
        <v>687</v>
      </c>
      <c r="AO596" s="49" t="s">
        <v>4868</v>
      </c>
      <c r="AP596" s="49" t="s">
        <v>18</v>
      </c>
      <c r="AQ596" s="40" t="str">
        <f>IFERROR(VLOOKUP(G596,Extensionistas!$A$2:$D$50,4,FALSE),"NÃO")</f>
        <v>NÃO</v>
      </c>
      <c r="AR596" s="1" t="e">
        <f>VLOOKUP(G596,Extensionistas!$A$2:$C$50,3,FALSE)</f>
        <v>#N/A</v>
      </c>
    </row>
    <row r="597" spans="1:44" ht="12.75" customHeight="1">
      <c r="A597" s="34" t="str">
        <f>D597</f>
        <v>BACHARELADO EM ENGENHARIA DE INFORMAÇÃO</v>
      </c>
      <c r="B597" s="34" t="str">
        <f>F597</f>
        <v>DA1ESZI037-17SA</v>
      </c>
      <c r="C597" s="15" t="str">
        <f>CONCATENATE(E597," ",H597,"-",L597," (",K597,")",IF(AM597&lt;&gt;"NÃO","-TURMA MINISTRADA EM INGLÊS",""),IF(H597="E"," - TURMA MINISTRADA EM ESPANHOL",""),IF(H597="P"," - TURMA COMPARTILHADA COM A PÓS-GRADUAÇÃO",""),IF(AQ597="SIM"," - Carga Horária Extensionista",""))</f>
        <v>APLICAÇÕES EM VOZ, ÁUDIO E ACÚSTICA A1-Matutino (SA)</v>
      </c>
      <c r="D597" s="28" t="s">
        <v>348</v>
      </c>
      <c r="E597" s="28" t="s">
        <v>2331</v>
      </c>
      <c r="F597" s="28" t="s">
        <v>2332</v>
      </c>
      <c r="G597" s="41" t="s">
        <v>2333</v>
      </c>
      <c r="H597" s="28" t="s">
        <v>19</v>
      </c>
      <c r="I597" s="28" t="s">
        <v>2334</v>
      </c>
      <c r="J597" s="28" t="s">
        <v>2335</v>
      </c>
      <c r="K597" s="28" t="s">
        <v>488</v>
      </c>
      <c r="L597" s="28" t="s">
        <v>327</v>
      </c>
      <c r="M597" s="28" t="s">
        <v>21</v>
      </c>
      <c r="N597" s="28">
        <v>32</v>
      </c>
      <c r="O597" s="28"/>
      <c r="P597" s="28" t="s">
        <v>2021</v>
      </c>
      <c r="Q597" s="36" t="s">
        <v>2022</v>
      </c>
      <c r="R597" s="28">
        <v>36</v>
      </c>
      <c r="S597" s="28"/>
      <c r="T597" s="28"/>
      <c r="U597" s="28"/>
      <c r="V597" s="28"/>
      <c r="W597" s="28"/>
      <c r="X597" s="28"/>
      <c r="Y597" s="28" t="s">
        <v>2021</v>
      </c>
      <c r="Z597" s="28" t="s">
        <v>2022</v>
      </c>
      <c r="AA597" s="28">
        <v>12</v>
      </c>
      <c r="AB597" s="28"/>
      <c r="AC597" s="28"/>
      <c r="AD597" s="28"/>
      <c r="AE597" s="28"/>
      <c r="AF597" s="28"/>
      <c r="AG597" s="28"/>
      <c r="AH597" s="28"/>
      <c r="AI597" s="28">
        <v>16</v>
      </c>
      <c r="AJ597" s="28">
        <v>16</v>
      </c>
      <c r="AK597" s="28" t="s">
        <v>17</v>
      </c>
      <c r="AL597" s="43" t="s">
        <v>687</v>
      </c>
      <c r="AM597" s="28" t="s">
        <v>687</v>
      </c>
      <c r="AN597" s="47" t="s">
        <v>687</v>
      </c>
      <c r="AO597" s="49" t="s">
        <v>4815</v>
      </c>
      <c r="AP597" s="49" t="s">
        <v>4935</v>
      </c>
      <c r="AQ597" s="40" t="str">
        <f>IFERROR(VLOOKUP(G597,Extensionistas!$A$2:$D$50,4,FALSE),"NÃO")</f>
        <v>NÃO</v>
      </c>
      <c r="AR597" s="1" t="e">
        <f>VLOOKUP(G597,Extensionistas!$A$2:$C$50,3,FALSE)</f>
        <v>#N/A</v>
      </c>
    </row>
    <row r="598" spans="1:44" ht="12.75" customHeight="1">
      <c r="A598" s="34" t="str">
        <f>D598</f>
        <v>BACHARELADO EM ENGENHARIA DE INFORMAÇÃO</v>
      </c>
      <c r="B598" s="34" t="str">
        <f>F598</f>
        <v>DA1ESIF001-23SA</v>
      </c>
      <c r="C598" s="15" t="str">
        <f>CONCATENATE(E598," ",H598,"-",L598," (",K598,")",IF(AM598&lt;&gt;"NÃO","-TURMA MINISTRADA EM INGLÊS",""),IF(H598="E"," - TURMA MINISTRADA EM ESPANHOL",""),IF(H598="P"," - TURMA COMPARTILHADA COM A PÓS-GRADUAÇÃO",""),IF(AQ598="SIM"," - Carga Horária Extensionista",""))</f>
        <v>CODIFICAÇÃO DE SINAIS MULTIMÍDIA A1-Matutino (SA) - Carga Horária Extensionista</v>
      </c>
      <c r="D598" s="28" t="s">
        <v>348</v>
      </c>
      <c r="E598" s="28" t="s">
        <v>2016</v>
      </c>
      <c r="F598" s="28" t="s">
        <v>2017</v>
      </c>
      <c r="G598" s="41" t="s">
        <v>2018</v>
      </c>
      <c r="H598" s="28" t="s">
        <v>19</v>
      </c>
      <c r="I598" s="28" t="s">
        <v>2019</v>
      </c>
      <c r="J598" s="28" t="s">
        <v>2020</v>
      </c>
      <c r="K598" s="28" t="s">
        <v>488</v>
      </c>
      <c r="L598" s="28" t="s">
        <v>327</v>
      </c>
      <c r="M598" s="28" t="s">
        <v>20</v>
      </c>
      <c r="N598" s="28">
        <v>32</v>
      </c>
      <c r="O598" s="28"/>
      <c r="P598" s="28" t="s">
        <v>2021</v>
      </c>
      <c r="Q598" s="36" t="s">
        <v>2022</v>
      </c>
      <c r="R598" s="28">
        <v>24</v>
      </c>
      <c r="S598" s="28"/>
      <c r="T598" s="28"/>
      <c r="U598" s="28"/>
      <c r="V598" s="28"/>
      <c r="W598" s="28"/>
      <c r="X598" s="28"/>
      <c r="Y598" s="28" t="s">
        <v>2021</v>
      </c>
      <c r="Z598" s="28" t="s">
        <v>2022</v>
      </c>
      <c r="AA598" s="28">
        <v>24</v>
      </c>
      <c r="AB598" s="28"/>
      <c r="AC598" s="28"/>
      <c r="AD598" s="28"/>
      <c r="AE598" s="28"/>
      <c r="AF598" s="28"/>
      <c r="AG598" s="28"/>
      <c r="AH598" s="28"/>
      <c r="AI598" s="28">
        <v>16</v>
      </c>
      <c r="AJ598" s="28">
        <v>16</v>
      </c>
      <c r="AK598" s="28" t="s">
        <v>17</v>
      </c>
      <c r="AL598" s="43" t="s">
        <v>687</v>
      </c>
      <c r="AM598" s="28" t="s">
        <v>687</v>
      </c>
      <c r="AN598" s="47" t="s">
        <v>687</v>
      </c>
      <c r="AO598" s="49" t="s">
        <v>4782</v>
      </c>
      <c r="AP598" s="49" t="s">
        <v>229</v>
      </c>
      <c r="AQ598" s="40" t="str">
        <f>IFERROR(VLOOKUP(G598,Extensionistas!$A$2:$D$50,4,FALSE),"NÃO")</f>
        <v>SIM</v>
      </c>
      <c r="AR598" s="1" t="str">
        <f>VLOOKUP(G598,Extensionistas!$A$2:$C$50,3,FALSE)</f>
        <v>2-2-2-4</v>
      </c>
    </row>
    <row r="599" spans="1:44" ht="12.75" customHeight="1">
      <c r="A599" s="34" t="str">
        <f>D599</f>
        <v>BACHARELADO EM ENGENHARIA DE INFORMAÇÃO</v>
      </c>
      <c r="B599" s="34" t="str">
        <f>F599</f>
        <v>NA1ESIF001-23SA</v>
      </c>
      <c r="C599" s="15" t="str">
        <f>CONCATENATE(E599," ",H599,"-",L599," (",K599,")",IF(AM599&lt;&gt;"NÃO","-TURMA MINISTRADA EM INGLÊS",""),IF(H599="E"," - TURMA MINISTRADA EM ESPANHOL",""),IF(H599="P"," - TURMA COMPARTILHADA COM A PÓS-GRADUAÇÃO",""),IF(AQ599="SIM"," - Carga Horária Extensionista",""))</f>
        <v>CODIFICAÇÃO DE SINAIS MULTIMÍDIA A1-Noturno (SA) - Carga Horária Extensionista</v>
      </c>
      <c r="D599" s="28" t="s">
        <v>348</v>
      </c>
      <c r="E599" s="28" t="s">
        <v>2016</v>
      </c>
      <c r="F599" s="28" t="s">
        <v>3710</v>
      </c>
      <c r="G599" s="41" t="s">
        <v>2018</v>
      </c>
      <c r="H599" s="28" t="s">
        <v>19</v>
      </c>
      <c r="I599" s="28" t="s">
        <v>3711</v>
      </c>
      <c r="J599" s="28" t="s">
        <v>3712</v>
      </c>
      <c r="K599" s="28" t="s">
        <v>488</v>
      </c>
      <c r="L599" s="28" t="s">
        <v>439</v>
      </c>
      <c r="M599" s="28" t="s">
        <v>20</v>
      </c>
      <c r="N599" s="28">
        <v>32</v>
      </c>
      <c r="O599" s="28"/>
      <c r="P599" s="28" t="s">
        <v>296</v>
      </c>
      <c r="Q599" s="36" t="s">
        <v>457</v>
      </c>
      <c r="R599" s="28">
        <v>24</v>
      </c>
      <c r="S599" s="28"/>
      <c r="T599" s="28"/>
      <c r="U599" s="28"/>
      <c r="V599" s="28"/>
      <c r="W599" s="28"/>
      <c r="X599" s="28"/>
      <c r="Y599" s="28" t="s">
        <v>296</v>
      </c>
      <c r="Z599" s="28" t="s">
        <v>457</v>
      </c>
      <c r="AA599" s="28">
        <v>24</v>
      </c>
      <c r="AB599" s="28"/>
      <c r="AC599" s="28"/>
      <c r="AD599" s="28"/>
      <c r="AE599" s="28"/>
      <c r="AF599" s="28"/>
      <c r="AG599" s="28"/>
      <c r="AH599" s="28"/>
      <c r="AI599" s="28">
        <v>16</v>
      </c>
      <c r="AJ599" s="28">
        <v>16</v>
      </c>
      <c r="AK599" s="28" t="s">
        <v>17</v>
      </c>
      <c r="AL599" s="43" t="s">
        <v>687</v>
      </c>
      <c r="AM599" s="28" t="s">
        <v>687</v>
      </c>
      <c r="AN599" s="47" t="s">
        <v>687</v>
      </c>
      <c r="AO599" s="49" t="s">
        <v>4892</v>
      </c>
      <c r="AP599" s="49" t="s">
        <v>230</v>
      </c>
      <c r="AQ599" s="40" t="str">
        <f>IFERROR(VLOOKUP(G599,Extensionistas!$A$2:$D$50,4,FALSE),"NÃO")</f>
        <v>SIM</v>
      </c>
      <c r="AR599" s="1" t="str">
        <f>VLOOKUP(G599,Extensionistas!$A$2:$C$50,3,FALSE)</f>
        <v>2-2-2-4</v>
      </c>
    </row>
    <row r="600" spans="1:44" ht="12.75" customHeight="1">
      <c r="A600" s="34" t="str">
        <f>D600</f>
        <v>BACHARELADO EM ENGENHARIA DE INFORMAÇÃO</v>
      </c>
      <c r="B600" s="34" t="str">
        <f>F600</f>
        <v>NA2ESIF001-23SA</v>
      </c>
      <c r="C600" s="15" t="str">
        <f>CONCATENATE(E600," ",H600,"-",L600," (",K600,")",IF(AM600&lt;&gt;"NÃO","-TURMA MINISTRADA EM INGLÊS",""),IF(H600="E"," - TURMA MINISTRADA EM ESPANHOL",""),IF(H600="P"," - TURMA COMPARTILHADA COM A PÓS-GRADUAÇÃO",""),IF(AQ600="SIM"," - Carga Horária Extensionista",""))</f>
        <v>CODIFICAÇÃO DE SINAIS MULTIMÍDIA A2-Noturno (SA) - Carga Horária Extensionista</v>
      </c>
      <c r="D600" s="28" t="s">
        <v>348</v>
      </c>
      <c r="E600" s="28" t="s">
        <v>2016</v>
      </c>
      <c r="F600" s="28" t="s">
        <v>4378</v>
      </c>
      <c r="G600" s="41" t="s">
        <v>2018</v>
      </c>
      <c r="H600" s="28" t="s">
        <v>24</v>
      </c>
      <c r="I600" s="28" t="s">
        <v>3711</v>
      </c>
      <c r="J600" s="28" t="s">
        <v>4379</v>
      </c>
      <c r="K600" s="28" t="s">
        <v>488</v>
      </c>
      <c r="L600" s="28" t="s">
        <v>439</v>
      </c>
      <c r="M600" s="28" t="s">
        <v>20</v>
      </c>
      <c r="N600" s="28">
        <v>32</v>
      </c>
      <c r="O600" s="28"/>
      <c r="P600" s="28" t="s">
        <v>296</v>
      </c>
      <c r="Q600" s="36" t="s">
        <v>457</v>
      </c>
      <c r="R600" s="28">
        <v>24</v>
      </c>
      <c r="S600" s="28"/>
      <c r="T600" s="28"/>
      <c r="U600" s="28"/>
      <c r="V600" s="28"/>
      <c r="W600" s="28"/>
      <c r="X600" s="28"/>
      <c r="Y600" s="28" t="s">
        <v>296</v>
      </c>
      <c r="Z600" s="28" t="s">
        <v>457</v>
      </c>
      <c r="AA600" s="28">
        <v>24</v>
      </c>
      <c r="AB600" s="28"/>
      <c r="AC600" s="28"/>
      <c r="AD600" s="28"/>
      <c r="AE600" s="28"/>
      <c r="AF600" s="28"/>
      <c r="AG600" s="28"/>
      <c r="AH600" s="28"/>
      <c r="AI600" s="28">
        <v>16</v>
      </c>
      <c r="AJ600" s="28">
        <v>16</v>
      </c>
      <c r="AK600" s="28" t="s">
        <v>17</v>
      </c>
      <c r="AL600" s="43" t="s">
        <v>687</v>
      </c>
      <c r="AM600" s="28" t="s">
        <v>687</v>
      </c>
      <c r="AN600" s="47" t="s">
        <v>687</v>
      </c>
      <c r="AO600" s="49" t="s">
        <v>4892</v>
      </c>
      <c r="AP600" s="49" t="s">
        <v>4897</v>
      </c>
      <c r="AQ600" s="40" t="str">
        <f>IFERROR(VLOOKUP(G600,Extensionistas!$A$2:$D$50,4,FALSE),"NÃO")</f>
        <v>SIM</v>
      </c>
      <c r="AR600" s="1" t="str">
        <f>VLOOKUP(G600,Extensionistas!$A$2:$C$50,3,FALSE)</f>
        <v>2-2-2-4</v>
      </c>
    </row>
    <row r="601" spans="1:44" ht="12.75" customHeight="1">
      <c r="A601" s="34" t="str">
        <f>D601</f>
        <v>BACHARELADO EM ENGENHARIA DE INFORMAÇÃO</v>
      </c>
      <c r="B601" s="34" t="str">
        <f>F601</f>
        <v>DA1ESTI007-17SA</v>
      </c>
      <c r="C601" s="15" t="str">
        <f>CONCATENATE(E601," ",H601,"-",L601," (",K601,")",IF(AM601&lt;&gt;"NÃO","-TURMA MINISTRADA EM INGLÊS",""),IF(H601="E"," - TURMA MINISTRADA EM ESPANHOL",""),IF(H601="P"," - TURMA COMPARTILHADA COM A PÓS-GRADUAÇÃO",""),IF(AQ601="SIM"," - Carga Horária Extensionista",""))</f>
        <v>COMUNICAÇÃO DIGITAL A1-Matutino (SA)</v>
      </c>
      <c r="D601" s="28" t="s">
        <v>348</v>
      </c>
      <c r="E601" s="28" t="s">
        <v>2149</v>
      </c>
      <c r="F601" s="28" t="s">
        <v>2150</v>
      </c>
      <c r="G601" s="41" t="s">
        <v>2151</v>
      </c>
      <c r="H601" s="28" t="s">
        <v>19</v>
      </c>
      <c r="I601" s="28" t="s">
        <v>2152</v>
      </c>
      <c r="J601" s="28" t="s">
        <v>2153</v>
      </c>
      <c r="K601" s="28" t="s">
        <v>488</v>
      </c>
      <c r="L601" s="28" t="s">
        <v>327</v>
      </c>
      <c r="M601" s="28" t="s">
        <v>21</v>
      </c>
      <c r="N601" s="28">
        <v>32</v>
      </c>
      <c r="O601" s="28"/>
      <c r="P601" s="28" t="s">
        <v>1123</v>
      </c>
      <c r="Q601" s="36" t="s">
        <v>1124</v>
      </c>
      <c r="R601" s="28">
        <v>36</v>
      </c>
      <c r="S601" s="28"/>
      <c r="T601" s="28"/>
      <c r="U601" s="28"/>
      <c r="V601" s="28"/>
      <c r="W601" s="28"/>
      <c r="X601" s="28"/>
      <c r="Y601" s="28" t="s">
        <v>1123</v>
      </c>
      <c r="Z601" s="28" t="s">
        <v>1124</v>
      </c>
      <c r="AA601" s="28">
        <v>12</v>
      </c>
      <c r="AB601" s="28"/>
      <c r="AC601" s="28"/>
      <c r="AD601" s="28"/>
      <c r="AE601" s="28"/>
      <c r="AF601" s="28"/>
      <c r="AG601" s="28"/>
      <c r="AH601" s="28"/>
      <c r="AI601" s="28">
        <v>16</v>
      </c>
      <c r="AJ601" s="28">
        <v>16</v>
      </c>
      <c r="AK601" s="28" t="s">
        <v>17</v>
      </c>
      <c r="AL601" s="43" t="s">
        <v>687</v>
      </c>
      <c r="AM601" s="28" t="s">
        <v>687</v>
      </c>
      <c r="AN601" s="47" t="s">
        <v>687</v>
      </c>
      <c r="AO601" s="49" t="s">
        <v>4798</v>
      </c>
      <c r="AP601" s="49" t="s">
        <v>4788</v>
      </c>
      <c r="AQ601" s="40" t="str">
        <f>IFERROR(VLOOKUP(G601,Extensionistas!$A$2:$D$50,4,FALSE),"NÃO")</f>
        <v>NÃO</v>
      </c>
      <c r="AR601" s="1" t="e">
        <f>VLOOKUP(G601,Extensionistas!$A$2:$C$50,3,FALSE)</f>
        <v>#N/A</v>
      </c>
    </row>
    <row r="602" spans="1:44" ht="12.75" customHeight="1">
      <c r="A602" s="34" t="str">
        <f>D602</f>
        <v>BACHARELADO EM ENGENHARIA DE INFORMAÇÃO</v>
      </c>
      <c r="B602" s="34" t="str">
        <f>F602</f>
        <v>NA1ESTI007-17SA</v>
      </c>
      <c r="C602" s="15" t="str">
        <f>CONCATENATE(E602," ",H602,"-",L602," (",K602,")",IF(AM602&lt;&gt;"NÃO","-TURMA MINISTRADA EM INGLÊS",""),IF(H602="E"," - TURMA MINISTRADA EM ESPANHOL",""),IF(H602="P"," - TURMA COMPARTILHADA COM A PÓS-GRADUAÇÃO",""),IF(AQ602="SIM"," - Carga Horária Extensionista",""))</f>
        <v>COMUNICAÇÃO DIGITAL A1-Noturno (SA)</v>
      </c>
      <c r="D602" s="26" t="s">
        <v>348</v>
      </c>
      <c r="E602" s="26" t="s">
        <v>2149</v>
      </c>
      <c r="F602" s="26" t="s">
        <v>3826</v>
      </c>
      <c r="G602" s="38" t="s">
        <v>2151</v>
      </c>
      <c r="H602" s="30" t="s">
        <v>19</v>
      </c>
      <c r="I602" s="30" t="s">
        <v>3827</v>
      </c>
      <c r="J602" s="26" t="s">
        <v>3828</v>
      </c>
      <c r="K602" s="28" t="s">
        <v>488</v>
      </c>
      <c r="L602" s="26" t="s">
        <v>439</v>
      </c>
      <c r="M602" s="26" t="s">
        <v>21</v>
      </c>
      <c r="N602" s="26">
        <v>32</v>
      </c>
      <c r="O602" s="26"/>
      <c r="P602" s="26" t="s">
        <v>1123</v>
      </c>
      <c r="Q602" s="29" t="s">
        <v>1124</v>
      </c>
      <c r="R602" s="26">
        <v>36</v>
      </c>
      <c r="S602" s="26"/>
      <c r="T602" s="28"/>
      <c r="U602" s="28"/>
      <c r="V602" s="28"/>
      <c r="W602" s="28"/>
      <c r="X602" s="28"/>
      <c r="Y602" s="28" t="s">
        <v>1123</v>
      </c>
      <c r="Z602" s="28" t="s">
        <v>1124</v>
      </c>
      <c r="AA602" s="28">
        <v>12</v>
      </c>
      <c r="AB602" s="28"/>
      <c r="AC602" s="28"/>
      <c r="AD602" s="28"/>
      <c r="AE602" s="28"/>
      <c r="AF602" s="28"/>
      <c r="AG602" s="28"/>
      <c r="AH602" s="28"/>
      <c r="AI602" s="28">
        <v>16</v>
      </c>
      <c r="AJ602" s="28">
        <v>16</v>
      </c>
      <c r="AK602" s="28" t="s">
        <v>17</v>
      </c>
      <c r="AL602" s="43" t="s">
        <v>687</v>
      </c>
      <c r="AM602" s="28" t="s">
        <v>687</v>
      </c>
      <c r="AN602" s="47" t="s">
        <v>687</v>
      </c>
      <c r="AO602" s="49" t="s">
        <v>4902</v>
      </c>
      <c r="AP602" s="49" t="s">
        <v>4982</v>
      </c>
      <c r="AQ602" s="40" t="str">
        <f>IFERROR(VLOOKUP(G602,Extensionistas!$A$2:$D$50,4,FALSE),"NÃO")</f>
        <v>NÃO</v>
      </c>
      <c r="AR602" s="1" t="e">
        <f>VLOOKUP(G602,Extensionistas!$A$2:$C$50,3,FALSE)</f>
        <v>#N/A</v>
      </c>
    </row>
    <row r="603" spans="1:44" ht="12.75" customHeight="1">
      <c r="A603" s="34" t="str">
        <f>D603</f>
        <v>BACHARELADO EM ENGENHARIA DE INFORMAÇÃO</v>
      </c>
      <c r="B603" s="34" t="str">
        <f>F603</f>
        <v>NB1ESTI007-17SA</v>
      </c>
      <c r="C603" s="15" t="str">
        <f>CONCATENATE(E603," ",H603,"-",L603," (",K603,")",IF(AM603&lt;&gt;"NÃO","-TURMA MINISTRADA EM INGLÊS",""),IF(H603="E"," - TURMA MINISTRADA EM ESPANHOL",""),IF(H603="P"," - TURMA COMPARTILHADA COM A PÓS-GRADUAÇÃO",""),IF(AQ603="SIM"," - Carga Horária Extensionista",""))</f>
        <v>COMUNICAÇÃO DIGITAL B1-Noturno (SA)</v>
      </c>
      <c r="D603" s="26" t="s">
        <v>348</v>
      </c>
      <c r="E603" s="26" t="s">
        <v>2149</v>
      </c>
      <c r="F603" s="26" t="s">
        <v>4563</v>
      </c>
      <c r="G603" s="38" t="s">
        <v>2151</v>
      </c>
      <c r="H603" s="30" t="s">
        <v>28</v>
      </c>
      <c r="I603" s="30" t="s">
        <v>4564</v>
      </c>
      <c r="J603" s="26" t="s">
        <v>4565</v>
      </c>
      <c r="K603" s="28" t="s">
        <v>488</v>
      </c>
      <c r="L603" s="26" t="s">
        <v>439</v>
      </c>
      <c r="M603" s="28" t="s">
        <v>21</v>
      </c>
      <c r="N603" s="26">
        <v>32</v>
      </c>
      <c r="O603" s="26"/>
      <c r="P603" s="26" t="s">
        <v>811</v>
      </c>
      <c r="Q603" s="29" t="s">
        <v>812</v>
      </c>
      <c r="R603" s="26">
        <v>36</v>
      </c>
      <c r="S603" s="26"/>
      <c r="T603" s="29"/>
      <c r="U603" s="29"/>
      <c r="V603" s="29"/>
      <c r="W603" s="29"/>
      <c r="X603" s="29"/>
      <c r="Y603" s="29" t="s">
        <v>811</v>
      </c>
      <c r="Z603" s="29" t="s">
        <v>812</v>
      </c>
      <c r="AA603" s="29">
        <v>12</v>
      </c>
      <c r="AB603" s="29"/>
      <c r="AC603" s="29"/>
      <c r="AD603" s="29"/>
      <c r="AE603" s="29"/>
      <c r="AF603" s="29"/>
      <c r="AG603" s="29"/>
      <c r="AH603" s="29"/>
      <c r="AI603" s="26">
        <v>16</v>
      </c>
      <c r="AJ603" s="26">
        <v>16</v>
      </c>
      <c r="AK603" s="26" t="s">
        <v>17</v>
      </c>
      <c r="AL603" s="44" t="s">
        <v>687</v>
      </c>
      <c r="AM603" s="26" t="s">
        <v>687</v>
      </c>
      <c r="AN603" s="47" t="s">
        <v>687</v>
      </c>
      <c r="AO603" s="49" t="s">
        <v>4913</v>
      </c>
      <c r="AP603" s="49" t="s">
        <v>4999</v>
      </c>
      <c r="AQ603" s="40" t="str">
        <f>IFERROR(VLOOKUP(G603,Extensionistas!$A$2:$D$50,4,FALSE),"NÃO")</f>
        <v>NÃO</v>
      </c>
      <c r="AR603" s="1" t="e">
        <f>VLOOKUP(G603,Extensionistas!$A$2:$C$50,3,FALSE)</f>
        <v>#N/A</v>
      </c>
    </row>
    <row r="604" spans="1:44" ht="12.75" customHeight="1">
      <c r="A604" s="34" t="str">
        <f>D604</f>
        <v>BACHARELADO EM ENGENHARIA DE INFORMAÇÃO</v>
      </c>
      <c r="B604" s="34" t="str">
        <f>F604</f>
        <v>DA1ESTI017-17SA</v>
      </c>
      <c r="C604" s="15" t="str">
        <f>CONCATENATE(E604," ",H604,"-",L604," (",K604,")",IF(AM604&lt;&gt;"NÃO","-TURMA MINISTRADA EM INGLÊS",""),IF(H604="E"," - TURMA MINISTRADA EM ESPANHOL",""),IF(H604="P"," - TURMA COMPARTILHADA COM A PÓS-GRADUAÇÃO",""),IF(AQ604="SIM"," - Carga Horária Extensionista",""))</f>
        <v>FUNDAMENTOS DE ELETROMAGNETISMO APLICADO A1-Matutino (SA)</v>
      </c>
      <c r="D604" s="28" t="s">
        <v>348</v>
      </c>
      <c r="E604" s="28" t="s">
        <v>2156</v>
      </c>
      <c r="F604" s="28" t="s">
        <v>2157</v>
      </c>
      <c r="G604" s="41" t="s">
        <v>2158</v>
      </c>
      <c r="H604" s="28" t="s">
        <v>19</v>
      </c>
      <c r="I604" s="28" t="s">
        <v>2159</v>
      </c>
      <c r="J604" s="28" t="s">
        <v>2160</v>
      </c>
      <c r="K604" s="28" t="s">
        <v>488</v>
      </c>
      <c r="L604" s="28" t="s">
        <v>327</v>
      </c>
      <c r="M604" s="28" t="s">
        <v>21</v>
      </c>
      <c r="N604" s="28">
        <v>32</v>
      </c>
      <c r="O604" s="28"/>
      <c r="P604" s="28" t="s">
        <v>774</v>
      </c>
      <c r="Q604" s="36" t="s">
        <v>775</v>
      </c>
      <c r="R604" s="28">
        <v>36</v>
      </c>
      <c r="S604" s="28"/>
      <c r="T604" s="28"/>
      <c r="U604" s="28"/>
      <c r="V604" s="28"/>
      <c r="W604" s="28"/>
      <c r="X604" s="28"/>
      <c r="Y604" s="28" t="s">
        <v>774</v>
      </c>
      <c r="Z604" s="28" t="s">
        <v>775</v>
      </c>
      <c r="AA604" s="28">
        <v>12</v>
      </c>
      <c r="AB604" s="28"/>
      <c r="AC604" s="28"/>
      <c r="AD604" s="28"/>
      <c r="AE604" s="28"/>
      <c r="AF604" s="28"/>
      <c r="AG604" s="28"/>
      <c r="AH604" s="28"/>
      <c r="AI604" s="28">
        <v>16</v>
      </c>
      <c r="AJ604" s="28">
        <v>16</v>
      </c>
      <c r="AK604" s="28" t="s">
        <v>17</v>
      </c>
      <c r="AL604" s="43" t="s">
        <v>687</v>
      </c>
      <c r="AM604" s="28" t="s">
        <v>687</v>
      </c>
      <c r="AN604" s="47" t="s">
        <v>687</v>
      </c>
      <c r="AO604" s="49" t="s">
        <v>4799</v>
      </c>
      <c r="AP604" s="49" t="s">
        <v>4936</v>
      </c>
      <c r="AQ604" s="40" t="str">
        <f>IFERROR(VLOOKUP(G604,Extensionistas!$A$2:$D$50,4,FALSE),"NÃO")</f>
        <v>NÃO</v>
      </c>
      <c r="AR604" s="1" t="e">
        <f>VLOOKUP(G604,Extensionistas!$A$2:$C$50,3,FALSE)</f>
        <v>#N/A</v>
      </c>
    </row>
    <row r="605" spans="1:44" ht="12.75" customHeight="1">
      <c r="A605" s="34" t="str">
        <f>D605</f>
        <v>BACHARELADO EM ENGENHARIA DE INFORMAÇÃO</v>
      </c>
      <c r="B605" s="34" t="str">
        <f>F605</f>
        <v>NA1ESTI017-17SA</v>
      </c>
      <c r="C605" s="15" t="str">
        <f>CONCATENATE(E605," ",H605,"-",L605," (",K605,")",IF(AM605&lt;&gt;"NÃO","-TURMA MINISTRADA EM INGLÊS",""),IF(H605="E"," - TURMA MINISTRADA EM ESPANHOL",""),IF(H605="P"," - TURMA COMPARTILHADA COM A PÓS-GRADUAÇÃO",""),IF(AQ605="SIM"," - Carga Horária Extensionista",""))</f>
        <v>FUNDAMENTOS DE ELETROMAGNETISMO APLICADO A1-Noturno (SA)</v>
      </c>
      <c r="D605" s="28" t="s">
        <v>348</v>
      </c>
      <c r="E605" s="28" t="s">
        <v>2156</v>
      </c>
      <c r="F605" s="28" t="s">
        <v>3834</v>
      </c>
      <c r="G605" s="41" t="s">
        <v>2158</v>
      </c>
      <c r="H605" s="28" t="s">
        <v>19</v>
      </c>
      <c r="I605" s="28" t="s">
        <v>3835</v>
      </c>
      <c r="J605" s="28" t="s">
        <v>1554</v>
      </c>
      <c r="K605" s="28" t="s">
        <v>488</v>
      </c>
      <c r="L605" s="28" t="s">
        <v>439</v>
      </c>
      <c r="M605" s="28" t="s">
        <v>21</v>
      </c>
      <c r="N605" s="28">
        <v>32</v>
      </c>
      <c r="O605" s="28"/>
      <c r="P605" s="28" t="s">
        <v>133</v>
      </c>
      <c r="Q605" s="36" t="s">
        <v>365</v>
      </c>
      <c r="R605" s="28">
        <v>36</v>
      </c>
      <c r="S605" s="28"/>
      <c r="T605" s="28"/>
      <c r="U605" s="28"/>
      <c r="V605" s="28"/>
      <c r="W605" s="28"/>
      <c r="X605" s="28"/>
      <c r="Y605" s="28" t="s">
        <v>133</v>
      </c>
      <c r="Z605" s="28" t="s">
        <v>365</v>
      </c>
      <c r="AA605" s="28">
        <v>12</v>
      </c>
      <c r="AB605" s="28"/>
      <c r="AC605" s="28"/>
      <c r="AD605" s="28"/>
      <c r="AE605" s="28"/>
      <c r="AF605" s="28"/>
      <c r="AG605" s="28"/>
      <c r="AH605" s="28"/>
      <c r="AI605" s="28">
        <v>16</v>
      </c>
      <c r="AJ605" s="28">
        <v>16</v>
      </c>
      <c r="AK605" s="28" t="s">
        <v>17</v>
      </c>
      <c r="AL605" s="43" t="s">
        <v>687</v>
      </c>
      <c r="AM605" s="28" t="s">
        <v>687</v>
      </c>
      <c r="AN605" s="47" t="s">
        <v>687</v>
      </c>
      <c r="AO605" s="49" t="s">
        <v>4903</v>
      </c>
      <c r="AP605" s="49" t="s">
        <v>4973</v>
      </c>
      <c r="AQ605" s="40" t="str">
        <f>IFERROR(VLOOKUP(G605,Extensionistas!$A$2:$D$50,4,FALSE),"NÃO")</f>
        <v>NÃO</v>
      </c>
      <c r="AR605" s="1" t="e">
        <f>VLOOKUP(G605,Extensionistas!$A$2:$C$50,3,FALSE)</f>
        <v>#N/A</v>
      </c>
    </row>
    <row r="606" spans="1:44" ht="12.75" customHeight="1">
      <c r="A606" s="34" t="str">
        <f>D606</f>
        <v>BACHARELADO EM ENGENHARIA DE INFORMAÇÃO</v>
      </c>
      <c r="B606" s="34" t="str">
        <f>F606</f>
        <v>NB1ESTI017-17SA</v>
      </c>
      <c r="C606" s="15" t="str">
        <f>CONCATENATE(E606," ",H606,"-",L606," (",K606,")",IF(AM606&lt;&gt;"NÃO","-TURMA MINISTRADA EM INGLÊS",""),IF(H606="E"," - TURMA MINISTRADA EM ESPANHOL",""),IF(H606="P"," - TURMA COMPARTILHADA COM A PÓS-GRADUAÇÃO",""),IF(AQ606="SIM"," - Carga Horária Extensionista",""))</f>
        <v>FUNDAMENTOS DE ELETROMAGNETISMO APLICADO B1-Noturno (SA)</v>
      </c>
      <c r="D606" s="28" t="s">
        <v>348</v>
      </c>
      <c r="E606" s="28" t="s">
        <v>2156</v>
      </c>
      <c r="F606" s="28" t="s">
        <v>4569</v>
      </c>
      <c r="G606" s="41" t="s">
        <v>2158</v>
      </c>
      <c r="H606" s="28" t="s">
        <v>28</v>
      </c>
      <c r="I606" s="28" t="s">
        <v>4570</v>
      </c>
      <c r="J606" s="28" t="s">
        <v>4571</v>
      </c>
      <c r="K606" s="28" t="s">
        <v>488</v>
      </c>
      <c r="L606" s="28" t="s">
        <v>439</v>
      </c>
      <c r="M606" s="28" t="s">
        <v>21</v>
      </c>
      <c r="N606" s="28">
        <v>32</v>
      </c>
      <c r="O606" s="28"/>
      <c r="P606" s="28" t="s">
        <v>934</v>
      </c>
      <c r="Q606" s="36" t="s">
        <v>935</v>
      </c>
      <c r="R606" s="28">
        <v>36</v>
      </c>
      <c r="S606" s="28"/>
      <c r="T606" s="28"/>
      <c r="U606" s="28"/>
      <c r="V606" s="28"/>
      <c r="W606" s="28"/>
      <c r="X606" s="28"/>
      <c r="Y606" s="28" t="s">
        <v>934</v>
      </c>
      <c r="Z606" s="28" t="s">
        <v>935</v>
      </c>
      <c r="AA606" s="28">
        <v>12</v>
      </c>
      <c r="AB606" s="28"/>
      <c r="AC606" s="28"/>
      <c r="AD606" s="28"/>
      <c r="AE606" s="28"/>
      <c r="AF606" s="28"/>
      <c r="AG606" s="28"/>
      <c r="AH606" s="28"/>
      <c r="AI606" s="28">
        <v>16</v>
      </c>
      <c r="AJ606" s="28">
        <v>16</v>
      </c>
      <c r="AK606" s="28" t="s">
        <v>17</v>
      </c>
      <c r="AL606" s="43" t="s">
        <v>687</v>
      </c>
      <c r="AM606" s="28" t="s">
        <v>687</v>
      </c>
      <c r="AN606" s="47" t="s">
        <v>687</v>
      </c>
      <c r="AO606" s="49" t="s">
        <v>4864</v>
      </c>
      <c r="AP606" s="49" t="s">
        <v>4984</v>
      </c>
      <c r="AQ606" s="40" t="str">
        <f>IFERROR(VLOOKUP(G606,Extensionistas!$A$2:$D$50,4,FALSE),"NÃO")</f>
        <v>NÃO</v>
      </c>
      <c r="AR606" s="1" t="e">
        <f>VLOOKUP(G606,Extensionistas!$A$2:$C$50,3,FALSE)</f>
        <v>#N/A</v>
      </c>
    </row>
    <row r="607" spans="1:44" ht="12.75" customHeight="1">
      <c r="A607" s="34" t="str">
        <f>D607</f>
        <v>BACHARELADO EM ENGENHARIA DE INFORMAÇÃO</v>
      </c>
      <c r="B607" s="34" t="str">
        <f>F607</f>
        <v>NA1ESTI016-17SA</v>
      </c>
      <c r="C607" s="15" t="str">
        <f>CONCATENATE(E607," ",H607,"-",L607," (",K607,")",IF(AM607&lt;&gt;"NÃO","-TURMA MINISTRADA EM INGLÊS",""),IF(H607="E"," - TURMA MINISTRADA EM ESPANHOL",""),IF(H607="P"," - TURMA COMPARTILHADA COM A PÓS-GRADUAÇÃO",""),IF(AQ607="SIM"," - Carga Horária Extensionista",""))</f>
        <v>FUNDAMENTOS DE FOTÔNICA A1-Noturno (SA)</v>
      </c>
      <c r="D607" s="28" t="s">
        <v>348</v>
      </c>
      <c r="E607" s="28" t="s">
        <v>1125</v>
      </c>
      <c r="F607" s="28" t="s">
        <v>1474</v>
      </c>
      <c r="G607" s="41" t="s">
        <v>1126</v>
      </c>
      <c r="H607" s="28" t="s">
        <v>19</v>
      </c>
      <c r="I607" s="28" t="s">
        <v>3832</v>
      </c>
      <c r="J607" s="28" t="s">
        <v>3833</v>
      </c>
      <c r="K607" s="28" t="s">
        <v>488</v>
      </c>
      <c r="L607" s="28" t="s">
        <v>439</v>
      </c>
      <c r="M607" s="28" t="s">
        <v>20</v>
      </c>
      <c r="N607" s="28">
        <v>32</v>
      </c>
      <c r="O607" s="28"/>
      <c r="P607" s="28" t="s">
        <v>133</v>
      </c>
      <c r="Q607" s="36" t="s">
        <v>365</v>
      </c>
      <c r="R607" s="28">
        <v>24</v>
      </c>
      <c r="S607" s="28"/>
      <c r="T607" s="28"/>
      <c r="U607" s="28"/>
      <c r="V607" s="28"/>
      <c r="W607" s="28"/>
      <c r="X607" s="28"/>
      <c r="Y607" s="28" t="s">
        <v>133</v>
      </c>
      <c r="Z607" s="28" t="s">
        <v>365</v>
      </c>
      <c r="AA607" s="28">
        <v>24</v>
      </c>
      <c r="AB607" s="28"/>
      <c r="AC607" s="28"/>
      <c r="AD607" s="28"/>
      <c r="AE607" s="28"/>
      <c r="AF607" s="28"/>
      <c r="AG607" s="28"/>
      <c r="AH607" s="28"/>
      <c r="AI607" s="28">
        <v>16</v>
      </c>
      <c r="AJ607" s="28">
        <v>16</v>
      </c>
      <c r="AK607" s="28" t="s">
        <v>17</v>
      </c>
      <c r="AL607" s="43" t="s">
        <v>687</v>
      </c>
      <c r="AM607" s="28" t="s">
        <v>687</v>
      </c>
      <c r="AN607" s="47" t="s">
        <v>687</v>
      </c>
      <c r="AO607" s="49" t="s">
        <v>4892</v>
      </c>
      <c r="AP607" s="49" t="s">
        <v>230</v>
      </c>
      <c r="AQ607" s="40" t="str">
        <f>IFERROR(VLOOKUP(G607,Extensionistas!$A$2:$D$50,4,FALSE),"NÃO")</f>
        <v>NÃO</v>
      </c>
      <c r="AR607" s="1" t="e">
        <f>VLOOKUP(G607,Extensionistas!$A$2:$C$50,3,FALSE)</f>
        <v>#N/A</v>
      </c>
    </row>
    <row r="608" spans="1:44" ht="12.75" customHeight="1">
      <c r="A608" s="34" t="str">
        <f>D608</f>
        <v>BACHARELADO EM ENGENHARIA DE INFORMAÇÃO</v>
      </c>
      <c r="B608" s="34" t="str">
        <f>F608</f>
        <v>NA1ESZI027-17SA</v>
      </c>
      <c r="C608" s="15" t="str">
        <f>CONCATENATE(E608," ",H608,"-",L608," (",K608,")",IF(AM608&lt;&gt;"NÃO","-TURMA MINISTRADA EM INGLÊS",""),IF(H608="E"," - TURMA MINISTRADA EM ESPANHOL",""),IF(H608="P"," - TURMA COMPARTILHADA COM A PÓS-GRADUAÇÃO",""),IF(AQ608="SIM"," - Carga Horária Extensionista",""))</f>
        <v>INFORMAÇÃO E SOCIEDADE A1-Noturno (SA)</v>
      </c>
      <c r="D608" s="26" t="s">
        <v>348</v>
      </c>
      <c r="E608" s="26" t="s">
        <v>3975</v>
      </c>
      <c r="F608" s="26" t="s">
        <v>3976</v>
      </c>
      <c r="G608" s="38" t="s">
        <v>3977</v>
      </c>
      <c r="H608" s="30" t="s">
        <v>19</v>
      </c>
      <c r="I608" s="30" t="s">
        <v>3978</v>
      </c>
      <c r="J608" s="26"/>
      <c r="K608" s="26" t="s">
        <v>488</v>
      </c>
      <c r="L608" s="26" t="s">
        <v>439</v>
      </c>
      <c r="M608" s="26" t="s">
        <v>88</v>
      </c>
      <c r="N608" s="26">
        <v>90</v>
      </c>
      <c r="O608" s="26"/>
      <c r="P608" s="26" t="s">
        <v>136</v>
      </c>
      <c r="Q608" s="29" t="s">
        <v>454</v>
      </c>
      <c r="R608" s="26">
        <v>24</v>
      </c>
      <c r="S608" s="26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6">
        <v>8</v>
      </c>
      <c r="AJ608" s="26">
        <v>8</v>
      </c>
      <c r="AK608" s="26" t="s">
        <v>17</v>
      </c>
      <c r="AL608" s="26" t="s">
        <v>687</v>
      </c>
      <c r="AM608" s="26" t="s">
        <v>687</v>
      </c>
      <c r="AN608" s="47" t="s">
        <v>687</v>
      </c>
      <c r="AO608" s="47" t="s">
        <v>4899</v>
      </c>
      <c r="AP608" s="47" t="s">
        <v>18</v>
      </c>
      <c r="AQ608" s="40" t="str">
        <f>IFERROR(VLOOKUP(G608,Extensionistas!$A$2:$D$50,4,FALSE),"NÃO")</f>
        <v>NÃO</v>
      </c>
      <c r="AR608" s="1" t="e">
        <f>VLOOKUP(G608,Extensionistas!$A$2:$C$50,3,FALSE)</f>
        <v>#N/A</v>
      </c>
    </row>
    <row r="609" spans="1:44" ht="12.75" customHeight="1">
      <c r="A609" s="34" t="str">
        <f>D609</f>
        <v>BACHARELADO EM ENGENHARIA DE INFORMAÇÃO</v>
      </c>
      <c r="B609" s="34" t="str">
        <f>F609</f>
        <v>DA1MCTA028-15SA</v>
      </c>
      <c r="C609" s="15" t="str">
        <f>CONCATENATE(E609," ",H609,"-",L609," (",K609,")",IF(AM609&lt;&gt;"NÃO","-TURMA MINISTRADA EM INGLÊS",""),IF(H609="E"," - TURMA MINISTRADA EM ESPANHOL",""),IF(H609="P"," - TURMA COMPARTILHADA COM A PÓS-GRADUAÇÃO",""),IF(AQ609="SIM"," - Carga Horária Extensionista",""))</f>
        <v>PROGRAMAÇÃO ESTRUTURADA A1-Matutino (SA)</v>
      </c>
      <c r="D609" s="28" t="s">
        <v>348</v>
      </c>
      <c r="E609" s="28" t="s">
        <v>2578</v>
      </c>
      <c r="F609" s="28" t="s">
        <v>2579</v>
      </c>
      <c r="G609" s="41" t="s">
        <v>2580</v>
      </c>
      <c r="H609" s="28" t="s">
        <v>19</v>
      </c>
      <c r="I609" s="28" t="s">
        <v>2581</v>
      </c>
      <c r="J609" s="28" t="s">
        <v>2582</v>
      </c>
      <c r="K609" s="28" t="s">
        <v>488</v>
      </c>
      <c r="L609" s="28" t="s">
        <v>327</v>
      </c>
      <c r="M609" s="28" t="s">
        <v>20</v>
      </c>
      <c r="N609" s="28">
        <v>45</v>
      </c>
      <c r="O609" s="28"/>
      <c r="P609" s="28" t="s">
        <v>232</v>
      </c>
      <c r="Q609" s="36" t="s">
        <v>391</v>
      </c>
      <c r="R609" s="28">
        <v>24</v>
      </c>
      <c r="S609" s="28"/>
      <c r="T609" s="28"/>
      <c r="U609" s="28"/>
      <c r="V609" s="28"/>
      <c r="W609" s="28"/>
      <c r="X609" s="28"/>
      <c r="Y609" s="28" t="s">
        <v>232</v>
      </c>
      <c r="Z609" s="28" t="s">
        <v>391</v>
      </c>
      <c r="AA609" s="28">
        <v>24</v>
      </c>
      <c r="AB609" s="28"/>
      <c r="AC609" s="28"/>
      <c r="AD609" s="28"/>
      <c r="AE609" s="28"/>
      <c r="AF609" s="28"/>
      <c r="AG609" s="28"/>
      <c r="AH609" s="28"/>
      <c r="AI609" s="28">
        <v>16</v>
      </c>
      <c r="AJ609" s="28">
        <v>16</v>
      </c>
      <c r="AK609" s="28" t="s">
        <v>17</v>
      </c>
      <c r="AL609" s="43" t="s">
        <v>687</v>
      </c>
      <c r="AM609" s="28" t="s">
        <v>687</v>
      </c>
      <c r="AN609" s="47" t="s">
        <v>687</v>
      </c>
      <c r="AO609" s="49" t="s">
        <v>4768</v>
      </c>
      <c r="AP609" s="49" t="s">
        <v>4760</v>
      </c>
      <c r="AQ609" s="40" t="str">
        <f>IFERROR(VLOOKUP(G609,Extensionistas!$A$2:$D$50,4,FALSE),"NÃO")</f>
        <v>NÃO</v>
      </c>
      <c r="AR609" s="1" t="e">
        <f>VLOOKUP(G609,Extensionistas!$A$2:$C$50,3,FALSE)</f>
        <v>#N/A</v>
      </c>
    </row>
    <row r="610" spans="1:44" ht="12.75" customHeight="1">
      <c r="A610" s="34" t="str">
        <f>D610</f>
        <v>BACHARELADO EM ENGENHARIA DE INFORMAÇÃO</v>
      </c>
      <c r="B610" s="34" t="str">
        <f>F610</f>
        <v>NA1MCTA028-15SA</v>
      </c>
      <c r="C610" s="15" t="str">
        <f>CONCATENATE(E610," ",H610,"-",L610," (",K610,")",IF(AM610&lt;&gt;"NÃO","-TURMA MINISTRADA EM INGLÊS",""),IF(H610="E"," - TURMA MINISTRADA EM ESPANHOL",""),IF(H610="P"," - TURMA COMPARTILHADA COM A PÓS-GRADUAÇÃO",""),IF(AQ610="SIM"," - Carga Horária Extensionista",""))</f>
        <v>PROGRAMAÇÃO ESTRUTURADA A1-Noturno (SA)</v>
      </c>
      <c r="D610" s="28" t="s">
        <v>348</v>
      </c>
      <c r="E610" s="28" t="s">
        <v>2578</v>
      </c>
      <c r="F610" s="28" t="s">
        <v>4104</v>
      </c>
      <c r="G610" s="41" t="s">
        <v>2580</v>
      </c>
      <c r="H610" s="28" t="s">
        <v>19</v>
      </c>
      <c r="I610" s="28" t="s">
        <v>4105</v>
      </c>
      <c r="J610" s="28" t="s">
        <v>4106</v>
      </c>
      <c r="K610" s="28" t="s">
        <v>488</v>
      </c>
      <c r="L610" s="28" t="s">
        <v>439</v>
      </c>
      <c r="M610" s="28" t="s">
        <v>20</v>
      </c>
      <c r="N610" s="28">
        <v>45</v>
      </c>
      <c r="O610" s="28"/>
      <c r="P610" s="28" t="s">
        <v>589</v>
      </c>
      <c r="Q610" s="36" t="s">
        <v>590</v>
      </c>
      <c r="R610" s="28">
        <v>24</v>
      </c>
      <c r="S610" s="28"/>
      <c r="T610" s="28"/>
      <c r="U610" s="28"/>
      <c r="V610" s="28"/>
      <c r="W610" s="28"/>
      <c r="X610" s="28"/>
      <c r="Y610" s="28" t="s">
        <v>589</v>
      </c>
      <c r="Z610" s="28" t="s">
        <v>590</v>
      </c>
      <c r="AA610" s="28">
        <v>24</v>
      </c>
      <c r="AB610" s="28"/>
      <c r="AC610" s="28"/>
      <c r="AD610" s="28"/>
      <c r="AE610" s="28"/>
      <c r="AF610" s="28"/>
      <c r="AG610" s="28"/>
      <c r="AH610" s="28"/>
      <c r="AI610" s="28">
        <v>16</v>
      </c>
      <c r="AJ610" s="28">
        <v>16</v>
      </c>
      <c r="AK610" s="28" t="s">
        <v>17</v>
      </c>
      <c r="AL610" s="43" t="s">
        <v>687</v>
      </c>
      <c r="AM610" s="28" t="s">
        <v>687</v>
      </c>
      <c r="AN610" s="47" t="s">
        <v>687</v>
      </c>
      <c r="AO610" s="49" t="s">
        <v>4896</v>
      </c>
      <c r="AP610" s="49" t="s">
        <v>4886</v>
      </c>
      <c r="AQ610" s="40" t="str">
        <f>IFERROR(VLOOKUP(G610,Extensionistas!$A$2:$D$50,4,FALSE),"NÃO")</f>
        <v>NÃO</v>
      </c>
      <c r="AR610" s="1" t="e">
        <f>VLOOKUP(G610,Extensionistas!$A$2:$C$50,3,FALSE)</f>
        <v>#N/A</v>
      </c>
    </row>
    <row r="611" spans="1:44" ht="12.75" customHeight="1">
      <c r="A611" s="34" t="str">
        <f>D611</f>
        <v>BACHARELADO EM ENGENHARIA DE INFORMAÇÃO</v>
      </c>
      <c r="B611" s="34" t="str">
        <f>F611</f>
        <v>DA2MCTA028-15SA</v>
      </c>
      <c r="C611" s="15" t="str">
        <f>CONCATENATE(E611," ",H611,"-",L611," (",K611,")",IF(AM611&lt;&gt;"NÃO","-TURMA MINISTRADA EM INGLÊS",""),IF(H611="E"," - TURMA MINISTRADA EM ESPANHOL",""),IF(H611="P"," - TURMA COMPARTILHADA COM A PÓS-GRADUAÇÃO",""),IF(AQ611="SIM"," - Carga Horária Extensionista",""))</f>
        <v>PROGRAMAÇÃO ESTRUTURADA A2-Matutino (SA)</v>
      </c>
      <c r="D611" s="28" t="s">
        <v>348</v>
      </c>
      <c r="E611" s="28" t="s">
        <v>2578</v>
      </c>
      <c r="F611" s="28" t="s">
        <v>3160</v>
      </c>
      <c r="G611" s="41" t="s">
        <v>2580</v>
      </c>
      <c r="H611" s="28" t="s">
        <v>24</v>
      </c>
      <c r="I611" s="28" t="s">
        <v>2581</v>
      </c>
      <c r="J611" s="28" t="s">
        <v>1201</v>
      </c>
      <c r="K611" s="28" t="s">
        <v>488</v>
      </c>
      <c r="L611" s="28" t="s">
        <v>327</v>
      </c>
      <c r="M611" s="28" t="s">
        <v>20</v>
      </c>
      <c r="N611" s="28">
        <v>45</v>
      </c>
      <c r="O611" s="28"/>
      <c r="P611" s="28" t="s">
        <v>232</v>
      </c>
      <c r="Q611" s="36" t="s">
        <v>391</v>
      </c>
      <c r="R611" s="28">
        <v>24</v>
      </c>
      <c r="S611" s="28"/>
      <c r="T611" s="28"/>
      <c r="U611" s="28"/>
      <c r="V611" s="28"/>
      <c r="W611" s="28"/>
      <c r="X611" s="28"/>
      <c r="Y611" s="28" t="s">
        <v>411</v>
      </c>
      <c r="Z611" s="28" t="s">
        <v>412</v>
      </c>
      <c r="AA611" s="28">
        <v>24</v>
      </c>
      <c r="AB611" s="28"/>
      <c r="AC611" s="28"/>
      <c r="AD611" s="28"/>
      <c r="AE611" s="28"/>
      <c r="AF611" s="28"/>
      <c r="AG611" s="28"/>
      <c r="AH611" s="28"/>
      <c r="AI611" s="28">
        <v>16</v>
      </c>
      <c r="AJ611" s="28">
        <v>16</v>
      </c>
      <c r="AK611" s="28" t="s">
        <v>17</v>
      </c>
      <c r="AL611" s="43" t="s">
        <v>687</v>
      </c>
      <c r="AM611" s="28" t="s">
        <v>687</v>
      </c>
      <c r="AN611" s="47" t="s">
        <v>687</v>
      </c>
      <c r="AO611" s="49" t="s">
        <v>4768</v>
      </c>
      <c r="AP611" s="49" t="s">
        <v>4760</v>
      </c>
      <c r="AQ611" s="40" t="str">
        <f>IFERROR(VLOOKUP(G611,Extensionistas!$A$2:$D$50,4,FALSE),"NÃO")</f>
        <v>NÃO</v>
      </c>
      <c r="AR611" s="1" t="e">
        <f>VLOOKUP(G611,Extensionistas!$A$2:$C$50,3,FALSE)</f>
        <v>#N/A</v>
      </c>
    </row>
    <row r="612" spans="1:44" ht="12.75" customHeight="1">
      <c r="A612" s="34" t="str">
        <f>D612</f>
        <v>BACHARELADO EM ENGENHARIA DE INFORMAÇÃO</v>
      </c>
      <c r="B612" s="34" t="str">
        <f>F612</f>
        <v>NA2MCTA028-15SA</v>
      </c>
      <c r="C612" s="15" t="str">
        <f>CONCATENATE(E612," ",H612,"-",L612," (",K612,")",IF(AM612&lt;&gt;"NÃO","-TURMA MINISTRADA EM INGLÊS",""),IF(H612="E"," - TURMA MINISTRADA EM ESPANHOL",""),IF(H612="P"," - TURMA COMPARTILHADA COM A PÓS-GRADUAÇÃO",""),IF(AQ612="SIM"," - Carga Horária Extensionista",""))</f>
        <v>PROGRAMAÇÃO ESTRUTURADA A2-Noturno (SA)</v>
      </c>
      <c r="D612" s="28" t="s">
        <v>348</v>
      </c>
      <c r="E612" s="28" t="s">
        <v>2578</v>
      </c>
      <c r="F612" s="28" t="s">
        <v>4418</v>
      </c>
      <c r="G612" s="41" t="s">
        <v>2580</v>
      </c>
      <c r="H612" s="28" t="s">
        <v>24</v>
      </c>
      <c r="I612" s="28" t="s">
        <v>4105</v>
      </c>
      <c r="J612" s="28" t="s">
        <v>1508</v>
      </c>
      <c r="K612" s="28" t="s">
        <v>488</v>
      </c>
      <c r="L612" s="28" t="s">
        <v>439</v>
      </c>
      <c r="M612" s="26" t="s">
        <v>20</v>
      </c>
      <c r="N612" s="28">
        <v>45</v>
      </c>
      <c r="O612" s="28"/>
      <c r="P612" s="28" t="s">
        <v>589</v>
      </c>
      <c r="Q612" s="36" t="s">
        <v>590</v>
      </c>
      <c r="R612" s="28">
        <v>24</v>
      </c>
      <c r="S612" s="28"/>
      <c r="T612" s="28"/>
      <c r="U612" s="28"/>
      <c r="V612" s="28"/>
      <c r="W612" s="28"/>
      <c r="X612" s="28"/>
      <c r="Y612" s="28" t="s">
        <v>811</v>
      </c>
      <c r="Z612" s="28" t="s">
        <v>812</v>
      </c>
      <c r="AA612" s="28">
        <v>24</v>
      </c>
      <c r="AB612" s="28"/>
      <c r="AC612" s="28"/>
      <c r="AD612" s="28"/>
      <c r="AE612" s="28"/>
      <c r="AF612" s="28"/>
      <c r="AG612" s="28"/>
      <c r="AH612" s="28"/>
      <c r="AI612" s="28">
        <v>16</v>
      </c>
      <c r="AJ612" s="28">
        <v>16</v>
      </c>
      <c r="AK612" s="28" t="s">
        <v>17</v>
      </c>
      <c r="AL612" s="43" t="s">
        <v>687</v>
      </c>
      <c r="AM612" s="28" t="s">
        <v>687</v>
      </c>
      <c r="AN612" s="48" t="s">
        <v>687</v>
      </c>
      <c r="AO612" s="49" t="s">
        <v>4896</v>
      </c>
      <c r="AP612" s="49" t="s">
        <v>4886</v>
      </c>
      <c r="AQ612" s="40" t="str">
        <f>IFERROR(VLOOKUP(G612,Extensionistas!$A$2:$D$50,4,FALSE),"NÃO")</f>
        <v>NÃO</v>
      </c>
      <c r="AR612" s="1" t="e">
        <f>VLOOKUP(G612,Extensionistas!$A$2:$C$50,3,FALSE)</f>
        <v>#N/A</v>
      </c>
    </row>
    <row r="613" spans="1:44" ht="12.75" customHeight="1">
      <c r="A613" s="34" t="str">
        <f>D613</f>
        <v>BACHARELADO EM ENGENHARIA DE INFORMAÇÃO</v>
      </c>
      <c r="B613" s="34" t="str">
        <f>F613</f>
        <v>DA1ESZI029-17SA</v>
      </c>
      <c r="C613" s="15" t="str">
        <f>CONCATENATE(E613," ",H613,"-",L613," (",K613,")",IF(AM613&lt;&gt;"NÃO","-TURMA MINISTRADA EM INGLÊS",""),IF(H613="E"," - TURMA MINISTRADA EM ESPANHOL",""),IF(H613="P"," - TURMA COMPARTILHADA COM A PÓS-GRADUAÇÃO",""),IF(AQ613="SIM"," - Carga Horária Extensionista",""))</f>
        <v>REDES WAN DE BANDA LARGA A1-Matutino (SA)</v>
      </c>
      <c r="D613" s="28" t="s">
        <v>348</v>
      </c>
      <c r="E613" s="28" t="s">
        <v>2321</v>
      </c>
      <c r="F613" s="28" t="s">
        <v>2322</v>
      </c>
      <c r="G613" s="41" t="s">
        <v>2323</v>
      </c>
      <c r="H613" s="28" t="s">
        <v>19</v>
      </c>
      <c r="I613" s="28" t="s">
        <v>2324</v>
      </c>
      <c r="J613" s="28" t="s">
        <v>2325</v>
      </c>
      <c r="K613" s="28" t="s">
        <v>488</v>
      </c>
      <c r="L613" s="28" t="s">
        <v>327</v>
      </c>
      <c r="M613" s="28" t="s">
        <v>21</v>
      </c>
      <c r="N613" s="28">
        <v>32</v>
      </c>
      <c r="O613" s="28"/>
      <c r="P613" s="28" t="s">
        <v>132</v>
      </c>
      <c r="Q613" s="36" t="s">
        <v>463</v>
      </c>
      <c r="R613" s="28">
        <v>36</v>
      </c>
      <c r="S613" s="28"/>
      <c r="T613" s="28"/>
      <c r="U613" s="28"/>
      <c r="V613" s="28"/>
      <c r="W613" s="28"/>
      <c r="X613" s="28"/>
      <c r="Y613" s="28" t="s">
        <v>132</v>
      </c>
      <c r="Z613" s="28" t="s">
        <v>463</v>
      </c>
      <c r="AA613" s="28">
        <v>12</v>
      </c>
      <c r="AB613" s="28"/>
      <c r="AC613" s="28"/>
      <c r="AD613" s="28"/>
      <c r="AE613" s="28"/>
      <c r="AF613" s="28"/>
      <c r="AG613" s="28"/>
      <c r="AH613" s="28"/>
      <c r="AI613" s="28">
        <v>16</v>
      </c>
      <c r="AJ613" s="28">
        <v>16</v>
      </c>
      <c r="AK613" s="28" t="s">
        <v>17</v>
      </c>
      <c r="AL613" s="43" t="s">
        <v>687</v>
      </c>
      <c r="AM613" s="28" t="s">
        <v>687</v>
      </c>
      <c r="AN613" s="47" t="s">
        <v>687</v>
      </c>
      <c r="AO613" s="49" t="s">
        <v>4776</v>
      </c>
      <c r="AP613" s="49" t="s">
        <v>4938</v>
      </c>
      <c r="AQ613" s="40" t="str">
        <f>IFERROR(VLOOKUP(G613,Extensionistas!$A$2:$D$50,4,FALSE),"NÃO")</f>
        <v>NÃO</v>
      </c>
      <c r="AR613" s="1" t="e">
        <f>VLOOKUP(G613,Extensionistas!$A$2:$C$50,3,FALSE)</f>
        <v>#N/A</v>
      </c>
    </row>
    <row r="614" spans="1:44" ht="12.75" customHeight="1">
      <c r="A614" s="34" t="str">
        <f>D614</f>
        <v>BACHARELADO EM ENGENHARIA DE INFORMAÇÃO</v>
      </c>
      <c r="B614" s="34" t="str">
        <f>F614</f>
        <v>DA1ESZI031-17SA</v>
      </c>
      <c r="C614" s="15" t="str">
        <f>CONCATENATE(E614," ",H614,"-",L614," (",K614,")",IF(AM614&lt;&gt;"NÃO","-TURMA MINISTRADA EM INGLÊS",""),IF(H614="E"," - TURMA MINISTRADA EM ESPANHOL",""),IF(H614="P"," - TURMA COMPARTILHADA COM A PÓS-GRADUAÇÃO",""),IF(AQ614="SIM"," - Carga Horária Extensionista",""))</f>
        <v>SEGURANÇA DE REDES A1-Matutino (SA)</v>
      </c>
      <c r="D614" s="26" t="s">
        <v>348</v>
      </c>
      <c r="E614" s="26" t="s">
        <v>2326</v>
      </c>
      <c r="F614" s="26" t="s">
        <v>2327</v>
      </c>
      <c r="G614" s="38" t="s">
        <v>2328</v>
      </c>
      <c r="H614" s="30" t="s">
        <v>19</v>
      </c>
      <c r="I614" s="30" t="s">
        <v>2329</v>
      </c>
      <c r="J614" s="26" t="s">
        <v>2330</v>
      </c>
      <c r="K614" s="26" t="s">
        <v>488</v>
      </c>
      <c r="L614" s="26" t="s">
        <v>327</v>
      </c>
      <c r="M614" s="28" t="s">
        <v>21</v>
      </c>
      <c r="N614" s="26">
        <v>32</v>
      </c>
      <c r="O614" s="26"/>
      <c r="P614" s="26" t="s">
        <v>232</v>
      </c>
      <c r="Q614" s="29" t="s">
        <v>391</v>
      </c>
      <c r="R614" s="26">
        <v>36</v>
      </c>
      <c r="S614" s="26"/>
      <c r="T614" s="29"/>
      <c r="U614" s="29"/>
      <c r="V614" s="29"/>
      <c r="W614" s="29"/>
      <c r="X614" s="29"/>
      <c r="Y614" s="29" t="s">
        <v>232</v>
      </c>
      <c r="Z614" s="29" t="s">
        <v>391</v>
      </c>
      <c r="AA614" s="29">
        <v>12</v>
      </c>
      <c r="AB614" s="29"/>
      <c r="AC614" s="29"/>
      <c r="AD614" s="29"/>
      <c r="AE614" s="29"/>
      <c r="AF614" s="29"/>
      <c r="AG614" s="29"/>
      <c r="AH614" s="29"/>
      <c r="AI614" s="26">
        <v>16</v>
      </c>
      <c r="AJ614" s="26">
        <v>16</v>
      </c>
      <c r="AK614" s="26" t="s">
        <v>17</v>
      </c>
      <c r="AL614" s="44" t="s">
        <v>687</v>
      </c>
      <c r="AM614" s="26" t="s">
        <v>687</v>
      </c>
      <c r="AN614" s="47" t="s">
        <v>687</v>
      </c>
      <c r="AO614" s="49" t="s">
        <v>4751</v>
      </c>
      <c r="AP614" s="49" t="s">
        <v>4956</v>
      </c>
      <c r="AQ614" s="40" t="str">
        <f>IFERROR(VLOOKUP(G614,Extensionistas!$A$2:$D$50,4,FALSE),"NÃO")</f>
        <v>NÃO</v>
      </c>
      <c r="AR614" s="1" t="e">
        <f>VLOOKUP(G614,Extensionistas!$A$2:$C$50,3,FALSE)</f>
        <v>#N/A</v>
      </c>
    </row>
    <row r="615" spans="1:44" ht="12.75" customHeight="1">
      <c r="A615" s="34" t="str">
        <f>D615</f>
        <v>BACHARELADO EM ENGENHARIA DE INFORMAÇÃO</v>
      </c>
      <c r="B615" s="34" t="str">
        <f>F615</f>
        <v>DA1ESTI005-17SA</v>
      </c>
      <c r="C615" s="15" t="str">
        <f>CONCATENATE(E615," ",H615,"-",L615," (",K615,")",IF(AM615&lt;&gt;"NÃO","-TURMA MINISTRADA EM INGLÊS",""),IF(H615="E"," - TURMA MINISTRADA EM ESPANHOL",""),IF(H615="P"," - TURMA COMPARTILHADA COM A PÓS-GRADUAÇÃO",""),IF(AQ615="SIM"," - Carga Horária Extensionista",""))</f>
        <v>SINAIS ALEATÓRIOS A1-Matutino (SA)</v>
      </c>
      <c r="D615" s="28" t="s">
        <v>348</v>
      </c>
      <c r="E615" s="28" t="s">
        <v>2145</v>
      </c>
      <c r="F615" s="28" t="s">
        <v>2146</v>
      </c>
      <c r="G615" s="41" t="s">
        <v>2147</v>
      </c>
      <c r="H615" s="28" t="s">
        <v>19</v>
      </c>
      <c r="I615" s="28" t="s">
        <v>2148</v>
      </c>
      <c r="J615" s="28"/>
      <c r="K615" s="28" t="s">
        <v>488</v>
      </c>
      <c r="L615" s="28" t="s">
        <v>327</v>
      </c>
      <c r="M615" s="28" t="s">
        <v>22</v>
      </c>
      <c r="N615" s="28">
        <v>89</v>
      </c>
      <c r="O615" s="28"/>
      <c r="P615" s="28" t="s">
        <v>135</v>
      </c>
      <c r="Q615" s="36" t="s">
        <v>366</v>
      </c>
      <c r="R615" s="28">
        <v>48</v>
      </c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>
        <v>16</v>
      </c>
      <c r="AJ615" s="28">
        <v>16</v>
      </c>
      <c r="AK615" s="28" t="s">
        <v>17</v>
      </c>
      <c r="AL615" s="43" t="s">
        <v>687</v>
      </c>
      <c r="AM615" s="28" t="s">
        <v>687</v>
      </c>
      <c r="AN615" s="47" t="s">
        <v>687</v>
      </c>
      <c r="AO615" s="49" t="s">
        <v>4766</v>
      </c>
      <c r="AP615" s="49" t="s">
        <v>18</v>
      </c>
      <c r="AQ615" s="40" t="str">
        <f>IFERROR(VLOOKUP(G615,Extensionistas!$A$2:$D$50,4,FALSE),"NÃO")</f>
        <v>NÃO</v>
      </c>
      <c r="AR615" s="1" t="e">
        <f>VLOOKUP(G615,Extensionistas!$A$2:$C$50,3,FALSE)</f>
        <v>#N/A</v>
      </c>
    </row>
    <row r="616" spans="1:44" ht="12.75" customHeight="1">
      <c r="A616" s="34" t="str">
        <f>D616</f>
        <v>BACHARELADO EM ENGENHARIA DE INFORMAÇÃO</v>
      </c>
      <c r="B616" s="34" t="str">
        <f>F616</f>
        <v>NA1ESTI005-17SA</v>
      </c>
      <c r="C616" s="15" t="str">
        <f>CONCATENATE(E616," ",H616,"-",L616," (",K616,")",IF(AM616&lt;&gt;"NÃO","-TURMA MINISTRADA EM INGLÊS",""),IF(H616="E"," - TURMA MINISTRADA EM ESPANHOL",""),IF(H616="P"," - TURMA COMPARTILHADA COM A PÓS-GRADUAÇÃO",""),IF(AQ616="SIM"," - Carga Horária Extensionista",""))</f>
        <v>SINAIS ALEATÓRIOS A1-Noturno (SA)</v>
      </c>
      <c r="D616" s="28" t="s">
        <v>348</v>
      </c>
      <c r="E616" s="28" t="s">
        <v>2145</v>
      </c>
      <c r="F616" s="28" t="s">
        <v>3824</v>
      </c>
      <c r="G616" s="41" t="s">
        <v>2147</v>
      </c>
      <c r="H616" s="28" t="s">
        <v>19</v>
      </c>
      <c r="I616" s="28" t="s">
        <v>3825</v>
      </c>
      <c r="J616" s="28"/>
      <c r="K616" s="28" t="s">
        <v>488</v>
      </c>
      <c r="L616" s="28" t="s">
        <v>439</v>
      </c>
      <c r="M616" s="28" t="s">
        <v>22</v>
      </c>
      <c r="N616" s="28">
        <v>90</v>
      </c>
      <c r="O616" s="28"/>
      <c r="P616" s="28" t="s">
        <v>136</v>
      </c>
      <c r="Q616" s="36" t="s">
        <v>454</v>
      </c>
      <c r="R616" s="28">
        <v>48</v>
      </c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>
        <v>16</v>
      </c>
      <c r="AJ616" s="28">
        <v>16</v>
      </c>
      <c r="AK616" s="28" t="s">
        <v>17</v>
      </c>
      <c r="AL616" s="43" t="s">
        <v>687</v>
      </c>
      <c r="AM616" s="28" t="s">
        <v>687</v>
      </c>
      <c r="AN616" s="47" t="s">
        <v>687</v>
      </c>
      <c r="AO616" s="49" t="s">
        <v>4877</v>
      </c>
      <c r="AP616" s="49" t="s">
        <v>18</v>
      </c>
      <c r="AQ616" s="40" t="str">
        <f>IFERROR(VLOOKUP(G616,Extensionistas!$A$2:$D$50,4,FALSE),"NÃO")</f>
        <v>NÃO</v>
      </c>
      <c r="AR616" s="1" t="e">
        <f>VLOOKUP(G616,Extensionistas!$A$2:$C$50,3,FALSE)</f>
        <v>#N/A</v>
      </c>
    </row>
    <row r="617" spans="1:44" ht="12.75" customHeight="1">
      <c r="A617" s="34" t="str">
        <f>D617</f>
        <v>BACHARELADO EM ENGENHARIA DE INFORMAÇÃO</v>
      </c>
      <c r="B617" s="34" t="str">
        <f>F617</f>
        <v>NA1ESTA008-17SA</v>
      </c>
      <c r="C617" s="15" t="str">
        <f>CONCATENATE(E617," ",H617,"-",L617," (",K617,")",IF(AM617&lt;&gt;"NÃO","-TURMA MINISTRADA EM INGLÊS",""),IF(H617="E"," - TURMA MINISTRADA EM ESPANHOL",""),IF(H617="P"," - TURMA COMPARTILHADA COM A PÓS-GRADUAÇÃO",""),IF(AQ617="SIM"," - Carga Horária Extensionista",""))</f>
        <v>SISTEMAS DE CONTROLE II A1-Noturno (SA)</v>
      </c>
      <c r="D617" s="28" t="s">
        <v>348</v>
      </c>
      <c r="E617" s="28" t="s">
        <v>1071</v>
      </c>
      <c r="F617" s="28" t="s">
        <v>1429</v>
      </c>
      <c r="G617" s="41" t="s">
        <v>1073</v>
      </c>
      <c r="H617" s="28" t="s">
        <v>19</v>
      </c>
      <c r="I617" s="28" t="s">
        <v>3729</v>
      </c>
      <c r="J617" s="28" t="s">
        <v>3730</v>
      </c>
      <c r="K617" s="28" t="s">
        <v>488</v>
      </c>
      <c r="L617" s="28" t="s">
        <v>439</v>
      </c>
      <c r="M617" s="28" t="s">
        <v>118</v>
      </c>
      <c r="N617" s="28">
        <v>32</v>
      </c>
      <c r="O617" s="28"/>
      <c r="P617" s="28" t="s">
        <v>349</v>
      </c>
      <c r="Q617" s="36" t="s">
        <v>350</v>
      </c>
      <c r="R617" s="28">
        <v>36</v>
      </c>
      <c r="S617" s="28"/>
      <c r="T617" s="28"/>
      <c r="U617" s="28"/>
      <c r="V617" s="28"/>
      <c r="W617" s="28"/>
      <c r="X617" s="28"/>
      <c r="Y617" s="28" t="s">
        <v>349</v>
      </c>
      <c r="Z617" s="28" t="s">
        <v>350</v>
      </c>
      <c r="AA617" s="28">
        <v>24</v>
      </c>
      <c r="AB617" s="28"/>
      <c r="AC617" s="28"/>
      <c r="AD617" s="28"/>
      <c r="AE617" s="28"/>
      <c r="AF617" s="28"/>
      <c r="AG617" s="28"/>
      <c r="AH617" s="28"/>
      <c r="AI617" s="28">
        <v>20</v>
      </c>
      <c r="AJ617" s="28">
        <v>20</v>
      </c>
      <c r="AK617" s="28" t="s">
        <v>17</v>
      </c>
      <c r="AL617" s="43" t="s">
        <v>687</v>
      </c>
      <c r="AM617" s="28" t="s">
        <v>687</v>
      </c>
      <c r="AN617" s="47" t="s">
        <v>687</v>
      </c>
      <c r="AO617" s="49" t="s">
        <v>4878</v>
      </c>
      <c r="AP617" s="49" t="s">
        <v>4892</v>
      </c>
      <c r="AQ617" s="40" t="str">
        <f>IFERROR(VLOOKUP(G617,Extensionistas!$A$2:$D$50,4,FALSE),"NÃO")</f>
        <v>NÃO</v>
      </c>
      <c r="AR617" s="1" t="e">
        <f>VLOOKUP(G617,Extensionistas!$A$2:$C$50,3,FALSE)</f>
        <v>#N/A</v>
      </c>
    </row>
    <row r="618" spans="1:44" ht="12.75" customHeight="1">
      <c r="A618" s="34" t="str">
        <f>D618</f>
        <v>BACHARELADO EM ENGENHARIA DE INFORMAÇÃO</v>
      </c>
      <c r="B618" s="34" t="str">
        <f>F618</f>
        <v>DA1ESZI019-17SA</v>
      </c>
      <c r="C618" s="15" t="str">
        <f>CONCATENATE(E618," ",H618,"-",L618," (",K618,")",IF(AM618&lt;&gt;"NÃO","-TURMA MINISTRADA EM INGLÊS",""),IF(H618="E"," - TURMA MINISTRADA EM ESPANHOL",""),IF(H618="P"," - TURMA COMPARTILHADA COM A PÓS-GRADUAÇÃO",""),IF(AQ618="SIM"," - Carga Horária Extensionista",""))</f>
        <v>SISTEMAS DE MICRO-ONDAS A1-Matutino (SA)</v>
      </c>
      <c r="D618" s="28" t="s">
        <v>348</v>
      </c>
      <c r="E618" s="28" t="s">
        <v>2317</v>
      </c>
      <c r="F618" s="28" t="s">
        <v>2318</v>
      </c>
      <c r="G618" s="41" t="s">
        <v>2319</v>
      </c>
      <c r="H618" s="28" t="s">
        <v>19</v>
      </c>
      <c r="I618" s="28"/>
      <c r="J618" s="28" t="s">
        <v>2320</v>
      </c>
      <c r="K618" s="28" t="s">
        <v>488</v>
      </c>
      <c r="L618" s="28" t="s">
        <v>327</v>
      </c>
      <c r="M618" s="28" t="s">
        <v>21</v>
      </c>
      <c r="N618" s="28">
        <v>30</v>
      </c>
      <c r="O618" s="28"/>
      <c r="P618" s="28" t="s">
        <v>900</v>
      </c>
      <c r="Q618" s="36" t="s">
        <v>901</v>
      </c>
      <c r="R618" s="28">
        <v>36</v>
      </c>
      <c r="S618" s="28"/>
      <c r="T618" s="28"/>
      <c r="U618" s="28"/>
      <c r="V618" s="28"/>
      <c r="W618" s="28"/>
      <c r="X618" s="28"/>
      <c r="Y618" s="28" t="s">
        <v>900</v>
      </c>
      <c r="Z618" s="28" t="s">
        <v>901</v>
      </c>
      <c r="AA618" s="28">
        <v>12</v>
      </c>
      <c r="AB618" s="28"/>
      <c r="AC618" s="28"/>
      <c r="AD618" s="28"/>
      <c r="AE618" s="28"/>
      <c r="AF618" s="28"/>
      <c r="AG618" s="28"/>
      <c r="AH618" s="28"/>
      <c r="AI618" s="28">
        <v>16</v>
      </c>
      <c r="AJ618" s="28">
        <v>16</v>
      </c>
      <c r="AK618" s="28" t="s">
        <v>17</v>
      </c>
      <c r="AL618" s="43" t="s">
        <v>687</v>
      </c>
      <c r="AM618" s="28" t="s">
        <v>687</v>
      </c>
      <c r="AN618" s="47" t="s">
        <v>687</v>
      </c>
      <c r="AO618" s="49" t="s">
        <v>18</v>
      </c>
      <c r="AP618" s="49" t="s">
        <v>4955</v>
      </c>
      <c r="AQ618" s="40" t="str">
        <f>IFERROR(VLOOKUP(G618,Extensionistas!$A$2:$D$50,4,FALSE),"NÃO")</f>
        <v>NÃO</v>
      </c>
      <c r="AR618" s="1" t="e">
        <f>VLOOKUP(G618,Extensionistas!$A$2:$C$50,3,FALSE)</f>
        <v>#N/A</v>
      </c>
    </row>
    <row r="619" spans="1:44" ht="12.75" customHeight="1">
      <c r="A619" s="34" t="str">
        <f>D619</f>
        <v>BACHARELADO EM ENGENHARIA DE INFORMAÇÃO</v>
      </c>
      <c r="B619" s="34" t="str">
        <f>F619</f>
        <v>DA1ESZI014-17SA</v>
      </c>
      <c r="C619" s="15" t="str">
        <f>CONCATENATE(E619," ",H619,"-",L619," (",K619,")",IF(AM619&lt;&gt;"NÃO","-TURMA MINISTRADA EM INGLÊS",""),IF(H619="E"," - TURMA MINISTRADA EM ESPANHOL",""),IF(H619="P"," - TURMA COMPARTILHADA COM A PÓS-GRADUAÇÃO",""),IF(AQ619="SIM"," - Carga Horária Extensionista",""))</f>
        <v>SISTEMAS INTELIGENTES A1-Matutino (SA)</v>
      </c>
      <c r="D619" s="26" t="s">
        <v>348</v>
      </c>
      <c r="E619" s="26" t="s">
        <v>1171</v>
      </c>
      <c r="F619" s="26" t="s">
        <v>1172</v>
      </c>
      <c r="G619" s="38" t="s">
        <v>1173</v>
      </c>
      <c r="H619" s="30" t="s">
        <v>19</v>
      </c>
      <c r="I619" s="30" t="s">
        <v>2315</v>
      </c>
      <c r="J619" s="26" t="s">
        <v>2316</v>
      </c>
      <c r="K619" s="26" t="s">
        <v>488</v>
      </c>
      <c r="L619" s="26" t="s">
        <v>327</v>
      </c>
      <c r="M619" s="28" t="s">
        <v>21</v>
      </c>
      <c r="N619" s="26">
        <v>45</v>
      </c>
      <c r="O619" s="26"/>
      <c r="P619" s="26" t="s">
        <v>411</v>
      </c>
      <c r="Q619" s="29" t="s">
        <v>412</v>
      </c>
      <c r="R619" s="26">
        <v>36</v>
      </c>
      <c r="S619" s="26"/>
      <c r="T619" s="29"/>
      <c r="U619" s="29"/>
      <c r="V619" s="29"/>
      <c r="W619" s="29"/>
      <c r="X619" s="29"/>
      <c r="Y619" s="29" t="s">
        <v>411</v>
      </c>
      <c r="Z619" s="29" t="s">
        <v>412</v>
      </c>
      <c r="AA619" s="29">
        <v>12</v>
      </c>
      <c r="AB619" s="29"/>
      <c r="AC619" s="29"/>
      <c r="AD619" s="29"/>
      <c r="AE619" s="29"/>
      <c r="AF619" s="29"/>
      <c r="AG619" s="29"/>
      <c r="AH619" s="29"/>
      <c r="AI619" s="26">
        <v>16</v>
      </c>
      <c r="AJ619" s="26">
        <v>16</v>
      </c>
      <c r="AK619" s="26" t="s">
        <v>17</v>
      </c>
      <c r="AL619" s="44" t="s">
        <v>687</v>
      </c>
      <c r="AM619" s="26" t="s">
        <v>687</v>
      </c>
      <c r="AN619" s="47" t="s">
        <v>687</v>
      </c>
      <c r="AO619" s="49" t="s">
        <v>4804</v>
      </c>
      <c r="AP619" s="49" t="s">
        <v>4951</v>
      </c>
      <c r="AQ619" s="40" t="str">
        <f>IFERROR(VLOOKUP(G619,Extensionistas!$A$2:$D$50,4,FALSE),"NÃO")</f>
        <v>NÃO</v>
      </c>
      <c r="AR619" s="1" t="e">
        <f>VLOOKUP(G619,Extensionistas!$A$2:$C$50,3,FALSE)</f>
        <v>#N/A</v>
      </c>
    </row>
    <row r="620" spans="1:44" ht="12.75" customHeight="1">
      <c r="A620" s="34" t="str">
        <f>D620</f>
        <v>BACHARELADO EM ENGENHARIA DE INFORMAÇÃO</v>
      </c>
      <c r="B620" s="34" t="str">
        <f>F620</f>
        <v>NA1ESZI014-17SA</v>
      </c>
      <c r="C620" s="15" t="str">
        <f>CONCATENATE(E620," ",H620,"-",L620," (",K620,")",IF(AM620&lt;&gt;"NÃO","-TURMA MINISTRADA EM INGLÊS",""),IF(H620="E"," - TURMA MINISTRADA EM ESPANHOL",""),IF(H620="P"," - TURMA COMPARTILHADA COM A PÓS-GRADUAÇÃO",""),IF(AQ620="SIM"," - Carga Horária Extensionista",""))</f>
        <v>SISTEMAS INTELIGENTES A1-Noturno (SA)</v>
      </c>
      <c r="D620" s="28" t="s">
        <v>348</v>
      </c>
      <c r="E620" s="28" t="s">
        <v>1171</v>
      </c>
      <c r="F620" s="28" t="s">
        <v>1492</v>
      </c>
      <c r="G620" s="41" t="s">
        <v>1173</v>
      </c>
      <c r="H620" s="28" t="s">
        <v>19</v>
      </c>
      <c r="I620" s="28" t="s">
        <v>3973</v>
      </c>
      <c r="J620" s="28" t="s">
        <v>3974</v>
      </c>
      <c r="K620" s="28" t="s">
        <v>488</v>
      </c>
      <c r="L620" s="28" t="s">
        <v>439</v>
      </c>
      <c r="M620" s="28" t="s">
        <v>21</v>
      </c>
      <c r="N620" s="28">
        <v>45</v>
      </c>
      <c r="O620" s="28"/>
      <c r="P620" s="28" t="s">
        <v>801</v>
      </c>
      <c r="Q620" s="36" t="s">
        <v>802</v>
      </c>
      <c r="R620" s="28">
        <v>36</v>
      </c>
      <c r="S620" s="28"/>
      <c r="T620" s="28"/>
      <c r="U620" s="28"/>
      <c r="V620" s="28"/>
      <c r="W620" s="28"/>
      <c r="X620" s="28"/>
      <c r="Y620" s="28" t="s">
        <v>801</v>
      </c>
      <c r="Z620" s="28" t="s">
        <v>802</v>
      </c>
      <c r="AA620" s="28">
        <v>12</v>
      </c>
      <c r="AB620" s="28"/>
      <c r="AC620" s="28"/>
      <c r="AD620" s="28"/>
      <c r="AE620" s="28"/>
      <c r="AF620" s="28"/>
      <c r="AG620" s="28"/>
      <c r="AH620" s="28"/>
      <c r="AI620" s="28">
        <v>16</v>
      </c>
      <c r="AJ620" s="28">
        <v>16</v>
      </c>
      <c r="AK620" s="28" t="s">
        <v>17</v>
      </c>
      <c r="AL620" s="43" t="s">
        <v>687</v>
      </c>
      <c r="AM620" s="28" t="s">
        <v>687</v>
      </c>
      <c r="AN620" s="47" t="s">
        <v>687</v>
      </c>
      <c r="AO620" s="49" t="s">
        <v>4908</v>
      </c>
      <c r="AP620" s="49" t="s">
        <v>4986</v>
      </c>
      <c r="AQ620" s="40" t="str">
        <f>IFERROR(VLOOKUP(G620,Extensionistas!$A$2:$D$50,4,FALSE),"NÃO")</f>
        <v>NÃO</v>
      </c>
      <c r="AR620" s="1" t="e">
        <f>VLOOKUP(G620,Extensionistas!$A$2:$C$50,3,FALSE)</f>
        <v>#N/A</v>
      </c>
    </row>
    <row r="621" spans="1:44" ht="12.75" customHeight="1">
      <c r="A621" s="34" t="str">
        <f>D621</f>
        <v>BACHARELADO EM ENGENHARIA DE INFORMAÇÃO</v>
      </c>
      <c r="B621" s="34" t="str">
        <f>F621</f>
        <v>DA1ESTI013-17SA</v>
      </c>
      <c r="C621" s="15" t="str">
        <f>CONCATENATE(E621," ",H621,"-",L621," (",K621,")",IF(AM621&lt;&gt;"NÃO","-TURMA MINISTRADA EM INGLÊS",""),IF(H621="E"," - TURMA MINISTRADA EM ESPANHOL",""),IF(H621="P"," - TURMA COMPARTILHADA COM A PÓS-GRADUAÇÃO",""),IF(AQ621="SIM"," - Carga Horária Extensionista",""))</f>
        <v>SISTEMAS MICROPROCESSADOS A1-Matutino (SA)</v>
      </c>
      <c r="D621" s="28" t="s">
        <v>348</v>
      </c>
      <c r="E621" s="28" t="s">
        <v>512</v>
      </c>
      <c r="F621" s="28" t="s">
        <v>1122</v>
      </c>
      <c r="G621" s="41" t="s">
        <v>513</v>
      </c>
      <c r="H621" s="28" t="s">
        <v>19</v>
      </c>
      <c r="I621" s="28" t="s">
        <v>2154</v>
      </c>
      <c r="J621" s="28" t="s">
        <v>2155</v>
      </c>
      <c r="K621" s="28" t="s">
        <v>488</v>
      </c>
      <c r="L621" s="28" t="s">
        <v>327</v>
      </c>
      <c r="M621" s="28" t="s">
        <v>20</v>
      </c>
      <c r="N621" s="28">
        <v>32</v>
      </c>
      <c r="O621" s="28"/>
      <c r="P621" s="28" t="s">
        <v>1119</v>
      </c>
      <c r="Q621" s="36" t="s">
        <v>1120</v>
      </c>
      <c r="R621" s="28">
        <v>24</v>
      </c>
      <c r="S621" s="28"/>
      <c r="T621" s="28"/>
      <c r="U621" s="28"/>
      <c r="V621" s="28"/>
      <c r="W621" s="28"/>
      <c r="X621" s="28"/>
      <c r="Y621" s="28" t="s">
        <v>1119</v>
      </c>
      <c r="Z621" s="28" t="s">
        <v>1120</v>
      </c>
      <c r="AA621" s="28">
        <v>24</v>
      </c>
      <c r="AB621" s="28"/>
      <c r="AC621" s="28"/>
      <c r="AD621" s="28"/>
      <c r="AE621" s="28"/>
      <c r="AF621" s="28"/>
      <c r="AG621" s="28"/>
      <c r="AH621" s="28"/>
      <c r="AI621" s="28">
        <v>16</v>
      </c>
      <c r="AJ621" s="28">
        <v>16</v>
      </c>
      <c r="AK621" s="28" t="s">
        <v>17</v>
      </c>
      <c r="AL621" s="43" t="s">
        <v>687</v>
      </c>
      <c r="AM621" s="28" t="s">
        <v>687</v>
      </c>
      <c r="AN621" s="47" t="s">
        <v>687</v>
      </c>
      <c r="AO621" s="49" t="s">
        <v>4768</v>
      </c>
      <c r="AP621" s="49" t="s">
        <v>4760</v>
      </c>
      <c r="AQ621" s="40" t="str">
        <f>IFERROR(VLOOKUP(G621,Extensionistas!$A$2:$D$50,4,FALSE),"NÃO")</f>
        <v>NÃO</v>
      </c>
      <c r="AR621" s="1" t="e">
        <f>VLOOKUP(G621,Extensionistas!$A$2:$C$50,3,FALSE)</f>
        <v>#N/A</v>
      </c>
    </row>
    <row r="622" spans="1:44" ht="12.75" customHeight="1">
      <c r="A622" s="34" t="str">
        <f>D622</f>
        <v>BACHARELADO EM ENGENHARIA DE INFORMAÇÃO</v>
      </c>
      <c r="B622" s="34" t="str">
        <f>F622</f>
        <v>NA1ESTI013-17SA</v>
      </c>
      <c r="C622" s="15" t="str">
        <f>CONCATENATE(E622," ",H622,"-",L622," (",K622,")",IF(AM622&lt;&gt;"NÃO","-TURMA MINISTRADA EM INGLÊS",""),IF(H622="E"," - TURMA MINISTRADA EM ESPANHOL",""),IF(H622="P"," - TURMA COMPARTILHADA COM A PÓS-GRADUAÇÃO",""),IF(AQ622="SIM"," - Carga Horária Extensionista",""))</f>
        <v>SISTEMAS MICROPROCESSADOS A1-Noturno (SA)</v>
      </c>
      <c r="D622" s="26" t="s">
        <v>348</v>
      </c>
      <c r="E622" s="26" t="s">
        <v>512</v>
      </c>
      <c r="F622" s="26" t="s">
        <v>3829</v>
      </c>
      <c r="G622" s="38" t="s">
        <v>513</v>
      </c>
      <c r="H622" s="30" t="s">
        <v>19</v>
      </c>
      <c r="I622" s="30" t="s">
        <v>3830</v>
      </c>
      <c r="J622" s="26" t="s">
        <v>3831</v>
      </c>
      <c r="K622" s="26" t="s">
        <v>488</v>
      </c>
      <c r="L622" s="26" t="s">
        <v>439</v>
      </c>
      <c r="M622" s="28" t="s">
        <v>20</v>
      </c>
      <c r="N622" s="26">
        <v>32</v>
      </c>
      <c r="O622" s="26"/>
      <c r="P622" s="26" t="s">
        <v>1119</v>
      </c>
      <c r="Q622" s="29" t="s">
        <v>1120</v>
      </c>
      <c r="R622" s="26">
        <v>24</v>
      </c>
      <c r="S622" s="26"/>
      <c r="T622" s="29"/>
      <c r="U622" s="29"/>
      <c r="V622" s="29"/>
      <c r="W622" s="29"/>
      <c r="X622" s="29"/>
      <c r="Y622" s="29" t="s">
        <v>1119</v>
      </c>
      <c r="Z622" s="29" t="s">
        <v>1120</v>
      </c>
      <c r="AA622" s="29">
        <v>24</v>
      </c>
      <c r="AB622" s="29"/>
      <c r="AC622" s="29"/>
      <c r="AD622" s="29"/>
      <c r="AE622" s="29"/>
      <c r="AF622" s="29"/>
      <c r="AG622" s="29"/>
      <c r="AH622" s="29"/>
      <c r="AI622" s="26">
        <v>16</v>
      </c>
      <c r="AJ622" s="26">
        <v>16</v>
      </c>
      <c r="AK622" s="26" t="s">
        <v>17</v>
      </c>
      <c r="AL622" s="44" t="s">
        <v>687</v>
      </c>
      <c r="AM622" s="26" t="s">
        <v>687</v>
      </c>
      <c r="AN622" s="47" t="s">
        <v>687</v>
      </c>
      <c r="AO622" s="49" t="s">
        <v>4896</v>
      </c>
      <c r="AP622" s="49" t="s">
        <v>4886</v>
      </c>
      <c r="AQ622" s="40" t="str">
        <f>IFERROR(VLOOKUP(G622,Extensionistas!$A$2:$D$50,4,FALSE),"NÃO")</f>
        <v>NÃO</v>
      </c>
      <c r="AR622" s="1" t="e">
        <f>VLOOKUP(G622,Extensionistas!$A$2:$C$50,3,FALSE)</f>
        <v>#N/A</v>
      </c>
    </row>
    <row r="623" spans="1:44" ht="12.75" customHeight="1">
      <c r="A623" s="34" t="str">
        <f>D623</f>
        <v>BACHARELADO EM ENGENHARIA DE INFORMAÇÃO</v>
      </c>
      <c r="B623" s="34" t="str">
        <f>F623</f>
        <v>NA2ESTI013-17SA</v>
      </c>
      <c r="C623" s="15" t="str">
        <f>CONCATENATE(E623," ",H623,"-",L623," (",K623,")",IF(AM623&lt;&gt;"NÃO","-TURMA MINISTRADA EM INGLÊS",""),IF(H623="E"," - TURMA MINISTRADA EM ESPANHOL",""),IF(H623="P"," - TURMA COMPARTILHADA COM A PÓS-GRADUAÇÃO",""),IF(AQ623="SIM"," - Carga Horária Extensionista",""))</f>
        <v>SISTEMAS MICROPROCESSADOS A2-Noturno (SA)</v>
      </c>
      <c r="D623" s="28" t="s">
        <v>348</v>
      </c>
      <c r="E623" s="28" t="s">
        <v>512</v>
      </c>
      <c r="F623" s="28" t="s">
        <v>4395</v>
      </c>
      <c r="G623" s="41" t="s">
        <v>513</v>
      </c>
      <c r="H623" s="28" t="s">
        <v>24</v>
      </c>
      <c r="I623" s="28" t="s">
        <v>3830</v>
      </c>
      <c r="J623" s="28" t="s">
        <v>4396</v>
      </c>
      <c r="K623" s="28" t="s">
        <v>488</v>
      </c>
      <c r="L623" s="28" t="s">
        <v>439</v>
      </c>
      <c r="M623" s="28" t="s">
        <v>20</v>
      </c>
      <c r="N623" s="28">
        <v>32</v>
      </c>
      <c r="O623" s="28"/>
      <c r="P623" s="28" t="s">
        <v>1119</v>
      </c>
      <c r="Q623" s="36" t="s">
        <v>1120</v>
      </c>
      <c r="R623" s="28">
        <v>24</v>
      </c>
      <c r="S623" s="28"/>
      <c r="T623" s="28"/>
      <c r="U623" s="28"/>
      <c r="V623" s="28"/>
      <c r="W623" s="28"/>
      <c r="X623" s="28"/>
      <c r="Y623" s="28" t="s">
        <v>131</v>
      </c>
      <c r="Z623" s="28" t="s">
        <v>453</v>
      </c>
      <c r="AA623" s="28">
        <v>24</v>
      </c>
      <c r="AB623" s="28"/>
      <c r="AC623" s="28"/>
      <c r="AD623" s="28"/>
      <c r="AE623" s="28"/>
      <c r="AF623" s="28"/>
      <c r="AG623" s="28"/>
      <c r="AH623" s="28"/>
      <c r="AI623" s="28">
        <v>16</v>
      </c>
      <c r="AJ623" s="28">
        <v>16</v>
      </c>
      <c r="AK623" s="28" t="s">
        <v>17</v>
      </c>
      <c r="AL623" s="43" t="s">
        <v>687</v>
      </c>
      <c r="AM623" s="28" t="s">
        <v>687</v>
      </c>
      <c r="AN623" s="47" t="s">
        <v>687</v>
      </c>
      <c r="AO623" s="49" t="s">
        <v>4896</v>
      </c>
      <c r="AP623" s="49" t="s">
        <v>4886</v>
      </c>
      <c r="AQ623" s="40" t="str">
        <f>IFERROR(VLOOKUP(G623,Extensionistas!$A$2:$D$50,4,FALSE),"NÃO")</f>
        <v>NÃO</v>
      </c>
      <c r="AR623" s="1" t="e">
        <f>VLOOKUP(G623,Extensionistas!$A$2:$C$50,3,FALSE)</f>
        <v>#N/A</v>
      </c>
    </row>
    <row r="624" spans="1:44" ht="12.75" customHeight="1">
      <c r="A624" s="34" t="str">
        <f>D624</f>
        <v>BACHARELADO EM ENGENHARIA DE INFORMAÇÃO</v>
      </c>
      <c r="B624" s="34" t="str">
        <f>F624</f>
        <v>DA1ESTI003-17SA</v>
      </c>
      <c r="C624" s="15" t="str">
        <f>CONCATENATE(E624," ",H624,"-",L624," (",K624,")",IF(AM624&lt;&gt;"NÃO","-TURMA MINISTRADA EM INGLÊS",""),IF(H624="E"," - TURMA MINISTRADA EM ESPANHOL",""),IF(H624="P"," - TURMA COMPARTILHADA COM A PÓS-GRADUAÇÃO",""),IF(AQ624="SIM"," - Carga Horária Extensionista",""))</f>
        <v>TRANSFORMADAS EM SINAIS E SISTEMAS LINEARES A1-Matutino (SA)</v>
      </c>
      <c r="D624" s="28" t="s">
        <v>348</v>
      </c>
      <c r="E624" s="28" t="s">
        <v>362</v>
      </c>
      <c r="F624" s="28" t="s">
        <v>2140</v>
      </c>
      <c r="G624" s="41" t="s">
        <v>227</v>
      </c>
      <c r="H624" s="28" t="s">
        <v>19</v>
      </c>
      <c r="I624" s="28" t="s">
        <v>2141</v>
      </c>
      <c r="J624" s="28"/>
      <c r="K624" s="28" t="s">
        <v>488</v>
      </c>
      <c r="L624" s="28" t="s">
        <v>327</v>
      </c>
      <c r="M624" s="28" t="s">
        <v>22</v>
      </c>
      <c r="N624" s="28">
        <v>90</v>
      </c>
      <c r="O624" s="28"/>
      <c r="P624" s="28" t="s">
        <v>2142</v>
      </c>
      <c r="Q624" s="36" t="s">
        <v>2143</v>
      </c>
      <c r="R624" s="28">
        <v>48</v>
      </c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>
        <v>16</v>
      </c>
      <c r="AJ624" s="28">
        <v>16</v>
      </c>
      <c r="AK624" s="28" t="s">
        <v>17</v>
      </c>
      <c r="AL624" s="43" t="s">
        <v>687</v>
      </c>
      <c r="AM624" s="28" t="s">
        <v>687</v>
      </c>
      <c r="AN624" s="47" t="s">
        <v>687</v>
      </c>
      <c r="AO624" s="49" t="s">
        <v>4780</v>
      </c>
      <c r="AP624" s="49" t="s">
        <v>18</v>
      </c>
      <c r="AQ624" s="40" t="str">
        <f>IFERROR(VLOOKUP(G624,Extensionistas!$A$2:$D$50,4,FALSE),"NÃO")</f>
        <v>NÃO</v>
      </c>
      <c r="AR624" s="1" t="e">
        <f>VLOOKUP(G624,Extensionistas!$A$2:$C$50,3,FALSE)</f>
        <v>#N/A</v>
      </c>
    </row>
    <row r="625" spans="1:44" ht="12.75" customHeight="1">
      <c r="A625" s="34" t="str">
        <f>D625</f>
        <v>BACHARELADO EM ENGENHARIA DE INFORMAÇÃO</v>
      </c>
      <c r="B625" s="34" t="str">
        <f>F625</f>
        <v>NA1ESTI003-17SA</v>
      </c>
      <c r="C625" s="15" t="str">
        <f>CONCATENATE(E625," ",H625,"-",L625," (",K625,")",IF(AM625&lt;&gt;"NÃO","-TURMA MINISTRADA EM INGLÊS",""),IF(H625="E"," - TURMA MINISTRADA EM ESPANHOL",""),IF(H625="P"," - TURMA COMPARTILHADA COM A PÓS-GRADUAÇÃO",""),IF(AQ625="SIM"," - Carga Horária Extensionista",""))</f>
        <v>TRANSFORMADAS EM SINAIS E SISTEMAS LINEARES A1-Noturno (SA)</v>
      </c>
      <c r="D625" s="28" t="s">
        <v>348</v>
      </c>
      <c r="E625" s="28" t="s">
        <v>362</v>
      </c>
      <c r="F625" s="28" t="s">
        <v>3821</v>
      </c>
      <c r="G625" s="41" t="s">
        <v>227</v>
      </c>
      <c r="H625" s="28" t="s">
        <v>19</v>
      </c>
      <c r="I625" s="28" t="s">
        <v>3822</v>
      </c>
      <c r="J625" s="28"/>
      <c r="K625" s="28" t="s">
        <v>488</v>
      </c>
      <c r="L625" s="28" t="s">
        <v>439</v>
      </c>
      <c r="M625" s="28" t="s">
        <v>22</v>
      </c>
      <c r="N625" s="28">
        <v>89</v>
      </c>
      <c r="O625" s="28"/>
      <c r="P625" s="28" t="s">
        <v>134</v>
      </c>
      <c r="Q625" s="36" t="s">
        <v>364</v>
      </c>
      <c r="R625" s="28">
        <v>48</v>
      </c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>
        <v>16</v>
      </c>
      <c r="AJ625" s="28">
        <v>16</v>
      </c>
      <c r="AK625" s="28" t="s">
        <v>17</v>
      </c>
      <c r="AL625" s="43" t="s">
        <v>687</v>
      </c>
      <c r="AM625" s="28" t="s">
        <v>687</v>
      </c>
      <c r="AN625" s="47" t="s">
        <v>687</v>
      </c>
      <c r="AO625" s="49" t="s">
        <v>4890</v>
      </c>
      <c r="AP625" s="49" t="s">
        <v>18</v>
      </c>
      <c r="AQ625" s="40" t="str">
        <f>IFERROR(VLOOKUP(G625,Extensionistas!$A$2:$D$50,4,FALSE),"NÃO")</f>
        <v>NÃO</v>
      </c>
      <c r="AR625" s="1" t="e">
        <f>VLOOKUP(G625,Extensionistas!$A$2:$C$50,3,FALSE)</f>
        <v>#N/A</v>
      </c>
    </row>
    <row r="626" spans="1:44" ht="12.75" customHeight="1">
      <c r="A626" s="34" t="str">
        <f>D626</f>
        <v>BACHARELADO EM ENGENHARIA DE INSTRUMENTAÇÃO, AUTOMAÇÃO E ROBÓTICA</v>
      </c>
      <c r="B626" s="34" t="str">
        <f>F626</f>
        <v>DA1ESTA011-17SA</v>
      </c>
      <c r="C626" s="15" t="str">
        <f>CONCATENATE(E626," ",H626,"-",L626," (",K626,")",IF(AM626&lt;&gt;"NÃO","-TURMA MINISTRADA EM INGLÊS",""),IF(H626="E"," - TURMA MINISTRADA EM ESPANHOL",""),IF(H626="P"," - TURMA COMPARTILHADA COM A PÓS-GRADUAÇÃO",""),IF(AQ626="SIM"," - Carga Horária Extensionista",""))</f>
        <v>AUTOMAÇÃO DE SISTEMAS INDUSTRIAIS A1-Matutino (SA)</v>
      </c>
      <c r="D626" s="28" t="s">
        <v>352</v>
      </c>
      <c r="E626" s="28" t="s">
        <v>2049</v>
      </c>
      <c r="F626" s="28" t="s">
        <v>2050</v>
      </c>
      <c r="G626" s="41" t="s">
        <v>2051</v>
      </c>
      <c r="H626" s="28" t="s">
        <v>19</v>
      </c>
      <c r="I626" s="28" t="s">
        <v>2052</v>
      </c>
      <c r="J626" s="28" t="s">
        <v>2053</v>
      </c>
      <c r="K626" s="28" t="s">
        <v>488</v>
      </c>
      <c r="L626" s="28" t="s">
        <v>327</v>
      </c>
      <c r="M626" s="28" t="s">
        <v>80</v>
      </c>
      <c r="N626" s="28">
        <v>30</v>
      </c>
      <c r="O626" s="28"/>
      <c r="P626" s="28" t="s">
        <v>627</v>
      </c>
      <c r="Q626" s="36" t="s">
        <v>628</v>
      </c>
      <c r="R626" s="28">
        <v>12</v>
      </c>
      <c r="S626" s="28"/>
      <c r="T626" s="28"/>
      <c r="U626" s="28"/>
      <c r="V626" s="28"/>
      <c r="W626" s="28"/>
      <c r="X626" s="28"/>
      <c r="Y626" s="28" t="s">
        <v>627</v>
      </c>
      <c r="Z626" s="28" t="s">
        <v>628</v>
      </c>
      <c r="AA626" s="28">
        <v>36</v>
      </c>
      <c r="AB626" s="28"/>
      <c r="AC626" s="28"/>
      <c r="AD626" s="28"/>
      <c r="AE626" s="28"/>
      <c r="AF626" s="28"/>
      <c r="AG626" s="28"/>
      <c r="AH626" s="28"/>
      <c r="AI626" s="28">
        <v>16</v>
      </c>
      <c r="AJ626" s="28">
        <v>16</v>
      </c>
      <c r="AK626" s="28" t="s">
        <v>17</v>
      </c>
      <c r="AL626" s="43" t="s">
        <v>687</v>
      </c>
      <c r="AM626" s="28" t="s">
        <v>687</v>
      </c>
      <c r="AN626" s="47" t="s">
        <v>687</v>
      </c>
      <c r="AO626" s="49" t="s">
        <v>4788</v>
      </c>
      <c r="AP626" s="49" t="s">
        <v>4765</v>
      </c>
      <c r="AQ626" s="40" t="str">
        <f>IFERROR(VLOOKUP(G626,Extensionistas!$A$2:$D$50,4,FALSE),"NÃO")</f>
        <v>NÃO</v>
      </c>
      <c r="AR626" s="1" t="e">
        <f>VLOOKUP(G626,Extensionistas!$A$2:$C$50,3,FALSE)</f>
        <v>#N/A</v>
      </c>
    </row>
    <row r="627" spans="1:44" ht="12.75" customHeight="1">
      <c r="A627" s="34" t="str">
        <f>D627</f>
        <v>BACHARELADO EM ENGENHARIA DE INSTRUMENTAÇÃO, AUTOMAÇÃO E ROBÓTICA</v>
      </c>
      <c r="B627" s="34" t="str">
        <f>F627</f>
        <v>NA1ESTA011-17SA</v>
      </c>
      <c r="C627" s="15" t="str">
        <f>CONCATENATE(E627," ",H627,"-",L627," (",K627,")",IF(AM627&lt;&gt;"NÃO","-TURMA MINISTRADA EM INGLÊS",""),IF(H627="E"," - TURMA MINISTRADA EM ESPANHOL",""),IF(H627="P"," - TURMA COMPARTILHADA COM A PÓS-GRADUAÇÃO",""),IF(AQ627="SIM"," - Carga Horária Extensionista",""))</f>
        <v>AUTOMAÇÃO DE SISTEMAS INDUSTRIAIS A1-Noturno (SA)</v>
      </c>
      <c r="D627" s="28" t="s">
        <v>352</v>
      </c>
      <c r="E627" s="28" t="s">
        <v>2049</v>
      </c>
      <c r="F627" s="28" t="s">
        <v>3735</v>
      </c>
      <c r="G627" s="41" t="s">
        <v>2051</v>
      </c>
      <c r="H627" s="28" t="s">
        <v>19</v>
      </c>
      <c r="I627" s="28" t="s">
        <v>3736</v>
      </c>
      <c r="J627" s="28" t="s">
        <v>3737</v>
      </c>
      <c r="K627" s="28" t="s">
        <v>488</v>
      </c>
      <c r="L627" s="28" t="s">
        <v>439</v>
      </c>
      <c r="M627" s="28" t="s">
        <v>80</v>
      </c>
      <c r="N627" s="28">
        <v>30</v>
      </c>
      <c r="O627" s="28"/>
      <c r="P627" s="28" t="s">
        <v>653</v>
      </c>
      <c r="Q627" s="36" t="s">
        <v>654</v>
      </c>
      <c r="R627" s="28">
        <v>12</v>
      </c>
      <c r="S627" s="28"/>
      <c r="T627" s="28"/>
      <c r="U627" s="28"/>
      <c r="V627" s="28"/>
      <c r="W627" s="28"/>
      <c r="X627" s="28"/>
      <c r="Y627" s="28" t="s">
        <v>653</v>
      </c>
      <c r="Z627" s="28" t="s">
        <v>654</v>
      </c>
      <c r="AA627" s="28">
        <v>36</v>
      </c>
      <c r="AB627" s="28"/>
      <c r="AC627" s="28"/>
      <c r="AD627" s="28"/>
      <c r="AE627" s="28"/>
      <c r="AF627" s="28"/>
      <c r="AG627" s="28"/>
      <c r="AH627" s="28"/>
      <c r="AI627" s="28">
        <v>16</v>
      </c>
      <c r="AJ627" s="28">
        <v>16</v>
      </c>
      <c r="AK627" s="28" t="s">
        <v>17</v>
      </c>
      <c r="AL627" s="43" t="s">
        <v>687</v>
      </c>
      <c r="AM627" s="28" t="s">
        <v>687</v>
      </c>
      <c r="AN627" s="47" t="s">
        <v>687</v>
      </c>
      <c r="AO627" s="49" t="s">
        <v>4871</v>
      </c>
      <c r="AP627" s="49" t="s">
        <v>4899</v>
      </c>
      <c r="AQ627" s="40" t="str">
        <f>IFERROR(VLOOKUP(G627,Extensionistas!$A$2:$D$50,4,FALSE),"NÃO")</f>
        <v>NÃO</v>
      </c>
      <c r="AR627" s="1" t="e">
        <f>VLOOKUP(G627,Extensionistas!$A$2:$C$50,3,FALSE)</f>
        <v>#N/A</v>
      </c>
    </row>
    <row r="628" spans="1:44" ht="12.75" customHeight="1">
      <c r="A628" s="34" t="str">
        <f>D628</f>
        <v>BACHARELADO EM ENGENHARIA DE INSTRUMENTAÇÃO, AUTOMAÇÃO E ROBÓTICA</v>
      </c>
      <c r="B628" s="34" t="str">
        <f>F628</f>
        <v>NA1ESZA007-17SA</v>
      </c>
      <c r="C628" s="15" t="str">
        <f>CONCATENATE(E628," ",H628,"-",L628," (",K628,")",IF(AM628&lt;&gt;"NÃO","-TURMA MINISTRADA EM INGLÊS",""),IF(H628="E"," - TURMA MINISTRADA EM ESPANHOL",""),IF(H628="P"," - TURMA COMPARTILHADA COM A PÓS-GRADUAÇÃO",""),IF(AQ628="SIM"," - Carga Horária Extensionista",""))</f>
        <v>CONFIABILIDADE DE COMPONENTES E SISTEMAS A1-Noturno (SA)</v>
      </c>
      <c r="D628" s="28" t="s">
        <v>352</v>
      </c>
      <c r="E628" s="28" t="s">
        <v>3892</v>
      </c>
      <c r="F628" s="28" t="s">
        <v>3893</v>
      </c>
      <c r="G628" s="41" t="s">
        <v>3894</v>
      </c>
      <c r="H628" s="28" t="s">
        <v>19</v>
      </c>
      <c r="I628" s="28" t="s">
        <v>3895</v>
      </c>
      <c r="J628" s="28"/>
      <c r="K628" s="28" t="s">
        <v>488</v>
      </c>
      <c r="L628" s="28" t="s">
        <v>439</v>
      </c>
      <c r="M628" s="28" t="s">
        <v>35</v>
      </c>
      <c r="N628" s="28">
        <v>45</v>
      </c>
      <c r="O628" s="28"/>
      <c r="P628" s="28" t="s">
        <v>137</v>
      </c>
      <c r="Q628" s="36" t="s">
        <v>421</v>
      </c>
      <c r="R628" s="28">
        <v>36</v>
      </c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>
        <v>12</v>
      </c>
      <c r="AJ628" s="28">
        <v>12</v>
      </c>
      <c r="AK628" s="28" t="s">
        <v>17</v>
      </c>
      <c r="AL628" s="43" t="s">
        <v>687</v>
      </c>
      <c r="AM628" s="28" t="s">
        <v>687</v>
      </c>
      <c r="AN628" s="47" t="s">
        <v>687</v>
      </c>
      <c r="AO628" s="49" t="s">
        <v>4887</v>
      </c>
      <c r="AP628" s="49" t="s">
        <v>18</v>
      </c>
      <c r="AQ628" s="40" t="str">
        <f>IFERROR(VLOOKUP(G628,Extensionistas!$A$2:$D$50,4,FALSE),"NÃO")</f>
        <v>NÃO</v>
      </c>
      <c r="AR628" s="1" t="e">
        <f>VLOOKUP(G628,Extensionistas!$A$2:$C$50,3,FALSE)</f>
        <v>#N/A</v>
      </c>
    </row>
    <row r="629" spans="1:44" ht="12.75" customHeight="1">
      <c r="A629" s="34" t="str">
        <f>D629</f>
        <v>BACHARELADO EM ENGENHARIA DE INSTRUMENTAÇÃO, AUTOMAÇÃO E ROBÓTICA</v>
      </c>
      <c r="B629" s="34" t="str">
        <f>F629</f>
        <v>NA1ESTA001-17SA</v>
      </c>
      <c r="C629" s="15" t="str">
        <f>CONCATENATE(E629," ",H629,"-",L629," (",K629,")",IF(AM629&lt;&gt;"NÃO","-TURMA MINISTRADA EM INGLÊS",""),IF(H629="E"," - TURMA MINISTRADA EM ESPANHOL",""),IF(H629="P"," - TURMA COMPARTILHADA COM A PÓS-GRADUAÇÃO",""),IF(AQ629="SIM"," - Carga Horária Extensionista",""))</f>
        <v>DISPOSITIVOS ELETRÔNICOS A1-Noturno (SA)</v>
      </c>
      <c r="D629" s="26" t="s">
        <v>352</v>
      </c>
      <c r="E629" s="26" t="s">
        <v>859</v>
      </c>
      <c r="F629" s="26" t="s">
        <v>3716</v>
      </c>
      <c r="G629" s="38" t="s">
        <v>860</v>
      </c>
      <c r="H629" s="30" t="s">
        <v>19</v>
      </c>
      <c r="I629" s="30" t="s">
        <v>3717</v>
      </c>
      <c r="J629" s="26" t="s">
        <v>3718</v>
      </c>
      <c r="K629" s="28" t="s">
        <v>488</v>
      </c>
      <c r="L629" s="26" t="s">
        <v>439</v>
      </c>
      <c r="M629" s="26" t="s">
        <v>118</v>
      </c>
      <c r="N629" s="26">
        <v>24</v>
      </c>
      <c r="O629" s="26"/>
      <c r="P629" s="28" t="s">
        <v>3719</v>
      </c>
      <c r="Q629" s="29" t="s">
        <v>3720</v>
      </c>
      <c r="R629" s="26">
        <v>36</v>
      </c>
      <c r="S629" s="26"/>
      <c r="T629" s="29"/>
      <c r="U629" s="29"/>
      <c r="V629" s="29"/>
      <c r="W629" s="29"/>
      <c r="X629" s="29"/>
      <c r="Y629" s="29" t="s">
        <v>3719</v>
      </c>
      <c r="Z629" s="29" t="s">
        <v>3720</v>
      </c>
      <c r="AA629" s="29">
        <v>24</v>
      </c>
      <c r="AB629" s="29"/>
      <c r="AC629" s="29"/>
      <c r="AD629" s="29"/>
      <c r="AE629" s="29"/>
      <c r="AF629" s="29"/>
      <c r="AG629" s="29"/>
      <c r="AH629" s="29"/>
      <c r="AI629" s="26">
        <v>20</v>
      </c>
      <c r="AJ629" s="26">
        <v>20</v>
      </c>
      <c r="AK629" s="26" t="s">
        <v>17</v>
      </c>
      <c r="AL629" s="44" t="s">
        <v>687</v>
      </c>
      <c r="AM629" s="26" t="s">
        <v>687</v>
      </c>
      <c r="AN629" s="47" t="s">
        <v>687</v>
      </c>
      <c r="AO629" s="49" t="s">
        <v>4893</v>
      </c>
      <c r="AP629" s="49" t="s">
        <v>4871</v>
      </c>
      <c r="AQ629" s="40" t="str">
        <f>IFERROR(VLOOKUP(G629,Extensionistas!$A$2:$D$50,4,FALSE),"NÃO")</f>
        <v>NÃO</v>
      </c>
      <c r="AR629" s="1" t="e">
        <f>VLOOKUP(G629,Extensionistas!$A$2:$C$50,3,FALSE)</f>
        <v>#N/A</v>
      </c>
    </row>
    <row r="630" spans="1:44" ht="12.75" customHeight="1">
      <c r="A630" s="34" t="str">
        <f>D630</f>
        <v>BACHARELADO EM ENGENHARIA DE INSTRUMENTAÇÃO, AUTOMAÇÃO E ROBÓTICA</v>
      </c>
      <c r="B630" s="34" t="str">
        <f>F630</f>
        <v>DA1ESTA018-17SA</v>
      </c>
      <c r="C630" s="15" t="str">
        <f>CONCATENATE(E630," ",H630,"-",L630," (",K630,")",IF(AM630&lt;&gt;"NÃO","-TURMA MINISTRADA EM INGLÊS",""),IF(H630="E"," - TURMA MINISTRADA EM ESPANHOL",""),IF(H630="P"," - TURMA COMPARTILHADA COM A PÓS-GRADUAÇÃO",""),IF(AQ630="SIM"," - Carga Horária Extensionista",""))</f>
        <v>ELETROMAGNETISMO APLICADO A1-Matutino (SA)</v>
      </c>
      <c r="D630" s="28" t="s">
        <v>352</v>
      </c>
      <c r="E630" s="28" t="s">
        <v>1080</v>
      </c>
      <c r="F630" s="28" t="s">
        <v>1081</v>
      </c>
      <c r="G630" s="41" t="s">
        <v>1082</v>
      </c>
      <c r="H630" s="28" t="s">
        <v>19</v>
      </c>
      <c r="I630" s="28" t="s">
        <v>2061</v>
      </c>
      <c r="J630" s="28"/>
      <c r="K630" s="28" t="s">
        <v>488</v>
      </c>
      <c r="L630" s="28" t="s">
        <v>327</v>
      </c>
      <c r="M630" s="28" t="s">
        <v>86</v>
      </c>
      <c r="N630" s="28">
        <v>45</v>
      </c>
      <c r="O630" s="28"/>
      <c r="P630" s="28" t="s">
        <v>450</v>
      </c>
      <c r="Q630" s="36" t="s">
        <v>451</v>
      </c>
      <c r="R630" s="28">
        <v>24</v>
      </c>
      <c r="S630" s="28" t="s">
        <v>138</v>
      </c>
      <c r="T630" s="28" t="s">
        <v>353</v>
      </c>
      <c r="U630" s="28">
        <v>24</v>
      </c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>
        <v>16</v>
      </c>
      <c r="AJ630" s="28">
        <v>16</v>
      </c>
      <c r="AK630" s="28" t="s">
        <v>17</v>
      </c>
      <c r="AL630" s="43" t="s">
        <v>687</v>
      </c>
      <c r="AM630" s="28" t="s">
        <v>687</v>
      </c>
      <c r="AN630" s="47" t="s">
        <v>687</v>
      </c>
      <c r="AO630" s="49" t="s">
        <v>4790</v>
      </c>
      <c r="AP630" s="49" t="s">
        <v>18</v>
      </c>
      <c r="AQ630" s="40" t="str">
        <f>IFERROR(VLOOKUP(G630,Extensionistas!$A$2:$D$50,4,FALSE),"NÃO")</f>
        <v>NÃO</v>
      </c>
      <c r="AR630" s="1" t="e">
        <f>VLOOKUP(G630,Extensionistas!$A$2:$C$50,3,FALSE)</f>
        <v>#N/A</v>
      </c>
    </row>
    <row r="631" spans="1:44" ht="12.75" customHeight="1">
      <c r="A631" s="34" t="str">
        <f>D631</f>
        <v>BACHARELADO EM ENGENHARIA DE INSTRUMENTAÇÃO, AUTOMAÇÃO E ROBÓTICA</v>
      </c>
      <c r="B631" s="34" t="str">
        <f>F631</f>
        <v>DA1ESTI002-17SA</v>
      </c>
      <c r="C631" s="15" t="str">
        <f>CONCATENATE(E631," ",H631,"-",L631," (",K631,")",IF(AM631&lt;&gt;"NÃO","-TURMA MINISTRADA EM INGLÊS",""),IF(H631="E"," - TURMA MINISTRADA EM ESPANHOL",""),IF(H631="P"," - TURMA COMPARTILHADA COM A PÓS-GRADUAÇÃO",""),IF(AQ631="SIM"," - Carga Horária Extensionista",""))</f>
        <v>ELETRÔNICA DIGITAL A1-Matutino (SA)</v>
      </c>
      <c r="D631" s="28" t="s">
        <v>352</v>
      </c>
      <c r="E631" s="28" t="s">
        <v>763</v>
      </c>
      <c r="F631" s="28" t="s">
        <v>1118</v>
      </c>
      <c r="G631" s="41" t="s">
        <v>764</v>
      </c>
      <c r="H631" s="28" t="s">
        <v>19</v>
      </c>
      <c r="I631" s="28" t="s">
        <v>2138</v>
      </c>
      <c r="J631" s="28" t="s">
        <v>2139</v>
      </c>
      <c r="K631" s="28" t="s">
        <v>488</v>
      </c>
      <c r="L631" s="28" t="s">
        <v>327</v>
      </c>
      <c r="M631" s="28" t="s">
        <v>76</v>
      </c>
      <c r="N631" s="28">
        <v>32</v>
      </c>
      <c r="O631" s="28"/>
      <c r="P631" s="28" t="s">
        <v>480</v>
      </c>
      <c r="Q631" s="36" t="s">
        <v>481</v>
      </c>
      <c r="R631" s="28">
        <v>48</v>
      </c>
      <c r="S631" s="28"/>
      <c r="T631" s="28"/>
      <c r="U631" s="28"/>
      <c r="V631" s="28"/>
      <c r="W631" s="28"/>
      <c r="X631" s="28"/>
      <c r="Y631" s="28" t="s">
        <v>480</v>
      </c>
      <c r="Z631" s="28" t="s">
        <v>481</v>
      </c>
      <c r="AA631" s="28">
        <v>24</v>
      </c>
      <c r="AB631" s="28"/>
      <c r="AC631" s="28"/>
      <c r="AD631" s="28"/>
      <c r="AE631" s="28"/>
      <c r="AF631" s="28"/>
      <c r="AG631" s="28"/>
      <c r="AH631" s="28"/>
      <c r="AI631" s="28">
        <v>24</v>
      </c>
      <c r="AJ631" s="28">
        <v>24</v>
      </c>
      <c r="AK631" s="28" t="s">
        <v>17</v>
      </c>
      <c r="AL631" s="43" t="s">
        <v>687</v>
      </c>
      <c r="AM631" s="28" t="s">
        <v>687</v>
      </c>
      <c r="AN631" s="47" t="s">
        <v>687</v>
      </c>
      <c r="AO631" s="49" t="s">
        <v>4797</v>
      </c>
      <c r="AP631" s="49" t="s">
        <v>4760</v>
      </c>
      <c r="AQ631" s="40" t="str">
        <f>IFERROR(VLOOKUP(G631,Extensionistas!$A$2:$D$50,4,FALSE),"NÃO")</f>
        <v>NÃO</v>
      </c>
      <c r="AR631" s="1" t="e">
        <f>VLOOKUP(G631,Extensionistas!$A$2:$C$50,3,FALSE)</f>
        <v>#N/A</v>
      </c>
    </row>
    <row r="632" spans="1:44" ht="12.75" customHeight="1">
      <c r="A632" s="34" t="str">
        <f>D632</f>
        <v>BACHARELADO EM ENGENHARIA DE INSTRUMENTAÇÃO, AUTOMAÇÃO E ROBÓTICA</v>
      </c>
      <c r="B632" s="34" t="str">
        <f>F632</f>
        <v>NA1ESTI002-17SA</v>
      </c>
      <c r="C632" s="15" t="str">
        <f>CONCATENATE(E632," ",H632,"-",L632," (",K632,")",IF(AM632&lt;&gt;"NÃO","-TURMA MINISTRADA EM INGLÊS",""),IF(H632="E"," - TURMA MINISTRADA EM ESPANHOL",""),IF(H632="P"," - TURMA COMPARTILHADA COM A PÓS-GRADUAÇÃO",""),IF(AQ632="SIM"," - Carga Horária Extensionista",""))</f>
        <v>ELETRÔNICA DIGITAL A1-Noturno (SA)</v>
      </c>
      <c r="D632" s="28" t="s">
        <v>352</v>
      </c>
      <c r="E632" s="28" t="s">
        <v>763</v>
      </c>
      <c r="F632" s="28" t="s">
        <v>1471</v>
      </c>
      <c r="G632" s="41" t="s">
        <v>764</v>
      </c>
      <c r="H632" s="28" t="s">
        <v>19</v>
      </c>
      <c r="I632" s="28" t="s">
        <v>3819</v>
      </c>
      <c r="J632" s="28" t="s">
        <v>3820</v>
      </c>
      <c r="K632" s="28" t="s">
        <v>488</v>
      </c>
      <c r="L632" s="28" t="s">
        <v>439</v>
      </c>
      <c r="M632" s="28" t="s">
        <v>76</v>
      </c>
      <c r="N632" s="28">
        <v>24</v>
      </c>
      <c r="O632" s="28"/>
      <c r="P632" s="28" t="s">
        <v>583</v>
      </c>
      <c r="Q632" s="36" t="s">
        <v>584</v>
      </c>
      <c r="R632" s="28">
        <v>48</v>
      </c>
      <c r="S632" s="28"/>
      <c r="T632" s="28"/>
      <c r="U632" s="28"/>
      <c r="V632" s="28"/>
      <c r="W632" s="28"/>
      <c r="X632" s="28"/>
      <c r="Y632" s="28" t="s">
        <v>583</v>
      </c>
      <c r="Z632" s="28" t="s">
        <v>584</v>
      </c>
      <c r="AA632" s="28">
        <v>24</v>
      </c>
      <c r="AB632" s="28"/>
      <c r="AC632" s="28"/>
      <c r="AD632" s="28"/>
      <c r="AE632" s="28"/>
      <c r="AF632" s="28"/>
      <c r="AG632" s="28"/>
      <c r="AH632" s="28"/>
      <c r="AI632" s="28">
        <v>24</v>
      </c>
      <c r="AJ632" s="28">
        <v>24</v>
      </c>
      <c r="AK632" s="28" t="s">
        <v>17</v>
      </c>
      <c r="AL632" s="43" t="s">
        <v>687</v>
      </c>
      <c r="AM632" s="28" t="s">
        <v>687</v>
      </c>
      <c r="AN632" s="47" t="s">
        <v>687</v>
      </c>
      <c r="AO632" s="49" t="s">
        <v>4901</v>
      </c>
      <c r="AP632" s="49" t="s">
        <v>4886</v>
      </c>
      <c r="AQ632" s="40" t="str">
        <f>IFERROR(VLOOKUP(G632,Extensionistas!$A$2:$D$50,4,FALSE),"NÃO")</f>
        <v>NÃO</v>
      </c>
      <c r="AR632" s="1" t="e">
        <f>VLOOKUP(G632,Extensionistas!$A$2:$C$50,3,FALSE)</f>
        <v>#N/A</v>
      </c>
    </row>
    <row r="633" spans="1:44" ht="12.75" customHeight="1">
      <c r="A633" s="34" t="str">
        <f>D633</f>
        <v>BACHARELADO EM ENGENHARIA DE INSTRUMENTAÇÃO, AUTOMAÇÃO E ROBÓTICA</v>
      </c>
      <c r="B633" s="34" t="str">
        <f>F633</f>
        <v>NA2ESTI002-17SA</v>
      </c>
      <c r="C633" s="15" t="str">
        <f>CONCATENATE(E633," ",H633,"-",L633," (",K633,")",IF(AM633&lt;&gt;"NÃO","-TURMA MINISTRADA EM INGLÊS",""),IF(H633="E"," - TURMA MINISTRADA EM ESPANHOL",""),IF(H633="P"," - TURMA COMPARTILHADA COM A PÓS-GRADUAÇÃO",""),IF(AQ633="SIM"," - Carga Horária Extensionista",""))</f>
        <v>ELETRÔNICA DIGITAL A2-Noturno (SA)</v>
      </c>
      <c r="D633" s="28" t="s">
        <v>352</v>
      </c>
      <c r="E633" s="28" t="s">
        <v>763</v>
      </c>
      <c r="F633" s="28" t="s">
        <v>1553</v>
      </c>
      <c r="G633" s="41" t="s">
        <v>764</v>
      </c>
      <c r="H633" s="28" t="s">
        <v>24</v>
      </c>
      <c r="I633" s="28" t="s">
        <v>3819</v>
      </c>
      <c r="J633" s="28" t="s">
        <v>4392</v>
      </c>
      <c r="K633" s="28" t="s">
        <v>488</v>
      </c>
      <c r="L633" s="28" t="s">
        <v>439</v>
      </c>
      <c r="M633" s="28" t="s">
        <v>76</v>
      </c>
      <c r="N633" s="28">
        <v>24</v>
      </c>
      <c r="O633" s="28"/>
      <c r="P633" s="28" t="s">
        <v>583</v>
      </c>
      <c r="Q633" s="36" t="s">
        <v>584</v>
      </c>
      <c r="R633" s="28">
        <v>48</v>
      </c>
      <c r="S633" s="28"/>
      <c r="T633" s="28"/>
      <c r="U633" s="28"/>
      <c r="V633" s="28"/>
      <c r="W633" s="28"/>
      <c r="X633" s="28"/>
      <c r="Y633" s="28" t="s">
        <v>583</v>
      </c>
      <c r="Z633" s="28" t="s">
        <v>584</v>
      </c>
      <c r="AA633" s="28">
        <v>24</v>
      </c>
      <c r="AB633" s="28"/>
      <c r="AC633" s="28"/>
      <c r="AD633" s="28"/>
      <c r="AE633" s="28"/>
      <c r="AF633" s="28"/>
      <c r="AG633" s="28"/>
      <c r="AH633" s="28"/>
      <c r="AI633" s="28">
        <v>24</v>
      </c>
      <c r="AJ633" s="28">
        <v>24</v>
      </c>
      <c r="AK633" s="28" t="s">
        <v>17</v>
      </c>
      <c r="AL633" s="43" t="s">
        <v>687</v>
      </c>
      <c r="AM633" s="28" t="s">
        <v>687</v>
      </c>
      <c r="AN633" s="47" t="s">
        <v>687</v>
      </c>
      <c r="AO633" s="49" t="s">
        <v>4901</v>
      </c>
      <c r="AP633" s="49" t="s">
        <v>4886</v>
      </c>
      <c r="AQ633" s="40" t="str">
        <f>IFERROR(VLOOKUP(G633,Extensionistas!$A$2:$D$50,4,FALSE),"NÃO")</f>
        <v>NÃO</v>
      </c>
      <c r="AR633" s="1" t="e">
        <f>VLOOKUP(G633,Extensionistas!$A$2:$C$50,3,FALSE)</f>
        <v>#N/A</v>
      </c>
    </row>
    <row r="634" spans="1:44" ht="12.75" customHeight="1">
      <c r="A634" s="34" t="str">
        <f>D634</f>
        <v>BACHARELADO EM ENGENHARIA DE INSTRUMENTAÇÃO, AUTOMAÇÃO E ROBÓTICA</v>
      </c>
      <c r="B634" s="34" t="str">
        <f>F634</f>
        <v>DA1ESZA018-17SA</v>
      </c>
      <c r="C634" s="15" t="str">
        <f>CONCATENATE(E634," ",H634,"-",L634," (",K634,")",IF(AM634&lt;&gt;"NÃO","-TURMA MINISTRADA EM INGLÊS",""),IF(H634="E"," - TURMA MINISTRADA EM ESPANHOL",""),IF(H634="P"," - TURMA COMPARTILHADA COM A PÓS-GRADUAÇÃO",""),IF(AQ634="SIM"," - Carga Horária Extensionista",""))</f>
        <v>ENGENHARIA ÓPTICA E IMAGENS A1-Matutino (SA)</v>
      </c>
      <c r="D634" s="26" t="s">
        <v>352</v>
      </c>
      <c r="E634" s="26" t="s">
        <v>2277</v>
      </c>
      <c r="F634" s="26" t="s">
        <v>2278</v>
      </c>
      <c r="G634" s="38" t="s">
        <v>2279</v>
      </c>
      <c r="H634" s="30" t="s">
        <v>19</v>
      </c>
      <c r="I634" s="30" t="s">
        <v>2280</v>
      </c>
      <c r="J634" s="26" t="s">
        <v>2281</v>
      </c>
      <c r="K634" s="26" t="s">
        <v>488</v>
      </c>
      <c r="L634" s="26" t="s">
        <v>327</v>
      </c>
      <c r="M634" s="28" t="s">
        <v>21</v>
      </c>
      <c r="N634" s="26">
        <v>30</v>
      </c>
      <c r="O634" s="26"/>
      <c r="P634" s="26" t="s">
        <v>450</v>
      </c>
      <c r="Q634" s="29" t="s">
        <v>451</v>
      </c>
      <c r="R634" s="26">
        <v>18</v>
      </c>
      <c r="S634" s="26" t="s">
        <v>138</v>
      </c>
      <c r="T634" s="29" t="s">
        <v>353</v>
      </c>
      <c r="U634" s="29">
        <v>18</v>
      </c>
      <c r="V634" s="29"/>
      <c r="W634" s="29"/>
      <c r="X634" s="29"/>
      <c r="Y634" s="29" t="s">
        <v>450</v>
      </c>
      <c r="Z634" s="29" t="s">
        <v>451</v>
      </c>
      <c r="AA634" s="29">
        <v>6</v>
      </c>
      <c r="AB634" s="29" t="s">
        <v>138</v>
      </c>
      <c r="AC634" s="29" t="s">
        <v>353</v>
      </c>
      <c r="AD634" s="29">
        <v>6</v>
      </c>
      <c r="AE634" s="29"/>
      <c r="AF634" s="29"/>
      <c r="AG634" s="29"/>
      <c r="AH634" s="29"/>
      <c r="AI634" s="26">
        <v>16</v>
      </c>
      <c r="AJ634" s="26">
        <v>16</v>
      </c>
      <c r="AK634" s="26" t="s">
        <v>17</v>
      </c>
      <c r="AL634" s="44" t="s">
        <v>687</v>
      </c>
      <c r="AM634" s="26" t="s">
        <v>687</v>
      </c>
      <c r="AN634" s="47" t="s">
        <v>687</v>
      </c>
      <c r="AO634" s="49" t="s">
        <v>4809</v>
      </c>
      <c r="AP634" s="49" t="s">
        <v>4953</v>
      </c>
      <c r="AQ634" s="40" t="str">
        <f>IFERROR(VLOOKUP(G634,Extensionistas!$A$2:$D$50,4,FALSE),"NÃO")</f>
        <v>NÃO</v>
      </c>
      <c r="AR634" s="1" t="e">
        <f>VLOOKUP(G634,Extensionistas!$A$2:$C$50,3,FALSE)</f>
        <v>#N/A</v>
      </c>
    </row>
    <row r="635" spans="1:44" ht="12.75" customHeight="1">
      <c r="A635" s="34" t="str">
        <f>D635</f>
        <v>BACHARELADO EM ENGENHARIA DE INSTRUMENTAÇÃO, AUTOMAÇÃO E ROBÓTICA</v>
      </c>
      <c r="B635" s="34" t="str">
        <f>F635</f>
        <v>NA1ESZA018-17SA</v>
      </c>
      <c r="C635" s="15" t="str">
        <f>CONCATENATE(E635," ",H635,"-",L635," (",K635,")",IF(AM635&lt;&gt;"NÃO","-TURMA MINISTRADA EM INGLÊS",""),IF(H635="E"," - TURMA MINISTRADA EM ESPANHOL",""),IF(H635="P"," - TURMA COMPARTILHADA COM A PÓS-GRADUAÇÃO",""),IF(AQ635="SIM"," - Carga Horária Extensionista",""))</f>
        <v>ENGENHARIA ÓPTICA E IMAGENS A1-Noturno (SA)</v>
      </c>
      <c r="D635" s="28" t="s">
        <v>352</v>
      </c>
      <c r="E635" s="28" t="s">
        <v>2277</v>
      </c>
      <c r="F635" s="28" t="s">
        <v>3898</v>
      </c>
      <c r="G635" s="41" t="s">
        <v>2279</v>
      </c>
      <c r="H635" s="28" t="s">
        <v>19</v>
      </c>
      <c r="I635" s="28" t="s">
        <v>3899</v>
      </c>
      <c r="J635" s="28" t="s">
        <v>3900</v>
      </c>
      <c r="K635" s="28" t="s">
        <v>488</v>
      </c>
      <c r="L635" s="28" t="s">
        <v>439</v>
      </c>
      <c r="M635" s="28" t="s">
        <v>21</v>
      </c>
      <c r="N635" s="28">
        <v>30</v>
      </c>
      <c r="O635" s="28"/>
      <c r="P635" s="28" t="s">
        <v>450</v>
      </c>
      <c r="Q635" s="36" t="s">
        <v>451</v>
      </c>
      <c r="R635" s="28">
        <v>18</v>
      </c>
      <c r="S635" s="28" t="s">
        <v>138</v>
      </c>
      <c r="T635" s="28" t="s">
        <v>353</v>
      </c>
      <c r="U635" s="28">
        <v>18</v>
      </c>
      <c r="V635" s="28"/>
      <c r="W635" s="28"/>
      <c r="X635" s="28"/>
      <c r="Y635" s="28" t="s">
        <v>450</v>
      </c>
      <c r="Z635" s="28" t="s">
        <v>451</v>
      </c>
      <c r="AA635" s="28">
        <v>6</v>
      </c>
      <c r="AB635" s="28" t="s">
        <v>138</v>
      </c>
      <c r="AC635" s="28" t="s">
        <v>353</v>
      </c>
      <c r="AD635" s="28">
        <v>6</v>
      </c>
      <c r="AE635" s="28"/>
      <c r="AF635" s="28"/>
      <c r="AG635" s="28"/>
      <c r="AH635" s="28"/>
      <c r="AI635" s="28">
        <v>16</v>
      </c>
      <c r="AJ635" s="28">
        <v>16</v>
      </c>
      <c r="AK635" s="28" t="s">
        <v>17</v>
      </c>
      <c r="AL635" s="43" t="s">
        <v>687</v>
      </c>
      <c r="AM635" s="28" t="s">
        <v>687</v>
      </c>
      <c r="AN635" s="47" t="s">
        <v>687</v>
      </c>
      <c r="AO635" s="49" t="s">
        <v>4867</v>
      </c>
      <c r="AP635" s="49" t="s">
        <v>4980</v>
      </c>
      <c r="AQ635" s="40" t="str">
        <f>IFERROR(VLOOKUP(G635,Extensionistas!$A$2:$D$50,4,FALSE),"NÃO")</f>
        <v>NÃO</v>
      </c>
      <c r="AR635" s="1" t="e">
        <f>VLOOKUP(G635,Extensionistas!$A$2:$C$50,3,FALSE)</f>
        <v>#N/A</v>
      </c>
    </row>
    <row r="636" spans="1:44" ht="12.75" customHeight="1">
      <c r="A636" s="34" t="str">
        <f>D636</f>
        <v>BACHARELADO EM ENGENHARIA DE INSTRUMENTAÇÃO, AUTOMAÇÃO E ROBÓTICA</v>
      </c>
      <c r="B636" s="34" t="str">
        <f>F636</f>
        <v>DA1ESZA013-17SA</v>
      </c>
      <c r="C636" s="15" t="str">
        <f>CONCATENATE(E636," ",H636,"-",L636," (",K636,")",IF(AM636&lt;&gt;"NÃO","-TURMA MINISTRADA EM INGLÊS",""),IF(H636="E"," - TURMA MINISTRADA EM ESPANHOL",""),IF(H636="P"," - TURMA COMPARTILHADA COM A PÓS-GRADUAÇÃO",""),IF(AQ636="SIM"," - Carga Horária Extensionista",""))</f>
        <v>INSTRUMENTAÇÃO E METROLOGIA ÓPTICA A1-Matutino (SA)</v>
      </c>
      <c r="D636" s="28" t="s">
        <v>352</v>
      </c>
      <c r="E636" s="28" t="s">
        <v>2272</v>
      </c>
      <c r="F636" s="28" t="s">
        <v>2273</v>
      </c>
      <c r="G636" s="41" t="s">
        <v>2274</v>
      </c>
      <c r="H636" s="28" t="s">
        <v>19</v>
      </c>
      <c r="I636" s="28" t="s">
        <v>2275</v>
      </c>
      <c r="J636" s="28" t="s">
        <v>2276</v>
      </c>
      <c r="K636" s="28" t="s">
        <v>488</v>
      </c>
      <c r="L636" s="28" t="s">
        <v>327</v>
      </c>
      <c r="M636" s="28" t="s">
        <v>21</v>
      </c>
      <c r="N636" s="28">
        <v>30</v>
      </c>
      <c r="O636" s="28"/>
      <c r="P636" s="28" t="s">
        <v>1084</v>
      </c>
      <c r="Q636" s="36" t="s">
        <v>1085</v>
      </c>
      <c r="R636" s="28">
        <v>36</v>
      </c>
      <c r="S636" s="28"/>
      <c r="T636" s="28"/>
      <c r="U636" s="28"/>
      <c r="V636" s="28"/>
      <c r="W636" s="28"/>
      <c r="X636" s="28"/>
      <c r="Y636" s="28" t="s">
        <v>1084</v>
      </c>
      <c r="Z636" s="28" t="s">
        <v>1085</v>
      </c>
      <c r="AA636" s="28">
        <v>12</v>
      </c>
      <c r="AB636" s="28"/>
      <c r="AC636" s="28"/>
      <c r="AD636" s="28"/>
      <c r="AE636" s="28"/>
      <c r="AF636" s="28"/>
      <c r="AG636" s="28"/>
      <c r="AH636" s="28"/>
      <c r="AI636" s="28">
        <v>16</v>
      </c>
      <c r="AJ636" s="28">
        <v>16</v>
      </c>
      <c r="AK636" s="28" t="s">
        <v>17</v>
      </c>
      <c r="AL636" s="43" t="s">
        <v>687</v>
      </c>
      <c r="AM636" s="28" t="s">
        <v>687</v>
      </c>
      <c r="AN636" s="47" t="s">
        <v>687</v>
      </c>
      <c r="AO636" s="49" t="s">
        <v>4808</v>
      </c>
      <c r="AP636" s="49" t="s">
        <v>4952</v>
      </c>
      <c r="AQ636" s="40" t="str">
        <f>IFERROR(VLOOKUP(G636,Extensionistas!$A$2:$D$50,4,FALSE),"NÃO")</f>
        <v>NÃO</v>
      </c>
      <c r="AR636" s="1" t="e">
        <f>VLOOKUP(G636,Extensionistas!$A$2:$C$50,3,FALSE)</f>
        <v>#N/A</v>
      </c>
    </row>
    <row r="637" spans="1:44" ht="12.75" customHeight="1">
      <c r="A637" s="34" t="str">
        <f>D637</f>
        <v>BACHARELADO EM ENGENHARIA DE INSTRUMENTAÇÃO, AUTOMAÇÃO E ROBÓTICA</v>
      </c>
      <c r="B637" s="34" t="str">
        <f>F637</f>
        <v>NA1ESZA013-17SA</v>
      </c>
      <c r="C637" s="15" t="str">
        <f>CONCATENATE(E637," ",H637,"-",L637," (",K637,")",IF(AM637&lt;&gt;"NÃO","-TURMA MINISTRADA EM INGLÊS",""),IF(H637="E"," - TURMA MINISTRADA EM ESPANHOL",""),IF(H637="P"," - TURMA COMPARTILHADA COM A PÓS-GRADUAÇÃO",""),IF(AQ637="SIM"," - Carga Horária Extensionista",""))</f>
        <v>INSTRUMENTAÇÃO E METROLOGIA ÓPTICA A1-Noturno (SA)</v>
      </c>
      <c r="D637" s="28" t="s">
        <v>352</v>
      </c>
      <c r="E637" s="28" t="s">
        <v>2272</v>
      </c>
      <c r="F637" s="28" t="s">
        <v>3896</v>
      </c>
      <c r="G637" s="41" t="s">
        <v>2274</v>
      </c>
      <c r="H637" s="28" t="s">
        <v>19</v>
      </c>
      <c r="I637" s="28" t="s">
        <v>3897</v>
      </c>
      <c r="J637" s="28" t="s">
        <v>933</v>
      </c>
      <c r="K637" s="28" t="s">
        <v>488</v>
      </c>
      <c r="L637" s="28" t="s">
        <v>439</v>
      </c>
      <c r="M637" s="28" t="s">
        <v>21</v>
      </c>
      <c r="N637" s="28">
        <v>30</v>
      </c>
      <c r="O637" s="28"/>
      <c r="P637" s="28" t="s">
        <v>1084</v>
      </c>
      <c r="Q637" s="36" t="s">
        <v>1085</v>
      </c>
      <c r="R637" s="28">
        <v>36</v>
      </c>
      <c r="S637" s="28"/>
      <c r="T637" s="28"/>
      <c r="U637" s="28"/>
      <c r="V637" s="28"/>
      <c r="W637" s="28"/>
      <c r="X637" s="28"/>
      <c r="Y637" s="28" t="s">
        <v>1084</v>
      </c>
      <c r="Z637" s="28" t="s">
        <v>1085</v>
      </c>
      <c r="AA637" s="28">
        <v>12</v>
      </c>
      <c r="AB637" s="28"/>
      <c r="AC637" s="28"/>
      <c r="AD637" s="28"/>
      <c r="AE637" s="28"/>
      <c r="AF637" s="28"/>
      <c r="AG637" s="28"/>
      <c r="AH637" s="28"/>
      <c r="AI637" s="28">
        <v>16</v>
      </c>
      <c r="AJ637" s="28">
        <v>16</v>
      </c>
      <c r="AK637" s="28" t="s">
        <v>17</v>
      </c>
      <c r="AL637" s="43" t="s">
        <v>687</v>
      </c>
      <c r="AM637" s="28" t="s">
        <v>687</v>
      </c>
      <c r="AN637" s="47" t="s">
        <v>687</v>
      </c>
      <c r="AO637" s="49" t="s">
        <v>4906</v>
      </c>
      <c r="AP637" s="49" t="s">
        <v>4985</v>
      </c>
      <c r="AQ637" s="40" t="str">
        <f>IFERROR(VLOOKUP(G637,Extensionistas!$A$2:$D$50,4,FALSE),"NÃO")</f>
        <v>NÃO</v>
      </c>
      <c r="AR637" s="1" t="e">
        <f>VLOOKUP(G637,Extensionistas!$A$2:$C$50,3,FALSE)</f>
        <v>#N/A</v>
      </c>
    </row>
    <row r="638" spans="1:44" ht="12.75" customHeight="1">
      <c r="A638" s="34" t="str">
        <f>D638</f>
        <v>BACHARELADO EM ENGENHARIA DE INSTRUMENTAÇÃO, AUTOMAÇÃO E ROBÓTICA</v>
      </c>
      <c r="B638" s="34" t="str">
        <f>F638</f>
        <v>DA1ESIR002-23SA</v>
      </c>
      <c r="C638" s="15" t="str">
        <f>CONCATENATE(E638," ",H638,"-",L638," (",K638,")",IF(AM638&lt;&gt;"NÃO","-TURMA MINISTRADA EM INGLÊS",""),IF(H638="E"," - TURMA MINISTRADA EM ESPANHOL",""),IF(H638="P"," - TURMA COMPARTILHADA COM A PÓS-GRADUAÇÃO",""),IF(AQ638="SIM"," - Carga Horária Extensionista",""))</f>
        <v>LÓGICA PROGRAMÁVEL A1-Matutino (SA)</v>
      </c>
      <c r="D638" s="28" t="s">
        <v>352</v>
      </c>
      <c r="E638" s="28" t="s">
        <v>2023</v>
      </c>
      <c r="F638" s="28" t="s">
        <v>2024</v>
      </c>
      <c r="G638" s="41" t="s">
        <v>2025</v>
      </c>
      <c r="H638" s="28" t="s">
        <v>19</v>
      </c>
      <c r="I638" s="28" t="s">
        <v>2026</v>
      </c>
      <c r="J638" s="28" t="s">
        <v>2027</v>
      </c>
      <c r="K638" s="28" t="s">
        <v>488</v>
      </c>
      <c r="L638" s="28" t="s">
        <v>327</v>
      </c>
      <c r="M638" s="28" t="s">
        <v>20</v>
      </c>
      <c r="N638" s="28">
        <v>24</v>
      </c>
      <c r="O638" s="28"/>
      <c r="P638" s="28" t="s">
        <v>480</v>
      </c>
      <c r="Q638" s="36" t="s">
        <v>481</v>
      </c>
      <c r="R638" s="28">
        <v>24</v>
      </c>
      <c r="S638" s="28"/>
      <c r="T638" s="28"/>
      <c r="U638" s="28"/>
      <c r="V638" s="28"/>
      <c r="W638" s="28"/>
      <c r="X638" s="28"/>
      <c r="Y638" s="28" t="s">
        <v>480</v>
      </c>
      <c r="Z638" s="28" t="s">
        <v>481</v>
      </c>
      <c r="AA638" s="28">
        <v>24</v>
      </c>
      <c r="AB638" s="28"/>
      <c r="AC638" s="28"/>
      <c r="AD638" s="28"/>
      <c r="AE638" s="28"/>
      <c r="AF638" s="28"/>
      <c r="AG638" s="28"/>
      <c r="AH638" s="28"/>
      <c r="AI638" s="28">
        <v>16</v>
      </c>
      <c r="AJ638" s="28">
        <v>16</v>
      </c>
      <c r="AK638" s="28" t="s">
        <v>17</v>
      </c>
      <c r="AL638" s="43" t="s">
        <v>687</v>
      </c>
      <c r="AM638" s="28" t="s">
        <v>687</v>
      </c>
      <c r="AN638" s="47" t="s">
        <v>687</v>
      </c>
      <c r="AO638" s="49" t="s">
        <v>4783</v>
      </c>
      <c r="AP638" s="49" t="s">
        <v>4836</v>
      </c>
      <c r="AQ638" s="40" t="str">
        <f>IFERROR(VLOOKUP(G638,Extensionistas!$A$2:$D$50,4,FALSE),"NÃO")</f>
        <v>NÃO</v>
      </c>
      <c r="AR638" s="1" t="e">
        <f>VLOOKUP(G638,Extensionistas!$A$2:$C$50,3,FALSE)</f>
        <v>#N/A</v>
      </c>
    </row>
    <row r="639" spans="1:44" ht="12.75" customHeight="1">
      <c r="A639" s="34" t="str">
        <f>D639</f>
        <v>BACHARELADO EM ENGENHARIA DE INSTRUMENTAÇÃO, AUTOMAÇÃO E ROBÓTICA</v>
      </c>
      <c r="B639" s="34" t="str">
        <f>F639</f>
        <v>DA1ESTA016-17SA</v>
      </c>
      <c r="C639" s="15" t="str">
        <f>CONCATENATE(E639," ",H639,"-",L639," (",K639,")",IF(AM639&lt;&gt;"NÃO","-TURMA MINISTRADA EM INGLÊS",""),IF(H639="E"," - TURMA MINISTRADA EM ESPANHOL",""),IF(H639="P"," - TURMA COMPARTILHADA COM A PÓS-GRADUAÇÃO",""),IF(AQ639="SIM"," - Carga Horária Extensionista",""))</f>
        <v>MÁQUINAS ELÉTRICAS A1-Matutino (SA)</v>
      </c>
      <c r="D639" s="28" t="s">
        <v>352</v>
      </c>
      <c r="E639" s="28" t="s">
        <v>416</v>
      </c>
      <c r="F639" s="28" t="s">
        <v>1077</v>
      </c>
      <c r="G639" s="41" t="s">
        <v>129</v>
      </c>
      <c r="H639" s="28" t="s">
        <v>19</v>
      </c>
      <c r="I639" s="28" t="s">
        <v>2058</v>
      </c>
      <c r="J639" s="28"/>
      <c r="K639" s="28" t="s">
        <v>488</v>
      </c>
      <c r="L639" s="28" t="s">
        <v>327</v>
      </c>
      <c r="M639" s="28" t="s">
        <v>22</v>
      </c>
      <c r="N639" s="28">
        <v>45</v>
      </c>
      <c r="O639" s="28"/>
      <c r="P639" s="28" t="s">
        <v>140</v>
      </c>
      <c r="Q639" s="36" t="s">
        <v>355</v>
      </c>
      <c r="R639" s="28">
        <v>48</v>
      </c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>
        <v>16</v>
      </c>
      <c r="AJ639" s="28">
        <v>16</v>
      </c>
      <c r="AK639" s="28" t="s">
        <v>17</v>
      </c>
      <c r="AL639" s="43" t="s">
        <v>687</v>
      </c>
      <c r="AM639" s="28" t="s">
        <v>687</v>
      </c>
      <c r="AN639" s="47" t="s">
        <v>687</v>
      </c>
      <c r="AO639" s="49" t="s">
        <v>4763</v>
      </c>
      <c r="AP639" s="49" t="s">
        <v>18</v>
      </c>
      <c r="AQ639" s="40" t="str">
        <f>IFERROR(VLOOKUP(G639,Extensionistas!$A$2:$D$50,4,FALSE),"NÃO")</f>
        <v>NÃO</v>
      </c>
      <c r="AR639" s="1" t="e">
        <f>VLOOKUP(G639,Extensionistas!$A$2:$C$50,3,FALSE)</f>
        <v>#N/A</v>
      </c>
    </row>
    <row r="640" spans="1:44" ht="12.75" customHeight="1">
      <c r="A640" s="34" t="str">
        <f>D640</f>
        <v>BACHARELADO EM ENGENHARIA DE INSTRUMENTAÇÃO, AUTOMAÇÃO E ROBÓTICA</v>
      </c>
      <c r="B640" s="34" t="str">
        <f>F640</f>
        <v>NA1ESTA016-17SA</v>
      </c>
      <c r="C640" s="15" t="str">
        <f>CONCATENATE(E640," ",H640,"-",L640," (",K640,")",IF(AM640&lt;&gt;"NÃO","-TURMA MINISTRADA EM INGLÊS",""),IF(H640="E"," - TURMA MINISTRADA EM ESPANHOL",""),IF(H640="P"," - TURMA COMPARTILHADA COM A PÓS-GRADUAÇÃO",""),IF(AQ640="SIM"," - Carga Horária Extensionista",""))</f>
        <v>MÁQUINAS ELÉTRICAS A1-Noturno (SA)</v>
      </c>
      <c r="D640" s="28" t="s">
        <v>352</v>
      </c>
      <c r="E640" s="28" t="s">
        <v>416</v>
      </c>
      <c r="F640" s="28" t="s">
        <v>898</v>
      </c>
      <c r="G640" s="41" t="s">
        <v>129</v>
      </c>
      <c r="H640" s="28" t="s">
        <v>19</v>
      </c>
      <c r="I640" s="28" t="s">
        <v>3740</v>
      </c>
      <c r="J640" s="28"/>
      <c r="K640" s="28" t="s">
        <v>488</v>
      </c>
      <c r="L640" s="28" t="s">
        <v>439</v>
      </c>
      <c r="M640" s="28" t="s">
        <v>22</v>
      </c>
      <c r="N640" s="28">
        <v>45</v>
      </c>
      <c r="O640" s="28"/>
      <c r="P640" s="28" t="s">
        <v>140</v>
      </c>
      <c r="Q640" s="36" t="s">
        <v>355</v>
      </c>
      <c r="R640" s="28">
        <v>48</v>
      </c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>
        <v>16</v>
      </c>
      <c r="AJ640" s="28">
        <v>16</v>
      </c>
      <c r="AK640" s="28" t="s">
        <v>17</v>
      </c>
      <c r="AL640" s="43" t="s">
        <v>687</v>
      </c>
      <c r="AM640" s="28" t="s">
        <v>687</v>
      </c>
      <c r="AN640" s="47" t="s">
        <v>687</v>
      </c>
      <c r="AO640" s="49" t="s">
        <v>4874</v>
      </c>
      <c r="AP640" s="49" t="s">
        <v>18</v>
      </c>
      <c r="AQ640" s="40" t="str">
        <f>IFERROR(VLOOKUP(G640,Extensionistas!$A$2:$D$50,4,FALSE),"NÃO")</f>
        <v>NÃO</v>
      </c>
      <c r="AR640" s="1" t="e">
        <f>VLOOKUP(G640,Extensionistas!$A$2:$C$50,3,FALSE)</f>
        <v>#N/A</v>
      </c>
    </row>
    <row r="641" spans="1:44" ht="12.75" customHeight="1">
      <c r="A641" s="34" t="str">
        <f>D641</f>
        <v>BACHARELADO EM ENGENHARIA DE INSTRUMENTAÇÃO, AUTOMAÇÃO E ROBÓTICA</v>
      </c>
      <c r="B641" s="34" t="str">
        <f>F641</f>
        <v>DA1ESTA020-17SA</v>
      </c>
      <c r="C641" s="15" t="str">
        <f>CONCATENATE(E641," ",H641,"-",L641," (",K641,")",IF(AM641&lt;&gt;"NÃO","-TURMA MINISTRADA EM INGLÊS",""),IF(H641="E"," - TURMA MINISTRADA EM ESPANHOL",""),IF(H641="P"," - TURMA COMPARTILHADA COM A PÓS-GRADUAÇÃO",""),IF(AQ641="SIM"," - Carga Horária Extensionista",""))</f>
        <v>MODELAGEM E CONTROLE A1-Matutino (SA)</v>
      </c>
      <c r="D641" s="28" t="s">
        <v>352</v>
      </c>
      <c r="E641" s="28" t="s">
        <v>1089</v>
      </c>
      <c r="F641" s="28" t="s">
        <v>1090</v>
      </c>
      <c r="G641" s="41" t="s">
        <v>1091</v>
      </c>
      <c r="H641" s="28" t="s">
        <v>19</v>
      </c>
      <c r="I641" s="28" t="s">
        <v>2064</v>
      </c>
      <c r="J641" s="28"/>
      <c r="K641" s="28" t="s">
        <v>488</v>
      </c>
      <c r="L641" s="28" t="s">
        <v>327</v>
      </c>
      <c r="M641" s="28" t="s">
        <v>1092</v>
      </c>
      <c r="N641" s="28">
        <v>45</v>
      </c>
      <c r="O641" s="28"/>
      <c r="P641" s="28" t="s">
        <v>139</v>
      </c>
      <c r="Q641" s="36" t="s">
        <v>417</v>
      </c>
      <c r="R641" s="28">
        <v>24</v>
      </c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>
        <v>8</v>
      </c>
      <c r="AJ641" s="28">
        <v>8</v>
      </c>
      <c r="AK641" s="28" t="s">
        <v>17</v>
      </c>
      <c r="AL641" s="43" t="s">
        <v>687</v>
      </c>
      <c r="AM641" s="28" t="s">
        <v>687</v>
      </c>
      <c r="AN641" s="47" t="s">
        <v>687</v>
      </c>
      <c r="AO641" s="49" t="s">
        <v>4768</v>
      </c>
      <c r="AP641" s="49" t="s">
        <v>18</v>
      </c>
      <c r="AQ641" s="40" t="str">
        <f>IFERROR(VLOOKUP(G641,Extensionistas!$A$2:$D$50,4,FALSE),"NÃO")</f>
        <v>NÃO</v>
      </c>
      <c r="AR641" s="1" t="e">
        <f>VLOOKUP(G641,Extensionistas!$A$2:$C$50,3,FALSE)</f>
        <v>#N/A</v>
      </c>
    </row>
    <row r="642" spans="1:44" ht="12.75" customHeight="1">
      <c r="A642" s="34" t="str">
        <f>D642</f>
        <v>BACHARELADO EM ENGENHARIA DE INSTRUMENTAÇÃO, AUTOMAÇÃO E ROBÓTICA</v>
      </c>
      <c r="B642" s="34" t="str">
        <f>F642</f>
        <v>NA1ESTA020-17SA</v>
      </c>
      <c r="C642" s="15" t="str">
        <f>CONCATENATE(E642," ",H642,"-",L642," (",K642,")",IF(AM642&lt;&gt;"NÃO","-TURMA MINISTRADA EM INGLÊS",""),IF(H642="E"," - TURMA MINISTRADA EM ESPANHOL",""),IF(H642="P"," - TURMA COMPARTILHADA COM A PÓS-GRADUAÇÃO",""),IF(AQ642="SIM"," - Carga Horária Extensionista",""))</f>
        <v>MODELAGEM E CONTROLE A1-Noturno (SA)</v>
      </c>
      <c r="D642" s="28" t="s">
        <v>352</v>
      </c>
      <c r="E642" s="28" t="s">
        <v>1089</v>
      </c>
      <c r="F642" s="28" t="s">
        <v>1433</v>
      </c>
      <c r="G642" s="41" t="s">
        <v>1091</v>
      </c>
      <c r="H642" s="28" t="s">
        <v>19</v>
      </c>
      <c r="I642" s="28" t="s">
        <v>3741</v>
      </c>
      <c r="J642" s="28"/>
      <c r="K642" s="28" t="s">
        <v>488</v>
      </c>
      <c r="L642" s="28" t="s">
        <v>439</v>
      </c>
      <c r="M642" s="28" t="s">
        <v>1092</v>
      </c>
      <c r="N642" s="28">
        <v>30</v>
      </c>
      <c r="O642" s="28"/>
      <c r="P642" s="28" t="s">
        <v>142</v>
      </c>
      <c r="Q642" s="36" t="s">
        <v>479</v>
      </c>
      <c r="R642" s="28">
        <v>24</v>
      </c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>
        <v>8</v>
      </c>
      <c r="AJ642" s="28">
        <v>8</v>
      </c>
      <c r="AK642" s="28" t="s">
        <v>17</v>
      </c>
      <c r="AL642" s="43" t="s">
        <v>687</v>
      </c>
      <c r="AM642" s="28" t="s">
        <v>687</v>
      </c>
      <c r="AN642" s="47" t="s">
        <v>687</v>
      </c>
      <c r="AO642" s="49" t="s">
        <v>4897</v>
      </c>
      <c r="AP642" s="49" t="s">
        <v>18</v>
      </c>
      <c r="AQ642" s="40" t="str">
        <f>IFERROR(VLOOKUP(G642,Extensionistas!$A$2:$D$50,4,FALSE),"NÃO")</f>
        <v>NÃO</v>
      </c>
      <c r="AR642" s="1" t="e">
        <f>VLOOKUP(G642,Extensionistas!$A$2:$C$50,3,FALSE)</f>
        <v>#N/A</v>
      </c>
    </row>
    <row r="643" spans="1:44" ht="12.75" customHeight="1">
      <c r="A643" s="34" t="str">
        <f>D643</f>
        <v>BACHARELADO EM ENGENHARIA DE INSTRUMENTAÇÃO, AUTOMAÇÃO E ROBÓTICA</v>
      </c>
      <c r="B643" s="34" t="str">
        <f>F643</f>
        <v>NB1ESTA020-17SA</v>
      </c>
      <c r="C643" s="15" t="str">
        <f>CONCATENATE(E643," ",H643,"-",L643," (",K643,")",IF(AM643&lt;&gt;"NÃO","-TURMA MINISTRADA EM INGLÊS",""),IF(H643="E"," - TURMA MINISTRADA EM ESPANHOL",""),IF(H643="P"," - TURMA COMPARTILHADA COM A PÓS-GRADUAÇÃO",""),IF(AQ643="SIM"," - Carga Horária Extensionista",""))</f>
        <v>MODELAGEM E CONTROLE B1-Noturno (SA)</v>
      </c>
      <c r="D643" s="26" t="s">
        <v>352</v>
      </c>
      <c r="E643" s="26" t="s">
        <v>1089</v>
      </c>
      <c r="F643" s="26" t="s">
        <v>4556</v>
      </c>
      <c r="G643" s="38" t="s">
        <v>1091</v>
      </c>
      <c r="H643" s="30" t="s">
        <v>28</v>
      </c>
      <c r="I643" s="30" t="s">
        <v>4557</v>
      </c>
      <c r="J643" s="26"/>
      <c r="K643" s="26" t="s">
        <v>488</v>
      </c>
      <c r="L643" s="26" t="s">
        <v>439</v>
      </c>
      <c r="M643" s="26" t="s">
        <v>1092</v>
      </c>
      <c r="N643" s="26">
        <v>30</v>
      </c>
      <c r="O643" s="26"/>
      <c r="P643" s="26" t="s">
        <v>142</v>
      </c>
      <c r="Q643" s="29" t="s">
        <v>479</v>
      </c>
      <c r="R643" s="26">
        <v>24</v>
      </c>
      <c r="S643" s="26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6">
        <v>8</v>
      </c>
      <c r="AJ643" s="26">
        <v>8</v>
      </c>
      <c r="AK643" s="26" t="s">
        <v>17</v>
      </c>
      <c r="AL643" s="44" t="s">
        <v>687</v>
      </c>
      <c r="AM643" s="26" t="s">
        <v>687</v>
      </c>
      <c r="AN643" s="47" t="s">
        <v>687</v>
      </c>
      <c r="AO643" s="49" t="s">
        <v>230</v>
      </c>
      <c r="AP643" s="49" t="s">
        <v>18</v>
      </c>
      <c r="AQ643" s="40" t="str">
        <f>IFERROR(VLOOKUP(G643,Extensionistas!$A$2:$D$50,4,FALSE),"NÃO")</f>
        <v>NÃO</v>
      </c>
      <c r="AR643" s="1" t="e">
        <f>VLOOKUP(G643,Extensionistas!$A$2:$C$50,3,FALSE)</f>
        <v>#N/A</v>
      </c>
    </row>
    <row r="644" spans="1:44" ht="12.75" customHeight="1">
      <c r="A644" s="34" t="str">
        <f>D644</f>
        <v>BACHARELADO EM ENGENHARIA DE INSTRUMENTAÇÃO, AUTOMAÇÃO E ROBÓTICA</v>
      </c>
      <c r="B644" s="34" t="str">
        <f>F644</f>
        <v>NA1ESTA019-17SA</v>
      </c>
      <c r="C644" s="15" t="str">
        <f>CONCATENATE(E644," ",H644,"-",L644," (",K644,")",IF(AM644&lt;&gt;"NÃO","-TURMA MINISTRADA EM INGLÊS",""),IF(H644="E"," - TURMA MINISTRADA EM ESPANHOL",""),IF(H644="P"," - TURMA COMPARTILHADA COM A PÓS-GRADUAÇÃO",""),IF(AQ644="SIM"," - Carga Horária Extensionista",""))</f>
        <v>PROJETO ASSISTIDO POR COMPUTADOR A1-Noturno (SA)</v>
      </c>
      <c r="D644" s="28" t="s">
        <v>352</v>
      </c>
      <c r="E644" s="28" t="s">
        <v>1086</v>
      </c>
      <c r="F644" s="28" t="s">
        <v>1431</v>
      </c>
      <c r="G644" s="41" t="s">
        <v>1087</v>
      </c>
      <c r="H644" s="28" t="s">
        <v>19</v>
      </c>
      <c r="I644" s="28"/>
      <c r="J644" s="28" t="s">
        <v>1432</v>
      </c>
      <c r="K644" s="28" t="s">
        <v>488</v>
      </c>
      <c r="L644" s="28" t="s">
        <v>439</v>
      </c>
      <c r="M644" s="28" t="s">
        <v>1088</v>
      </c>
      <c r="N644" s="28">
        <v>30</v>
      </c>
      <c r="O644" s="28"/>
      <c r="P644" s="28"/>
      <c r="Q644" s="36"/>
      <c r="R644" s="28"/>
      <c r="S644" s="28"/>
      <c r="T644" s="28"/>
      <c r="U644" s="28"/>
      <c r="V644" s="28"/>
      <c r="W644" s="28"/>
      <c r="X644" s="28"/>
      <c r="Y644" s="28" t="s">
        <v>643</v>
      </c>
      <c r="Z644" s="28" t="s">
        <v>644</v>
      </c>
      <c r="AA644" s="28">
        <v>24</v>
      </c>
      <c r="AB644" s="28"/>
      <c r="AC644" s="28"/>
      <c r="AD644" s="28"/>
      <c r="AE644" s="28"/>
      <c r="AF644" s="28"/>
      <c r="AG644" s="28"/>
      <c r="AH644" s="28"/>
      <c r="AI644" s="28">
        <v>8</v>
      </c>
      <c r="AJ644" s="28">
        <v>8</v>
      </c>
      <c r="AK644" s="28" t="s">
        <v>17</v>
      </c>
      <c r="AL644" s="43" t="s">
        <v>687</v>
      </c>
      <c r="AM644" s="28" t="s">
        <v>687</v>
      </c>
      <c r="AN644" s="47" t="s">
        <v>687</v>
      </c>
      <c r="AO644" s="49" t="s">
        <v>18</v>
      </c>
      <c r="AP644" s="49" t="s">
        <v>4899</v>
      </c>
      <c r="AQ644" s="40" t="str">
        <f>IFERROR(VLOOKUP(G644,Extensionistas!$A$2:$D$50,4,FALSE),"NÃO")</f>
        <v>NÃO</v>
      </c>
      <c r="AR644" s="1" t="e">
        <f>VLOOKUP(G644,Extensionistas!$A$2:$C$50,3,FALSE)</f>
        <v>#N/A</v>
      </c>
    </row>
    <row r="645" spans="1:44" ht="12.75" customHeight="1">
      <c r="A645" s="34" t="str">
        <f>D645</f>
        <v>BACHARELADO EM ENGENHARIA DE INSTRUMENTAÇÃO, AUTOMAÇÃO E ROBÓTICA</v>
      </c>
      <c r="B645" s="34" t="str">
        <f>F645</f>
        <v>NA1ESTA010-17SA</v>
      </c>
      <c r="C645" s="15" t="str">
        <f>CONCATENATE(E645," ",H645,"-",L645," (",K645,")",IF(AM645&lt;&gt;"NÃO","-TURMA MINISTRADA EM INGLÊS",""),IF(H645="E"," - TURMA MINISTRADA EM ESPANHOL",""),IF(H645="P"," - TURMA COMPARTILHADA COM A PÓS-GRADUAÇÃO",""),IF(AQ645="SIM"," - Carga Horária Extensionista",""))</f>
        <v>SENSORES E TRANSDUTORES A1-Noturno (SA)</v>
      </c>
      <c r="D645" s="28" t="s">
        <v>352</v>
      </c>
      <c r="E645" s="28" t="s">
        <v>1074</v>
      </c>
      <c r="F645" s="28" t="s">
        <v>1430</v>
      </c>
      <c r="G645" s="41" t="s">
        <v>1075</v>
      </c>
      <c r="H645" s="28" t="s">
        <v>19</v>
      </c>
      <c r="I645" s="28" t="s">
        <v>3733</v>
      </c>
      <c r="J645" s="28" t="s">
        <v>3734</v>
      </c>
      <c r="K645" s="28" t="s">
        <v>488</v>
      </c>
      <c r="L645" s="28" t="s">
        <v>439</v>
      </c>
      <c r="M645" s="28" t="s">
        <v>21</v>
      </c>
      <c r="N645" s="28">
        <v>24</v>
      </c>
      <c r="O645" s="28"/>
      <c r="P645" s="28" t="s">
        <v>3719</v>
      </c>
      <c r="Q645" s="36" t="s">
        <v>3720</v>
      </c>
      <c r="R645" s="28">
        <v>36</v>
      </c>
      <c r="S645" s="28"/>
      <c r="T645" s="28"/>
      <c r="U645" s="28"/>
      <c r="V645" s="28"/>
      <c r="W645" s="28"/>
      <c r="X645" s="28"/>
      <c r="Y645" s="28" t="s">
        <v>3719</v>
      </c>
      <c r="Z645" s="28" t="s">
        <v>3720</v>
      </c>
      <c r="AA645" s="28">
        <v>12</v>
      </c>
      <c r="AB645" s="28"/>
      <c r="AC645" s="28"/>
      <c r="AD645" s="28"/>
      <c r="AE645" s="28"/>
      <c r="AF645" s="28"/>
      <c r="AG645" s="28"/>
      <c r="AH645" s="28"/>
      <c r="AI645" s="28">
        <v>16</v>
      </c>
      <c r="AJ645" s="28">
        <v>16</v>
      </c>
      <c r="AK645" s="28" t="s">
        <v>17</v>
      </c>
      <c r="AL645" s="43" t="s">
        <v>687</v>
      </c>
      <c r="AM645" s="28" t="s">
        <v>687</v>
      </c>
      <c r="AN645" s="47" t="s">
        <v>687</v>
      </c>
      <c r="AO645" s="49" t="s">
        <v>4896</v>
      </c>
      <c r="AP645" s="49" t="s">
        <v>4886</v>
      </c>
      <c r="AQ645" s="40" t="str">
        <f>IFERROR(VLOOKUP(G645,Extensionistas!$A$2:$D$50,4,FALSE),"NÃO")</f>
        <v>NÃO</v>
      </c>
      <c r="AR645" s="1" t="e">
        <f>VLOOKUP(G645,Extensionistas!$A$2:$C$50,3,FALSE)</f>
        <v>#N/A</v>
      </c>
    </row>
    <row r="646" spans="1:44" ht="12.75" customHeight="1">
      <c r="A646" s="34" t="str">
        <f>D646</f>
        <v>BACHARELADO EM ENGENHARIA DE INSTRUMENTAÇÃO, AUTOMAÇÃO E ROBÓTICA</v>
      </c>
      <c r="B646" s="34" t="str">
        <f>F646</f>
        <v>DA1ESTA014-17SA</v>
      </c>
      <c r="C646" s="15" t="str">
        <f>CONCATENATE(E646," ",H646,"-",L646," (",K646,")",IF(AM646&lt;&gt;"NÃO","-TURMA MINISTRADA EM INGLÊS",""),IF(H646="E"," - TURMA MINISTRADA EM ESPANHOL",""),IF(H646="P"," - TURMA COMPARTILHADA COM A PÓS-GRADUAÇÃO",""),IF(AQ646="SIM"," - Carga Horária Extensionista",""))</f>
        <v>SISTEMAS CAD/CAM A1-Matutino (SA)</v>
      </c>
      <c r="D646" s="28" t="s">
        <v>352</v>
      </c>
      <c r="E646" s="28" t="s">
        <v>415</v>
      </c>
      <c r="F646" s="28" t="s">
        <v>1076</v>
      </c>
      <c r="G646" s="41" t="s">
        <v>141</v>
      </c>
      <c r="H646" s="28" t="s">
        <v>19</v>
      </c>
      <c r="I646" s="28" t="s">
        <v>2054</v>
      </c>
      <c r="J646" s="28" t="s">
        <v>2055</v>
      </c>
      <c r="K646" s="28" t="s">
        <v>488</v>
      </c>
      <c r="L646" s="28" t="s">
        <v>327</v>
      </c>
      <c r="M646" s="28" t="s">
        <v>21</v>
      </c>
      <c r="N646" s="28">
        <v>30</v>
      </c>
      <c r="O646" s="28"/>
      <c r="P646" s="28" t="s">
        <v>2056</v>
      </c>
      <c r="Q646" s="36" t="s">
        <v>2057</v>
      </c>
      <c r="R646" s="28">
        <v>36</v>
      </c>
      <c r="S646" s="28"/>
      <c r="T646" s="28"/>
      <c r="U646" s="28"/>
      <c r="V646" s="28"/>
      <c r="W646" s="28"/>
      <c r="X646" s="28"/>
      <c r="Y646" s="28" t="s">
        <v>2056</v>
      </c>
      <c r="Z646" s="28" t="s">
        <v>2057</v>
      </c>
      <c r="AA646" s="28">
        <v>12</v>
      </c>
      <c r="AB646" s="28"/>
      <c r="AC646" s="28"/>
      <c r="AD646" s="28"/>
      <c r="AE646" s="28"/>
      <c r="AF646" s="28"/>
      <c r="AG646" s="28"/>
      <c r="AH646" s="28"/>
      <c r="AI646" s="28">
        <v>16</v>
      </c>
      <c r="AJ646" s="28">
        <v>16</v>
      </c>
      <c r="AK646" s="28" t="s">
        <v>17</v>
      </c>
      <c r="AL646" s="43" t="s">
        <v>693</v>
      </c>
      <c r="AM646" s="28" t="s">
        <v>687</v>
      </c>
      <c r="AN646" s="47" t="s">
        <v>687</v>
      </c>
      <c r="AO646" s="49" t="s">
        <v>4789</v>
      </c>
      <c r="AP646" s="49" t="s">
        <v>4944</v>
      </c>
      <c r="AQ646" s="40" t="str">
        <f>IFERROR(VLOOKUP(G646,Extensionistas!$A$2:$D$50,4,FALSE),"NÃO")</f>
        <v>NÃO</v>
      </c>
      <c r="AR646" s="1" t="e">
        <f>VLOOKUP(G646,Extensionistas!$A$2:$C$50,3,FALSE)</f>
        <v>#N/A</v>
      </c>
    </row>
    <row r="647" spans="1:44" ht="12.75" customHeight="1">
      <c r="A647" s="34" t="str">
        <f>D647</f>
        <v>BACHARELADO EM ENGENHARIA DE INSTRUMENTAÇÃO, AUTOMAÇÃO E ROBÓTICA</v>
      </c>
      <c r="B647" s="34" t="str">
        <f>F647</f>
        <v>NA1ESTA014-17SA</v>
      </c>
      <c r="C647" s="15" t="str">
        <f>CONCATENATE(E647," ",H647,"-",L647," (",K647,")",IF(AM647&lt;&gt;"NÃO","-TURMA MINISTRADA EM INGLÊS",""),IF(H647="E"," - TURMA MINISTRADA EM ESPANHOL",""),IF(H647="P"," - TURMA COMPARTILHADA COM A PÓS-GRADUAÇÃO",""),IF(AQ647="SIM"," - Carga Horária Extensionista",""))</f>
        <v>SISTEMAS CAD/CAM A1-Noturno (SA)</v>
      </c>
      <c r="D647" s="28" t="s">
        <v>352</v>
      </c>
      <c r="E647" s="28" t="s">
        <v>415</v>
      </c>
      <c r="F647" s="28" t="s">
        <v>3738</v>
      </c>
      <c r="G647" s="41" t="s">
        <v>141</v>
      </c>
      <c r="H647" s="28" t="s">
        <v>19</v>
      </c>
      <c r="I647" s="28" t="s">
        <v>1607</v>
      </c>
      <c r="J647" s="28" t="s">
        <v>3739</v>
      </c>
      <c r="K647" s="28" t="s">
        <v>488</v>
      </c>
      <c r="L647" s="28" t="s">
        <v>439</v>
      </c>
      <c r="M647" s="28" t="s">
        <v>21</v>
      </c>
      <c r="N647" s="28">
        <v>30</v>
      </c>
      <c r="O647" s="28"/>
      <c r="P647" s="28" t="s">
        <v>664</v>
      </c>
      <c r="Q647" s="36" t="s">
        <v>665</v>
      </c>
      <c r="R647" s="28">
        <v>36</v>
      </c>
      <c r="S647" s="28"/>
      <c r="T647" s="28"/>
      <c r="U647" s="28"/>
      <c r="V647" s="28"/>
      <c r="W647" s="28"/>
      <c r="X647" s="28"/>
      <c r="Y647" s="28" t="s">
        <v>664</v>
      </c>
      <c r="Z647" s="28" t="s">
        <v>665</v>
      </c>
      <c r="AA647" s="28">
        <v>12</v>
      </c>
      <c r="AB647" s="28"/>
      <c r="AC647" s="28"/>
      <c r="AD647" s="28"/>
      <c r="AE647" s="28"/>
      <c r="AF647" s="28"/>
      <c r="AG647" s="28"/>
      <c r="AH647" s="28"/>
      <c r="AI647" s="28">
        <v>16</v>
      </c>
      <c r="AJ647" s="28">
        <v>16</v>
      </c>
      <c r="AK647" s="28" t="s">
        <v>17</v>
      </c>
      <c r="AL647" s="43" t="s">
        <v>687</v>
      </c>
      <c r="AM647" s="28" t="s">
        <v>687</v>
      </c>
      <c r="AN647" s="47" t="s">
        <v>687</v>
      </c>
      <c r="AO647" s="49" t="s">
        <v>230</v>
      </c>
      <c r="AP647" s="49" t="s">
        <v>4892</v>
      </c>
      <c r="AQ647" s="40" t="str">
        <f>IFERROR(VLOOKUP(G647,Extensionistas!$A$2:$D$50,4,FALSE),"NÃO")</f>
        <v>NÃO</v>
      </c>
      <c r="AR647" s="1" t="e">
        <f>VLOOKUP(G647,Extensionistas!$A$2:$C$50,3,FALSE)</f>
        <v>#N/A</v>
      </c>
    </row>
    <row r="648" spans="1:44" ht="12.75" customHeight="1">
      <c r="A648" s="34" t="str">
        <f>D648</f>
        <v>BACHARELADO EM ENGENHARIA DE INSTRUMENTAÇÃO, AUTOMAÇÃO E ROBÓTICA</v>
      </c>
      <c r="B648" s="34" t="str">
        <f>F648</f>
        <v>NA1ESTA003-17SA</v>
      </c>
      <c r="C648" s="15" t="str">
        <f>CONCATENATE(E648," ",H648,"-",L648," (",K648,")",IF(AM648&lt;&gt;"NÃO","-TURMA MINISTRADA EM INGLÊS",""),IF(H648="E"," - TURMA MINISTRADA EM ESPANHOL",""),IF(H648="P"," - TURMA COMPARTILHADA COM A PÓS-GRADUAÇÃO",""),IF(AQ648="SIM"," - Carga Horária Extensionista",""))</f>
        <v>SISTEMAS DE CONTROLE I A1-Noturno (SA)</v>
      </c>
      <c r="D648" s="28" t="s">
        <v>352</v>
      </c>
      <c r="E648" s="28" t="s">
        <v>625</v>
      </c>
      <c r="F648" s="28" t="s">
        <v>897</v>
      </c>
      <c r="G648" s="41" t="s">
        <v>626</v>
      </c>
      <c r="H648" s="28" t="s">
        <v>19</v>
      </c>
      <c r="I648" s="28" t="s">
        <v>3728</v>
      </c>
      <c r="J648" s="28" t="s">
        <v>655</v>
      </c>
      <c r="K648" s="28" t="s">
        <v>488</v>
      </c>
      <c r="L648" s="28" t="s">
        <v>439</v>
      </c>
      <c r="M648" s="28" t="s">
        <v>118</v>
      </c>
      <c r="N648" s="28">
        <v>30</v>
      </c>
      <c r="O648" s="28"/>
      <c r="P648" s="28" t="s">
        <v>475</v>
      </c>
      <c r="Q648" s="36" t="s">
        <v>476</v>
      </c>
      <c r="R648" s="28">
        <v>36</v>
      </c>
      <c r="S648" s="28"/>
      <c r="T648" s="28"/>
      <c r="U648" s="28"/>
      <c r="V648" s="28"/>
      <c r="W648" s="28"/>
      <c r="X648" s="28"/>
      <c r="Y648" s="28" t="s">
        <v>475</v>
      </c>
      <c r="Z648" s="28" t="s">
        <v>476</v>
      </c>
      <c r="AA648" s="28">
        <v>24</v>
      </c>
      <c r="AB648" s="28"/>
      <c r="AC648" s="28"/>
      <c r="AD648" s="28"/>
      <c r="AE648" s="28"/>
      <c r="AF648" s="28"/>
      <c r="AG648" s="28"/>
      <c r="AH648" s="28"/>
      <c r="AI648" s="28">
        <v>20</v>
      </c>
      <c r="AJ648" s="28">
        <v>20</v>
      </c>
      <c r="AK648" s="28" t="s">
        <v>17</v>
      </c>
      <c r="AL648" s="43" t="s">
        <v>687</v>
      </c>
      <c r="AM648" s="28" t="s">
        <v>687</v>
      </c>
      <c r="AN648" s="47" t="s">
        <v>687</v>
      </c>
      <c r="AO648" s="49" t="s">
        <v>4878</v>
      </c>
      <c r="AP648" s="49" t="s">
        <v>4892</v>
      </c>
      <c r="AQ648" s="40" t="str">
        <f>IFERROR(VLOOKUP(G648,Extensionistas!$A$2:$D$50,4,FALSE),"NÃO")</f>
        <v>NÃO</v>
      </c>
      <c r="AR648" s="1" t="e">
        <f>VLOOKUP(G648,Extensionistas!$A$2:$C$50,3,FALSE)</f>
        <v>#N/A</v>
      </c>
    </row>
    <row r="649" spans="1:44" ht="12.75" customHeight="1">
      <c r="A649" s="34" t="str">
        <f>D649</f>
        <v>BACHARELADO EM ENGENHARIA DE INSTRUMENTAÇÃO, AUTOMAÇÃO E ROBÓTICA</v>
      </c>
      <c r="B649" s="34" t="str">
        <f>F649</f>
        <v>DA1ESTA008-17SA</v>
      </c>
      <c r="C649" s="15" t="str">
        <f>CONCATENATE(E649," ",H649,"-",L649," (",K649,")",IF(AM649&lt;&gt;"NÃO","-TURMA MINISTRADA EM INGLÊS",""),IF(H649="E"," - TURMA MINISTRADA EM ESPANHOL",""),IF(H649="P"," - TURMA COMPARTILHADA COM A PÓS-GRADUAÇÃO",""),IF(AQ649="SIM"," - Carga Horária Extensionista",""))</f>
        <v>SISTEMAS DE CONTROLE II A1-Matutino (SA)</v>
      </c>
      <c r="D649" s="28" t="s">
        <v>352</v>
      </c>
      <c r="E649" s="28" t="s">
        <v>1071</v>
      </c>
      <c r="F649" s="28" t="s">
        <v>1072</v>
      </c>
      <c r="G649" s="41" t="s">
        <v>1073</v>
      </c>
      <c r="H649" s="28" t="s">
        <v>19</v>
      </c>
      <c r="I649" s="28" t="s">
        <v>2043</v>
      </c>
      <c r="J649" s="28" t="s">
        <v>2044</v>
      </c>
      <c r="K649" s="28" t="s">
        <v>488</v>
      </c>
      <c r="L649" s="28" t="s">
        <v>327</v>
      </c>
      <c r="M649" s="28" t="s">
        <v>118</v>
      </c>
      <c r="N649" s="28">
        <v>30</v>
      </c>
      <c r="O649" s="28"/>
      <c r="P649" s="28" t="s">
        <v>139</v>
      </c>
      <c r="Q649" s="36" t="s">
        <v>417</v>
      </c>
      <c r="R649" s="28">
        <v>36</v>
      </c>
      <c r="S649" s="28"/>
      <c r="T649" s="28"/>
      <c r="U649" s="28"/>
      <c r="V649" s="28"/>
      <c r="W649" s="28"/>
      <c r="X649" s="28"/>
      <c r="Y649" s="28" t="s">
        <v>139</v>
      </c>
      <c r="Z649" s="28" t="s">
        <v>417</v>
      </c>
      <c r="AA649" s="28">
        <v>24</v>
      </c>
      <c r="AB649" s="28"/>
      <c r="AC649" s="28"/>
      <c r="AD649" s="28"/>
      <c r="AE649" s="28"/>
      <c r="AF649" s="28"/>
      <c r="AG649" s="28"/>
      <c r="AH649" s="28"/>
      <c r="AI649" s="28">
        <v>20</v>
      </c>
      <c r="AJ649" s="28">
        <v>20</v>
      </c>
      <c r="AK649" s="28" t="s">
        <v>17</v>
      </c>
      <c r="AL649" s="43" t="s">
        <v>687</v>
      </c>
      <c r="AM649" s="28" t="s">
        <v>687</v>
      </c>
      <c r="AN649" s="47" t="s">
        <v>687</v>
      </c>
      <c r="AO649" s="49" t="s">
        <v>4767</v>
      </c>
      <c r="AP649" s="49" t="s">
        <v>4783</v>
      </c>
      <c r="AQ649" s="40" t="str">
        <f>IFERROR(VLOOKUP(G649,Extensionistas!$A$2:$D$50,4,FALSE),"NÃO")</f>
        <v>NÃO</v>
      </c>
      <c r="AR649" s="1" t="e">
        <f>VLOOKUP(G649,Extensionistas!$A$2:$C$50,3,FALSE)</f>
        <v>#N/A</v>
      </c>
    </row>
    <row r="650" spans="1:44" ht="12.75" customHeight="1">
      <c r="A650" s="34" t="str">
        <f>D650</f>
        <v>BACHARELADO EM ENGENHARIA DE INSTRUMENTAÇÃO, AUTOMAÇÃO E ROBÓTICA</v>
      </c>
      <c r="B650" s="34" t="str">
        <f>F650</f>
        <v>DB1ESTI013-17SA</v>
      </c>
      <c r="C650" s="15" t="str">
        <f>CONCATENATE(E650," ",H650,"-",L650," (",K650,")",IF(AM650&lt;&gt;"NÃO","-TURMA MINISTRADA EM INGLÊS",""),IF(H650="E"," - TURMA MINISTRADA EM ESPANHOL",""),IF(H650="P"," - TURMA COMPARTILHADA COM A PÓS-GRADUAÇÃO",""),IF(AQ650="SIM"," - Carga Horária Extensionista",""))</f>
        <v>SISTEMAS MICROPROCESSADOS B1-Matutino (SA)</v>
      </c>
      <c r="D650" s="28" t="s">
        <v>352</v>
      </c>
      <c r="E650" s="28" t="s">
        <v>512</v>
      </c>
      <c r="F650" s="28" t="s">
        <v>3330</v>
      </c>
      <c r="G650" s="41" t="s">
        <v>513</v>
      </c>
      <c r="H650" s="28" t="s">
        <v>28</v>
      </c>
      <c r="I650" s="28" t="s">
        <v>3331</v>
      </c>
      <c r="J650" s="28" t="s">
        <v>3332</v>
      </c>
      <c r="K650" s="28" t="s">
        <v>488</v>
      </c>
      <c r="L650" s="28" t="s">
        <v>327</v>
      </c>
      <c r="M650" s="28" t="s">
        <v>20</v>
      </c>
      <c r="N650" s="28">
        <v>24</v>
      </c>
      <c r="O650" s="28"/>
      <c r="P650" s="28" t="s">
        <v>878</v>
      </c>
      <c r="Q650" s="36" t="s">
        <v>879</v>
      </c>
      <c r="R650" s="28">
        <v>24</v>
      </c>
      <c r="S650" s="28"/>
      <c r="T650" s="28"/>
      <c r="U650" s="28"/>
      <c r="V650" s="28"/>
      <c r="W650" s="28"/>
      <c r="X650" s="28"/>
      <c r="Y650" s="28" t="s">
        <v>878</v>
      </c>
      <c r="Z650" s="28" t="s">
        <v>879</v>
      </c>
      <c r="AA650" s="28">
        <v>24</v>
      </c>
      <c r="AB650" s="28"/>
      <c r="AC650" s="28"/>
      <c r="AD650" s="28"/>
      <c r="AE650" s="28"/>
      <c r="AF650" s="28"/>
      <c r="AG650" s="28"/>
      <c r="AH650" s="28"/>
      <c r="AI650" s="28">
        <v>16</v>
      </c>
      <c r="AJ650" s="28">
        <v>16</v>
      </c>
      <c r="AK650" s="28" t="s">
        <v>17</v>
      </c>
      <c r="AL650" s="43" t="s">
        <v>687</v>
      </c>
      <c r="AM650" s="28" t="s">
        <v>687</v>
      </c>
      <c r="AN650" s="47" t="s">
        <v>687</v>
      </c>
      <c r="AO650" s="49" t="s">
        <v>4823</v>
      </c>
      <c r="AP650" s="49" t="s">
        <v>4775</v>
      </c>
      <c r="AQ650" s="40" t="str">
        <f>IFERROR(VLOOKUP(G650,Extensionistas!$A$2:$D$50,4,FALSE),"NÃO")</f>
        <v>NÃO</v>
      </c>
      <c r="AR650" s="1" t="e">
        <f>VLOOKUP(G650,Extensionistas!$A$2:$C$50,3,FALSE)</f>
        <v>#N/A</v>
      </c>
    </row>
    <row r="651" spans="1:44" ht="12.75" customHeight="1">
      <c r="A651" s="34" t="str">
        <f>D651</f>
        <v>BACHARELADO EM ENGENHARIA DE INSTRUMENTAÇÃO, AUTOMAÇÃO E ROBÓTICA</v>
      </c>
      <c r="B651" s="34" t="str">
        <f>F651</f>
        <v>NB1ESTI013-17SA</v>
      </c>
      <c r="C651" s="15" t="str">
        <f>CONCATENATE(E651," ",H651,"-",L651," (",K651,")",IF(AM651&lt;&gt;"NÃO","-TURMA MINISTRADA EM INGLÊS",""),IF(H651="E"," - TURMA MINISTRADA EM ESPANHOL",""),IF(H651="P"," - TURMA COMPARTILHADA COM A PÓS-GRADUAÇÃO",""),IF(AQ651="SIM"," - Carga Horária Extensionista",""))</f>
        <v>SISTEMAS MICROPROCESSADOS B1-Noturno (SA)</v>
      </c>
      <c r="D651" s="26" t="s">
        <v>352</v>
      </c>
      <c r="E651" s="26" t="s">
        <v>512</v>
      </c>
      <c r="F651" s="26" t="s">
        <v>4566</v>
      </c>
      <c r="G651" s="38" t="s">
        <v>513</v>
      </c>
      <c r="H651" s="30" t="s">
        <v>28</v>
      </c>
      <c r="I651" s="30" t="s">
        <v>4567</v>
      </c>
      <c r="J651" s="26" t="s">
        <v>4568</v>
      </c>
      <c r="K651" s="28" t="s">
        <v>488</v>
      </c>
      <c r="L651" s="26" t="s">
        <v>439</v>
      </c>
      <c r="M651" s="28" t="s">
        <v>20</v>
      </c>
      <c r="N651" s="26">
        <v>24</v>
      </c>
      <c r="O651" s="26"/>
      <c r="P651" s="26" t="s">
        <v>878</v>
      </c>
      <c r="Q651" s="29" t="s">
        <v>879</v>
      </c>
      <c r="R651" s="26">
        <v>24</v>
      </c>
      <c r="S651" s="26"/>
      <c r="T651" s="29"/>
      <c r="U651" s="29"/>
      <c r="V651" s="29"/>
      <c r="W651" s="29"/>
      <c r="X651" s="29"/>
      <c r="Y651" s="29" t="s">
        <v>878</v>
      </c>
      <c r="Z651" s="29" t="s">
        <v>879</v>
      </c>
      <c r="AA651" s="29">
        <v>24</v>
      </c>
      <c r="AB651" s="29"/>
      <c r="AC651" s="29"/>
      <c r="AD651" s="29"/>
      <c r="AE651" s="29"/>
      <c r="AF651" s="29"/>
      <c r="AG651" s="29"/>
      <c r="AH651" s="29"/>
      <c r="AI651" s="26">
        <v>16</v>
      </c>
      <c r="AJ651" s="26">
        <v>16</v>
      </c>
      <c r="AK651" s="26" t="s">
        <v>17</v>
      </c>
      <c r="AL651" s="44" t="s">
        <v>687</v>
      </c>
      <c r="AM651" s="26" t="s">
        <v>687</v>
      </c>
      <c r="AN651" s="47" t="s">
        <v>687</v>
      </c>
      <c r="AO651" s="49" t="s">
        <v>4871</v>
      </c>
      <c r="AP651" s="49" t="s">
        <v>4899</v>
      </c>
      <c r="AQ651" s="40" t="str">
        <f>IFERROR(VLOOKUP(G651,Extensionistas!$A$2:$D$50,4,FALSE),"NÃO")</f>
        <v>NÃO</v>
      </c>
      <c r="AR651" s="1" t="e">
        <f>VLOOKUP(G651,Extensionistas!$A$2:$C$50,3,FALSE)</f>
        <v>#N/A</v>
      </c>
    </row>
    <row r="652" spans="1:44" ht="12.75" customHeight="1">
      <c r="A652" s="34" t="str">
        <f>D652</f>
        <v>BACHARELADO EM ENGENHARIA DE INSTRUMENTAÇÃO, AUTOMAÇÃO E ROBÓTICA</v>
      </c>
      <c r="B652" s="34" t="str">
        <f>F652</f>
        <v>NA1ESTA022-17SA</v>
      </c>
      <c r="C652" s="15" t="str">
        <f>CONCATENATE(E652," ",H652,"-",L652," (",K652,")",IF(AM652&lt;&gt;"NÃO","-TURMA MINISTRADA EM INGLÊS",""),IF(H652="E"," - TURMA MINISTRADA EM ESPANHOL",""),IF(H652="P"," - TURMA COMPARTILHADA COM A PÓS-GRADUAÇÃO",""),IF(AQ652="SIM"," - Carga Horária Extensionista",""))</f>
        <v>TEORIA DE ACIONAMENTOS ELÉTRICOS A1-Noturno (SA)</v>
      </c>
      <c r="D652" s="28" t="s">
        <v>352</v>
      </c>
      <c r="E652" s="28" t="s">
        <v>3742</v>
      </c>
      <c r="F652" s="28" t="s">
        <v>3743</v>
      </c>
      <c r="G652" s="41" t="s">
        <v>3744</v>
      </c>
      <c r="H652" s="28" t="s">
        <v>19</v>
      </c>
      <c r="I652" s="28" t="s">
        <v>3745</v>
      </c>
      <c r="J652" s="28"/>
      <c r="K652" s="28" t="s">
        <v>488</v>
      </c>
      <c r="L652" s="28" t="s">
        <v>439</v>
      </c>
      <c r="M652" s="28" t="s">
        <v>22</v>
      </c>
      <c r="N652" s="28">
        <v>30</v>
      </c>
      <c r="O652" s="28"/>
      <c r="P652" s="28" t="s">
        <v>3746</v>
      </c>
      <c r="Q652" s="36" t="s">
        <v>3747</v>
      </c>
      <c r="R652" s="28">
        <v>48</v>
      </c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>
        <v>16</v>
      </c>
      <c r="AJ652" s="28">
        <v>16</v>
      </c>
      <c r="AK652" s="28" t="s">
        <v>17</v>
      </c>
      <c r="AL652" s="43" t="s">
        <v>687</v>
      </c>
      <c r="AM652" s="28" t="s">
        <v>687</v>
      </c>
      <c r="AN652" s="47" t="s">
        <v>687</v>
      </c>
      <c r="AO652" s="49" t="s">
        <v>4877</v>
      </c>
      <c r="AP652" s="49" t="s">
        <v>18</v>
      </c>
      <c r="AQ652" s="40" t="str">
        <f>IFERROR(VLOOKUP(G652,Extensionistas!$A$2:$D$50,4,FALSE),"NÃO")</f>
        <v>NÃO</v>
      </c>
      <c r="AR652" s="1" t="e">
        <f>VLOOKUP(G652,Extensionistas!$A$2:$C$50,3,FALSE)</f>
        <v>#N/A</v>
      </c>
    </row>
    <row r="653" spans="1:44" ht="12.75" customHeight="1">
      <c r="A653" s="34" t="str">
        <f>D653</f>
        <v>BACHARELADO EM ENGENHARIA DE INSTRUMENTAÇÃO, AUTOMAÇÃO E ROBÓTICA</v>
      </c>
      <c r="B653" s="34" t="str">
        <f>F653</f>
        <v>DA1ESZA006-17SA</v>
      </c>
      <c r="C653" s="15" t="str">
        <f>CONCATENATE(E653," ",H653,"-",L653," (",K653,")",IF(AM653&lt;&gt;"NÃO","-TURMA MINISTRADA EM INGLÊS",""),IF(H653="E"," - TURMA MINISTRADA EM ESPANHOL",""),IF(H653="P"," - TURMA COMPARTILHADA COM A PÓS-GRADUAÇÃO",""),IF(AQ653="SIM"," - Carga Horária Extensionista",""))</f>
        <v>TEORIA DE CONTROLE ÓTIMO A1-Matutino (SA)</v>
      </c>
      <c r="D653" s="26" t="s">
        <v>352</v>
      </c>
      <c r="E653" s="26" t="s">
        <v>726</v>
      </c>
      <c r="F653" s="26" t="s">
        <v>1162</v>
      </c>
      <c r="G653" s="38" t="s">
        <v>727</v>
      </c>
      <c r="H653" s="30" t="s">
        <v>19</v>
      </c>
      <c r="I653" s="30" t="s">
        <v>2271</v>
      </c>
      <c r="J653" s="26"/>
      <c r="K653" s="26" t="s">
        <v>488</v>
      </c>
      <c r="L653" s="26" t="s">
        <v>327</v>
      </c>
      <c r="M653" s="28" t="s">
        <v>35</v>
      </c>
      <c r="N653" s="26">
        <v>45</v>
      </c>
      <c r="O653" s="26"/>
      <c r="P653" s="26" t="s">
        <v>137</v>
      </c>
      <c r="Q653" s="29" t="s">
        <v>421</v>
      </c>
      <c r="R653" s="26">
        <v>36</v>
      </c>
      <c r="S653" s="26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6">
        <v>12</v>
      </c>
      <c r="AJ653" s="26">
        <v>12</v>
      </c>
      <c r="AK653" s="26" t="s">
        <v>17</v>
      </c>
      <c r="AL653" s="44" t="s">
        <v>687</v>
      </c>
      <c r="AM653" s="26" t="s">
        <v>687</v>
      </c>
      <c r="AN653" s="47" t="s">
        <v>687</v>
      </c>
      <c r="AO653" s="49" t="s">
        <v>4807</v>
      </c>
      <c r="AP653" s="49" t="s">
        <v>18</v>
      </c>
      <c r="AQ653" s="40" t="str">
        <f>IFERROR(VLOOKUP(G653,Extensionistas!$A$2:$D$50,4,FALSE),"NÃO")</f>
        <v>NÃO</v>
      </c>
      <c r="AR653" s="1" t="e">
        <f>VLOOKUP(G653,Extensionistas!$A$2:$C$50,3,FALSE)</f>
        <v>#N/A</v>
      </c>
    </row>
    <row r="654" spans="1:44" ht="12.75" customHeight="1">
      <c r="A654" s="34" t="str">
        <f>D654</f>
        <v>BACHARELADO EM ENGENHARIA DE INSTRUMENTAÇÃO, AUTOMAÇÃO E ROBÓTICA</v>
      </c>
      <c r="B654" s="34" t="str">
        <f>F654</f>
        <v>NA2ESTI003-17SA</v>
      </c>
      <c r="C654" s="15" t="str">
        <f>CONCATENATE(E654," ",H654,"-",L654," (",K654,")",IF(AM654&lt;&gt;"NÃO","-TURMA MINISTRADA EM INGLÊS",""),IF(H654="E"," - TURMA MINISTRADA EM ESPANHOL",""),IF(H654="P"," - TURMA COMPARTILHADA COM A PÓS-GRADUAÇÃO",""),IF(AQ654="SIM"," - Carga Horária Extensionista",""))</f>
        <v>TRANSFORMADAS EM SINAIS E SISTEMAS LINEARES A2-Noturno (SA)</v>
      </c>
      <c r="D654" s="28" t="s">
        <v>352</v>
      </c>
      <c r="E654" s="28" t="s">
        <v>362</v>
      </c>
      <c r="F654" s="28" t="s">
        <v>4393</v>
      </c>
      <c r="G654" s="41" t="s">
        <v>227</v>
      </c>
      <c r="H654" s="28" t="s">
        <v>24</v>
      </c>
      <c r="I654" s="28" t="s">
        <v>4394</v>
      </c>
      <c r="J654" s="28"/>
      <c r="K654" s="28" t="s">
        <v>488</v>
      </c>
      <c r="L654" s="28" t="s">
        <v>439</v>
      </c>
      <c r="M654" s="28" t="s">
        <v>22</v>
      </c>
      <c r="N654" s="28">
        <v>45</v>
      </c>
      <c r="O654" s="28"/>
      <c r="P654" s="28" t="s">
        <v>3328</v>
      </c>
      <c r="Q654" s="36" t="s">
        <v>3329</v>
      </c>
      <c r="R654" s="28">
        <v>48</v>
      </c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>
        <v>16</v>
      </c>
      <c r="AJ654" s="28">
        <v>16</v>
      </c>
      <c r="AK654" s="28" t="s">
        <v>17</v>
      </c>
      <c r="AL654" s="43" t="s">
        <v>687</v>
      </c>
      <c r="AM654" s="28" t="s">
        <v>687</v>
      </c>
      <c r="AN654" s="47" t="s">
        <v>687</v>
      </c>
      <c r="AO654" s="49" t="s">
        <v>4890</v>
      </c>
      <c r="AP654" s="49" t="s">
        <v>18</v>
      </c>
      <c r="AQ654" s="40" t="str">
        <f>IFERROR(VLOOKUP(G654,Extensionistas!$A$2:$D$50,4,FALSE),"NÃO")</f>
        <v>NÃO</v>
      </c>
      <c r="AR654" s="1" t="e">
        <f>VLOOKUP(G654,Extensionistas!$A$2:$C$50,3,FALSE)</f>
        <v>#N/A</v>
      </c>
    </row>
    <row r="655" spans="1:44" ht="12.75" customHeight="1">
      <c r="A655" s="34" t="str">
        <f>D655</f>
        <v>BACHARELADO EM ENGENHARIA DE INSTRUMENTAÇÃO, AUTOMAÇÃO E ROBÓTICA</v>
      </c>
      <c r="B655" s="34" t="str">
        <f>F655</f>
        <v>DB1ESTI003-17SA</v>
      </c>
      <c r="C655" s="15" t="str">
        <f>CONCATENATE(E655," ",H655,"-",L655," (",K655,")",IF(AM655&lt;&gt;"NÃO","-TURMA MINISTRADA EM INGLÊS",""),IF(H655="E"," - TURMA MINISTRADA EM ESPANHOL",""),IF(H655="P"," - TURMA COMPARTILHADA COM A PÓS-GRADUAÇÃO",""),IF(AQ655="SIM"," - Carga Horária Extensionista",""))</f>
        <v>TRANSFORMADAS EM SINAIS E SISTEMAS LINEARES B1-Matutino (SA)</v>
      </c>
      <c r="D655" s="26" t="s">
        <v>352</v>
      </c>
      <c r="E655" s="26" t="s">
        <v>362</v>
      </c>
      <c r="F655" s="26" t="s">
        <v>3326</v>
      </c>
      <c r="G655" s="38" t="s">
        <v>227</v>
      </c>
      <c r="H655" s="30" t="s">
        <v>28</v>
      </c>
      <c r="I655" s="30" t="s">
        <v>3327</v>
      </c>
      <c r="J655" s="26"/>
      <c r="K655" s="26" t="s">
        <v>488</v>
      </c>
      <c r="L655" s="26" t="s">
        <v>327</v>
      </c>
      <c r="M655" s="28" t="s">
        <v>22</v>
      </c>
      <c r="N655" s="26">
        <v>45</v>
      </c>
      <c r="O655" s="26"/>
      <c r="P655" s="26" t="s">
        <v>3328</v>
      </c>
      <c r="Q655" s="29" t="s">
        <v>3329</v>
      </c>
      <c r="R655" s="26">
        <v>48</v>
      </c>
      <c r="S655" s="26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6">
        <v>16</v>
      </c>
      <c r="AJ655" s="26">
        <v>16</v>
      </c>
      <c r="AK655" s="26" t="s">
        <v>17</v>
      </c>
      <c r="AL655" s="44" t="s">
        <v>687</v>
      </c>
      <c r="AM655" s="26" t="s">
        <v>687</v>
      </c>
      <c r="AN655" s="47" t="s">
        <v>687</v>
      </c>
      <c r="AO655" s="49" t="s">
        <v>4763</v>
      </c>
      <c r="AP655" s="49" t="s">
        <v>18</v>
      </c>
      <c r="AQ655" s="40" t="str">
        <f>IFERROR(VLOOKUP(G655,Extensionistas!$A$2:$D$50,4,FALSE),"NÃO")</f>
        <v>NÃO</v>
      </c>
      <c r="AR655" s="1" t="e">
        <f>VLOOKUP(G655,Extensionistas!$A$2:$C$50,3,FALSE)</f>
        <v>#N/A</v>
      </c>
    </row>
    <row r="656" spans="1:44" ht="12.75" customHeight="1">
      <c r="A656" s="34" t="str">
        <f>D656</f>
        <v>BACHARELADO EM ENGENHARIA DE MATERIAIS</v>
      </c>
      <c r="B656" s="34" t="str">
        <f>F656</f>
        <v>DA1ESZM032-17SA</v>
      </c>
      <c r="C656" s="15" t="str">
        <f>CONCATENATE(E656," ",H656,"-",L656," (",K656,")",IF(AM656&lt;&gt;"NÃO","-TURMA MINISTRADA EM INGLÊS",""),IF(H656="E"," - TURMA MINISTRADA EM ESPANHOL",""),IF(H656="P"," - TURMA COMPARTILHADA COM A PÓS-GRADUAÇÃO",""),IF(AQ656="SIM"," - Carga Horária Extensionista",""))</f>
        <v>BIOMATERIAIS A1-Matutino (SA)</v>
      </c>
      <c r="D656" s="28" t="s">
        <v>367</v>
      </c>
      <c r="E656" s="28" t="s">
        <v>2358</v>
      </c>
      <c r="F656" s="28" t="s">
        <v>2359</v>
      </c>
      <c r="G656" s="41" t="s">
        <v>2360</v>
      </c>
      <c r="H656" s="28" t="s">
        <v>19</v>
      </c>
      <c r="I656" s="28" t="s">
        <v>2361</v>
      </c>
      <c r="J656" s="28" t="s">
        <v>2362</v>
      </c>
      <c r="K656" s="28" t="s">
        <v>488</v>
      </c>
      <c r="L656" s="28" t="s">
        <v>327</v>
      </c>
      <c r="M656" s="28" t="s">
        <v>21</v>
      </c>
      <c r="N656" s="28">
        <v>30</v>
      </c>
      <c r="O656" s="28"/>
      <c r="P656" s="28" t="s">
        <v>319</v>
      </c>
      <c r="Q656" s="36" t="s">
        <v>452</v>
      </c>
      <c r="R656" s="28">
        <v>36</v>
      </c>
      <c r="S656" s="28"/>
      <c r="T656" s="28"/>
      <c r="U656" s="28"/>
      <c r="V656" s="28"/>
      <c r="W656" s="28"/>
      <c r="X656" s="28"/>
      <c r="Y656" s="28" t="s">
        <v>319</v>
      </c>
      <c r="Z656" s="28" t="s">
        <v>452</v>
      </c>
      <c r="AA656" s="28">
        <v>12</v>
      </c>
      <c r="AB656" s="28"/>
      <c r="AC656" s="28"/>
      <c r="AD656" s="28"/>
      <c r="AE656" s="28"/>
      <c r="AF656" s="28"/>
      <c r="AG656" s="28"/>
      <c r="AH656" s="28"/>
      <c r="AI656" s="28">
        <v>16</v>
      </c>
      <c r="AJ656" s="28">
        <v>16</v>
      </c>
      <c r="AK656" s="28" t="s">
        <v>17</v>
      </c>
      <c r="AL656" s="43" t="s">
        <v>687</v>
      </c>
      <c r="AM656" s="28" t="s">
        <v>687</v>
      </c>
      <c r="AN656" s="47" t="s">
        <v>687</v>
      </c>
      <c r="AO656" s="49" t="s">
        <v>4819</v>
      </c>
      <c r="AP656" s="49" t="s">
        <v>4959</v>
      </c>
      <c r="AQ656" s="40" t="str">
        <f>IFERROR(VLOOKUP(G656,Extensionistas!$A$2:$D$50,4,FALSE),"NÃO")</f>
        <v>NÃO</v>
      </c>
      <c r="AR656" s="1" t="e">
        <f>VLOOKUP(G656,Extensionistas!$A$2:$C$50,3,FALSE)</f>
        <v>#N/A</v>
      </c>
    </row>
    <row r="657" spans="1:44" ht="12.75" customHeight="1">
      <c r="A657" s="34" t="str">
        <f>D657</f>
        <v>BACHARELADO EM ENGENHARIA DE MATERIAIS</v>
      </c>
      <c r="B657" s="34" t="str">
        <f>F657</f>
        <v>DA1ESTM014-17SA</v>
      </c>
      <c r="C657" s="15" t="str">
        <f>CONCATENATE(E657," ",H657,"-",L657," (",K657,")",IF(AM657&lt;&gt;"NÃO","-TURMA MINISTRADA EM INGLÊS",""),IF(H657="E"," - TURMA MINISTRADA EM ESPANHOL",""),IF(H657="P"," - TURMA COMPARTILHADA COM A PÓS-GRADUAÇÃO",""),IF(AQ657="SIM"," - Carga Horária Extensionista",""))</f>
        <v>CARACTERIZAÇÃO DE MATERIAIS A1-Matutino (SA)</v>
      </c>
      <c r="D657" s="28" t="s">
        <v>367</v>
      </c>
      <c r="E657" s="28" t="s">
        <v>2187</v>
      </c>
      <c r="F657" s="28" t="s">
        <v>2188</v>
      </c>
      <c r="G657" s="41" t="s">
        <v>2189</v>
      </c>
      <c r="H657" s="28" t="s">
        <v>19</v>
      </c>
      <c r="I657" s="28" t="s">
        <v>2190</v>
      </c>
      <c r="J657" s="28" t="s">
        <v>1129</v>
      </c>
      <c r="K657" s="28" t="s">
        <v>488</v>
      </c>
      <c r="L657" s="28" t="s">
        <v>327</v>
      </c>
      <c r="M657" s="28" t="s">
        <v>21</v>
      </c>
      <c r="N657" s="28">
        <v>30</v>
      </c>
      <c r="O657" s="28"/>
      <c r="P657" s="28" t="s">
        <v>2191</v>
      </c>
      <c r="Q657" s="36" t="s">
        <v>2192</v>
      </c>
      <c r="R657" s="28">
        <v>36</v>
      </c>
      <c r="S657" s="28"/>
      <c r="T657" s="28"/>
      <c r="U657" s="28"/>
      <c r="V657" s="28"/>
      <c r="W657" s="28"/>
      <c r="X657" s="28"/>
      <c r="Y657" s="28" t="s">
        <v>2191</v>
      </c>
      <c r="Z657" s="28" t="s">
        <v>2192</v>
      </c>
      <c r="AA657" s="28">
        <v>12</v>
      </c>
      <c r="AB657" s="28"/>
      <c r="AC657" s="28"/>
      <c r="AD657" s="28"/>
      <c r="AE657" s="28"/>
      <c r="AF657" s="28"/>
      <c r="AG657" s="28"/>
      <c r="AH657" s="28"/>
      <c r="AI657" s="28">
        <v>16</v>
      </c>
      <c r="AJ657" s="28">
        <v>16</v>
      </c>
      <c r="AK657" s="28" t="s">
        <v>17</v>
      </c>
      <c r="AL657" s="43" t="s">
        <v>687</v>
      </c>
      <c r="AM657" s="28" t="s">
        <v>687</v>
      </c>
      <c r="AN657" s="47" t="s">
        <v>687</v>
      </c>
      <c r="AO657" s="49" t="s">
        <v>4802</v>
      </c>
      <c r="AP657" s="49" t="s">
        <v>4949</v>
      </c>
      <c r="AQ657" s="40" t="str">
        <f>IFERROR(VLOOKUP(G657,Extensionistas!$A$2:$D$50,4,FALSE),"NÃO")</f>
        <v>NÃO</v>
      </c>
      <c r="AR657" s="1" t="e">
        <f>VLOOKUP(G657,Extensionistas!$A$2:$C$50,3,FALSE)</f>
        <v>#N/A</v>
      </c>
    </row>
    <row r="658" spans="1:44" ht="12.75" customHeight="1">
      <c r="A658" s="34" t="str">
        <f>D658</f>
        <v>BACHARELADO EM ENGENHARIA DE MATERIAIS</v>
      </c>
      <c r="B658" s="34" t="str">
        <f>F658</f>
        <v>DA1ESTM004-17SA</v>
      </c>
      <c r="C658" s="15" t="str">
        <f>CONCATENATE(E658," ",H658,"-",L658," (",K658,")",IF(AM658&lt;&gt;"NÃO","-TURMA MINISTRADA EM INGLÊS",""),IF(H658="E"," - TURMA MINISTRADA EM ESPANHOL",""),IF(H658="P"," - TURMA COMPARTILHADA COM A PÓS-GRADUAÇÃO",""),IF(AQ658="SIM"," - Carga Horária Extensionista",""))</f>
        <v>CIÊNCIA DOS MATERIAIS A1-Matutino (SA)</v>
      </c>
      <c r="D658" s="28" t="s">
        <v>367</v>
      </c>
      <c r="E658" s="28" t="s">
        <v>2167</v>
      </c>
      <c r="F658" s="28" t="s">
        <v>2168</v>
      </c>
      <c r="G658" s="41" t="s">
        <v>2169</v>
      </c>
      <c r="H658" s="28" t="s">
        <v>19</v>
      </c>
      <c r="I658" s="28" t="s">
        <v>2170</v>
      </c>
      <c r="J658" s="28"/>
      <c r="K658" s="28" t="s">
        <v>488</v>
      </c>
      <c r="L658" s="28" t="s">
        <v>327</v>
      </c>
      <c r="M658" s="28" t="s">
        <v>22</v>
      </c>
      <c r="N658" s="28">
        <v>60</v>
      </c>
      <c r="O658" s="28"/>
      <c r="P658" s="28" t="s">
        <v>2171</v>
      </c>
      <c r="Q658" s="36" t="s">
        <v>2172</v>
      </c>
      <c r="R658" s="28">
        <v>48</v>
      </c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>
        <v>16</v>
      </c>
      <c r="AJ658" s="28">
        <v>16</v>
      </c>
      <c r="AK658" s="28" t="s">
        <v>17</v>
      </c>
      <c r="AL658" s="43" t="s">
        <v>687</v>
      </c>
      <c r="AM658" s="28" t="s">
        <v>687</v>
      </c>
      <c r="AN658" s="47" t="s">
        <v>687</v>
      </c>
      <c r="AO658" s="49" t="s">
        <v>4748</v>
      </c>
      <c r="AP658" s="49" t="s">
        <v>18</v>
      </c>
      <c r="AQ658" s="40" t="str">
        <f>IFERROR(VLOOKUP(G658,Extensionistas!$A$2:$D$50,4,FALSE),"NÃO")</f>
        <v>NÃO</v>
      </c>
      <c r="AR658" s="1" t="e">
        <f>VLOOKUP(G658,Extensionistas!$A$2:$C$50,3,FALSE)</f>
        <v>#N/A</v>
      </c>
    </row>
    <row r="659" spans="1:44" ht="12.75" customHeight="1">
      <c r="A659" s="34" t="str">
        <f>D659</f>
        <v>BACHARELADO EM ENGENHARIA DE MATERIAIS</v>
      </c>
      <c r="B659" s="34" t="str">
        <f>F659</f>
        <v>NA1ESTM004-17SA</v>
      </c>
      <c r="C659" s="15" t="str">
        <f>CONCATENATE(E659," ",H659,"-",L659," (",K659,")",IF(AM659&lt;&gt;"NÃO","-TURMA MINISTRADA EM INGLÊS",""),IF(H659="E"," - TURMA MINISTRADA EM ESPANHOL",""),IF(H659="P"," - TURMA COMPARTILHADA COM A PÓS-GRADUAÇÃO",""),IF(AQ659="SIM"," - Carga Horária Extensionista",""))</f>
        <v>CIÊNCIA DOS MATERIAIS A1-Noturno (SA)</v>
      </c>
      <c r="D659" s="28" t="s">
        <v>367</v>
      </c>
      <c r="E659" s="28" t="s">
        <v>2167</v>
      </c>
      <c r="F659" s="28" t="s">
        <v>3841</v>
      </c>
      <c r="G659" s="41" t="s">
        <v>2169</v>
      </c>
      <c r="H659" s="28" t="s">
        <v>19</v>
      </c>
      <c r="I659" s="28" t="s">
        <v>1504</v>
      </c>
      <c r="J659" s="28"/>
      <c r="K659" s="28" t="s">
        <v>488</v>
      </c>
      <c r="L659" s="28" t="s">
        <v>439</v>
      </c>
      <c r="M659" s="28" t="s">
        <v>22</v>
      </c>
      <c r="N659" s="28">
        <v>60</v>
      </c>
      <c r="O659" s="28"/>
      <c r="P659" s="28" t="s">
        <v>1127</v>
      </c>
      <c r="Q659" s="36" t="s">
        <v>1128</v>
      </c>
      <c r="R659" s="28">
        <v>48</v>
      </c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>
        <v>16</v>
      </c>
      <c r="AJ659" s="28">
        <v>16</v>
      </c>
      <c r="AK659" s="28" t="s">
        <v>17</v>
      </c>
      <c r="AL659" s="43" t="s">
        <v>687</v>
      </c>
      <c r="AM659" s="28" t="s">
        <v>687</v>
      </c>
      <c r="AN659" s="47" t="s">
        <v>687</v>
      </c>
      <c r="AO659" s="49" t="s">
        <v>4861</v>
      </c>
      <c r="AP659" s="49" t="s">
        <v>18</v>
      </c>
      <c r="AQ659" s="40" t="str">
        <f>IFERROR(VLOOKUP(G659,Extensionistas!$A$2:$D$50,4,FALSE),"NÃO")</f>
        <v>NÃO</v>
      </c>
      <c r="AR659" s="1" t="e">
        <f>VLOOKUP(G659,Extensionistas!$A$2:$C$50,3,FALSE)</f>
        <v>#N/A</v>
      </c>
    </row>
    <row r="660" spans="1:44" ht="12.75" customHeight="1">
      <c r="A660" s="34" t="str">
        <f>D660</f>
        <v>BACHARELADO EM ENGENHARIA DE MATERIAIS</v>
      </c>
      <c r="B660" s="34" t="str">
        <f>F660</f>
        <v>NA1ESZM038-17SA</v>
      </c>
      <c r="C660" s="15" t="str">
        <f>CONCATENATE(E660," ",H660,"-",L660," (",K660,")",IF(AM660&lt;&gt;"NÃO","-TURMA MINISTRADA EM INGLÊS",""),IF(H660="E"," - TURMA MINISTRADA EM ESPANHOL",""),IF(H660="P"," - TURMA COMPARTILHADA COM A PÓS-GRADUAÇÃO",""),IF(AQ660="SIM"," - Carga Horária Extensionista",""))</f>
        <v>ENGENHARIA DE CERÂMICAS A1-Noturno (SA)</v>
      </c>
      <c r="D660" s="28" t="s">
        <v>367</v>
      </c>
      <c r="E660" s="28" t="s">
        <v>1177</v>
      </c>
      <c r="F660" s="28" t="s">
        <v>3995</v>
      </c>
      <c r="G660" s="41" t="s">
        <v>1178</v>
      </c>
      <c r="H660" s="28" t="s">
        <v>19</v>
      </c>
      <c r="I660" s="28" t="s">
        <v>3996</v>
      </c>
      <c r="J660" s="28"/>
      <c r="K660" s="28" t="s">
        <v>488</v>
      </c>
      <c r="L660" s="28" t="s">
        <v>439</v>
      </c>
      <c r="M660" s="28" t="s">
        <v>20</v>
      </c>
      <c r="N660" s="28">
        <v>30</v>
      </c>
      <c r="O660" s="28"/>
      <c r="P660" s="28" t="s">
        <v>297</v>
      </c>
      <c r="Q660" s="36" t="s">
        <v>455</v>
      </c>
      <c r="R660" s="28">
        <v>24</v>
      </c>
      <c r="S660" s="28"/>
      <c r="T660" s="28"/>
      <c r="U660" s="28"/>
      <c r="V660" s="28"/>
      <c r="W660" s="28"/>
      <c r="X660" s="28"/>
      <c r="Y660" s="28" t="s">
        <v>297</v>
      </c>
      <c r="Z660" s="28" t="s">
        <v>455</v>
      </c>
      <c r="AA660" s="28">
        <v>24</v>
      </c>
      <c r="AB660" s="28"/>
      <c r="AC660" s="28"/>
      <c r="AD660" s="28"/>
      <c r="AE660" s="28"/>
      <c r="AF660" s="28"/>
      <c r="AG660" s="28"/>
      <c r="AH660" s="28"/>
      <c r="AI660" s="28">
        <v>16</v>
      </c>
      <c r="AJ660" s="28">
        <v>16</v>
      </c>
      <c r="AK660" s="28" t="s">
        <v>17</v>
      </c>
      <c r="AL660" s="43" t="s">
        <v>687</v>
      </c>
      <c r="AM660" s="28" t="s">
        <v>687</v>
      </c>
      <c r="AN660" s="47" t="s">
        <v>687</v>
      </c>
      <c r="AO660" s="49" t="s">
        <v>4874</v>
      </c>
      <c r="AP660" s="49" t="s">
        <v>18</v>
      </c>
      <c r="AQ660" s="40" t="str">
        <f>IFERROR(VLOOKUP(G660,Extensionistas!$A$2:$D$50,4,FALSE),"NÃO")</f>
        <v>NÃO</v>
      </c>
      <c r="AR660" s="1" t="e">
        <f>VLOOKUP(G660,Extensionistas!$A$2:$C$50,3,FALSE)</f>
        <v>#N/A</v>
      </c>
    </row>
    <row r="661" spans="1:44" ht="12.75" customHeight="1">
      <c r="A661" s="34" t="str">
        <f>D661</f>
        <v>BACHARELADO EM ENGENHARIA DE MATERIAIS</v>
      </c>
      <c r="B661" s="34" t="str">
        <f>F661</f>
        <v>DA1ESZM029-17SA</v>
      </c>
      <c r="C661" s="15" t="str">
        <f>CONCATENATE(E661," ",H661,"-",L661," (",K661,")",IF(AM661&lt;&gt;"NÃO","-TURMA MINISTRADA EM INGLÊS",""),IF(H661="E"," - TURMA MINISTRADA EM ESPANHOL",""),IF(H661="P"," - TURMA COMPARTILHADA COM A PÓS-GRADUAÇÃO",""),IF(AQ661="SIM"," - Carga Horária Extensionista",""))</f>
        <v>ENGENHARIA DE FILMES FINOS A1-Matutino (SA)</v>
      </c>
      <c r="D661" s="28" t="s">
        <v>367</v>
      </c>
      <c r="E661" s="28" t="s">
        <v>2349</v>
      </c>
      <c r="F661" s="28" t="s">
        <v>2350</v>
      </c>
      <c r="G661" s="41" t="s">
        <v>2351</v>
      </c>
      <c r="H661" s="28" t="s">
        <v>19</v>
      </c>
      <c r="I661" s="28" t="s">
        <v>2352</v>
      </c>
      <c r="J661" s="28" t="s">
        <v>2353</v>
      </c>
      <c r="K661" s="28" t="s">
        <v>488</v>
      </c>
      <c r="L661" s="28" t="s">
        <v>327</v>
      </c>
      <c r="M661" s="28" t="s">
        <v>21</v>
      </c>
      <c r="N661" s="28">
        <v>30</v>
      </c>
      <c r="O661" s="28"/>
      <c r="P661" s="28" t="s">
        <v>2191</v>
      </c>
      <c r="Q661" s="36" t="s">
        <v>2192</v>
      </c>
      <c r="R661" s="28">
        <v>36</v>
      </c>
      <c r="S661" s="28"/>
      <c r="T661" s="28"/>
      <c r="U661" s="28"/>
      <c r="V661" s="28"/>
      <c r="W661" s="28"/>
      <c r="X661" s="28"/>
      <c r="Y661" s="28" t="s">
        <v>2191</v>
      </c>
      <c r="Z661" s="28" t="s">
        <v>2192</v>
      </c>
      <c r="AA661" s="28">
        <v>12</v>
      </c>
      <c r="AB661" s="28"/>
      <c r="AC661" s="28"/>
      <c r="AD661" s="28"/>
      <c r="AE661" s="28"/>
      <c r="AF661" s="28"/>
      <c r="AG661" s="28"/>
      <c r="AH661" s="28"/>
      <c r="AI661" s="28">
        <v>16</v>
      </c>
      <c r="AJ661" s="28">
        <v>16</v>
      </c>
      <c r="AK661" s="28" t="s">
        <v>17</v>
      </c>
      <c r="AL661" s="43" t="s">
        <v>687</v>
      </c>
      <c r="AM661" s="28" t="s">
        <v>687</v>
      </c>
      <c r="AN661" s="47" t="s">
        <v>687</v>
      </c>
      <c r="AO661" s="49" t="s">
        <v>4818</v>
      </c>
      <c r="AP661" s="49" t="s">
        <v>4958</v>
      </c>
      <c r="AQ661" s="40" t="str">
        <f>IFERROR(VLOOKUP(G661,Extensionistas!$A$2:$D$50,4,FALSE),"NÃO")</f>
        <v>NÃO</v>
      </c>
      <c r="AR661" s="1" t="e">
        <f>VLOOKUP(G661,Extensionistas!$A$2:$C$50,3,FALSE)</f>
        <v>#N/A</v>
      </c>
    </row>
    <row r="662" spans="1:44" ht="12.75" customHeight="1">
      <c r="A662" s="34" t="str">
        <f>D662</f>
        <v>BACHARELADO EM ENGENHARIA DE MATERIAIS</v>
      </c>
      <c r="B662" s="34" t="str">
        <f>F662</f>
        <v>NA1ESZM024-17SA</v>
      </c>
      <c r="C662" s="15" t="str">
        <f>CONCATENATE(E662," ",H662,"-",L662," (",K662,")",IF(AM662&lt;&gt;"NÃO","-TURMA MINISTRADA EM INGLÊS",""),IF(H662="E"," - TURMA MINISTRADA EM ESPANHOL",""),IF(H662="P"," - TURMA COMPARTILHADA COM A PÓS-GRADUAÇÃO",""),IF(AQ662="SIM"," - Carga Horária Extensionista",""))</f>
        <v>ENGENHARIA DE METAIS A1-Noturno (SA)</v>
      </c>
      <c r="D662" s="26" t="s">
        <v>367</v>
      </c>
      <c r="E662" s="26" t="s">
        <v>3989</v>
      </c>
      <c r="F662" s="26" t="s">
        <v>3990</v>
      </c>
      <c r="G662" s="38" t="s">
        <v>3991</v>
      </c>
      <c r="H662" s="30" t="s">
        <v>19</v>
      </c>
      <c r="I662" s="30" t="s">
        <v>3992</v>
      </c>
      <c r="J662" s="26" t="s">
        <v>905</v>
      </c>
      <c r="K662" s="26" t="s">
        <v>488</v>
      </c>
      <c r="L662" s="26" t="s">
        <v>439</v>
      </c>
      <c r="M662" s="26" t="s">
        <v>21</v>
      </c>
      <c r="N662" s="26">
        <v>30</v>
      </c>
      <c r="O662" s="26"/>
      <c r="P662" s="26" t="s">
        <v>3987</v>
      </c>
      <c r="Q662" s="29" t="s">
        <v>3988</v>
      </c>
      <c r="R662" s="26">
        <v>36</v>
      </c>
      <c r="S662" s="26"/>
      <c r="T662" s="29"/>
      <c r="U662" s="29"/>
      <c r="V662" s="29"/>
      <c r="W662" s="29"/>
      <c r="X662" s="29"/>
      <c r="Y662" s="29" t="s">
        <v>3987</v>
      </c>
      <c r="Z662" s="29" t="s">
        <v>3988</v>
      </c>
      <c r="AA662" s="29">
        <v>12</v>
      </c>
      <c r="AB662" s="29"/>
      <c r="AC662" s="29"/>
      <c r="AD662" s="29"/>
      <c r="AE662" s="29"/>
      <c r="AF662" s="29"/>
      <c r="AG662" s="29"/>
      <c r="AH662" s="29"/>
      <c r="AI662" s="26">
        <v>16</v>
      </c>
      <c r="AJ662" s="26">
        <v>16</v>
      </c>
      <c r="AK662" s="26" t="s">
        <v>17</v>
      </c>
      <c r="AL662" s="44" t="s">
        <v>687</v>
      </c>
      <c r="AM662" s="26" t="s">
        <v>687</v>
      </c>
      <c r="AN662" s="47" t="s">
        <v>687</v>
      </c>
      <c r="AO662" s="49" t="s">
        <v>4909</v>
      </c>
      <c r="AP662" s="49" t="s">
        <v>4987</v>
      </c>
      <c r="AQ662" s="40" t="str">
        <f>IFERROR(VLOOKUP(G662,Extensionistas!$A$2:$D$50,4,FALSE),"NÃO")</f>
        <v>NÃO</v>
      </c>
      <c r="AR662" s="1" t="e">
        <f>VLOOKUP(G662,Extensionistas!$A$2:$C$50,3,FALSE)</f>
        <v>#N/A</v>
      </c>
    </row>
    <row r="663" spans="1:44" ht="12.75" customHeight="1">
      <c r="A663" s="34" t="str">
        <f>D663</f>
        <v>BACHARELADO EM ENGENHARIA DE MATERIAIS</v>
      </c>
      <c r="B663" s="34" t="str">
        <f>F663</f>
        <v>DA1ESTM008-17SA</v>
      </c>
      <c r="C663" s="15" t="str">
        <f>CONCATENATE(E663," ",H663,"-",L663," (",K663,")",IF(AM663&lt;&gt;"NÃO","-TURMA MINISTRADA EM INGLÊS",""),IF(H663="E"," - TURMA MINISTRADA EM ESPANHOL",""),IF(H663="P"," - TURMA COMPARTILHADA COM A PÓS-GRADUAÇÃO",""),IF(AQ663="SIM"," - Carga Horária Extensionista",""))</f>
        <v>MATERIAIS COMPÓSITOS A1-Matutino (SA)</v>
      </c>
      <c r="D663" s="28" t="s">
        <v>367</v>
      </c>
      <c r="E663" s="28" t="s">
        <v>2173</v>
      </c>
      <c r="F663" s="28" t="s">
        <v>2174</v>
      </c>
      <c r="G663" s="41" t="s">
        <v>2175</v>
      </c>
      <c r="H663" s="28" t="s">
        <v>19</v>
      </c>
      <c r="I663" s="28" t="s">
        <v>2176</v>
      </c>
      <c r="J663" s="28" t="s">
        <v>2177</v>
      </c>
      <c r="K663" s="28" t="s">
        <v>488</v>
      </c>
      <c r="L663" s="28" t="s">
        <v>327</v>
      </c>
      <c r="M663" s="28" t="s">
        <v>21</v>
      </c>
      <c r="N663" s="28">
        <v>30</v>
      </c>
      <c r="O663" s="28"/>
      <c r="P663" s="28" t="s">
        <v>2178</v>
      </c>
      <c r="Q663" s="36" t="s">
        <v>2179</v>
      </c>
      <c r="R663" s="28">
        <v>36</v>
      </c>
      <c r="S663" s="28"/>
      <c r="T663" s="28"/>
      <c r="U663" s="28"/>
      <c r="V663" s="28"/>
      <c r="W663" s="28"/>
      <c r="X663" s="28"/>
      <c r="Y663" s="28" t="s">
        <v>2178</v>
      </c>
      <c r="Z663" s="28" t="s">
        <v>2179</v>
      </c>
      <c r="AA663" s="28">
        <v>12</v>
      </c>
      <c r="AB663" s="28"/>
      <c r="AC663" s="28"/>
      <c r="AD663" s="28"/>
      <c r="AE663" s="28"/>
      <c r="AF663" s="28"/>
      <c r="AG663" s="28"/>
      <c r="AH663" s="28"/>
      <c r="AI663" s="28">
        <v>16</v>
      </c>
      <c r="AJ663" s="28">
        <v>16</v>
      </c>
      <c r="AK663" s="28" t="s">
        <v>17</v>
      </c>
      <c r="AL663" s="43" t="s">
        <v>687</v>
      </c>
      <c r="AM663" s="28" t="s">
        <v>687</v>
      </c>
      <c r="AN663" s="48" t="s">
        <v>687</v>
      </c>
      <c r="AO663" s="49" t="s">
        <v>4800</v>
      </c>
      <c r="AP663" s="49" t="s">
        <v>4947</v>
      </c>
      <c r="AQ663" s="40" t="str">
        <f>IFERROR(VLOOKUP(G663,Extensionistas!$A$2:$D$50,4,FALSE),"NÃO")</f>
        <v>NÃO</v>
      </c>
      <c r="AR663" s="1" t="e">
        <f>VLOOKUP(G663,Extensionistas!$A$2:$C$50,3,FALSE)</f>
        <v>#N/A</v>
      </c>
    </row>
    <row r="664" spans="1:44" ht="12.75" customHeight="1">
      <c r="A664" s="34" t="str">
        <f>D664</f>
        <v>BACHARELADO EM ENGENHARIA DE MATERIAIS</v>
      </c>
      <c r="B664" s="34" t="str">
        <f>F664</f>
        <v>NA1ESTM008-17SA</v>
      </c>
      <c r="C664" s="15" t="str">
        <f>CONCATENATE(E664," ",H664,"-",L664," (",K664,")",IF(AM664&lt;&gt;"NÃO","-TURMA MINISTRADA EM INGLÊS",""),IF(H664="E"," - TURMA MINISTRADA EM ESPANHOL",""),IF(H664="P"," - TURMA COMPARTILHADA COM A PÓS-GRADUAÇÃO",""),IF(AQ664="SIM"," - Carga Horária Extensionista",""))</f>
        <v>MATERIAIS COMPÓSITOS A1-Noturno (SA)</v>
      </c>
      <c r="D664" s="28" t="s">
        <v>367</v>
      </c>
      <c r="E664" s="28" t="s">
        <v>2173</v>
      </c>
      <c r="F664" s="28" t="s">
        <v>3842</v>
      </c>
      <c r="G664" s="41" t="s">
        <v>2175</v>
      </c>
      <c r="H664" s="28" t="s">
        <v>19</v>
      </c>
      <c r="I664" s="28" t="s">
        <v>3843</v>
      </c>
      <c r="J664" s="28" t="s">
        <v>3844</v>
      </c>
      <c r="K664" s="28" t="s">
        <v>488</v>
      </c>
      <c r="L664" s="28" t="s">
        <v>439</v>
      </c>
      <c r="M664" s="28" t="s">
        <v>21</v>
      </c>
      <c r="N664" s="28">
        <v>30</v>
      </c>
      <c r="O664" s="28"/>
      <c r="P664" s="28" t="s">
        <v>2178</v>
      </c>
      <c r="Q664" s="36" t="s">
        <v>2179</v>
      </c>
      <c r="R664" s="28">
        <v>36</v>
      </c>
      <c r="S664" s="28"/>
      <c r="T664" s="28"/>
      <c r="U664" s="28"/>
      <c r="V664" s="28"/>
      <c r="W664" s="28"/>
      <c r="X664" s="28"/>
      <c r="Y664" s="28" t="s">
        <v>2178</v>
      </c>
      <c r="Z664" s="28" t="s">
        <v>2179</v>
      </c>
      <c r="AA664" s="28">
        <v>12</v>
      </c>
      <c r="AB664" s="28"/>
      <c r="AC664" s="28"/>
      <c r="AD664" s="28"/>
      <c r="AE664" s="28"/>
      <c r="AF664" s="28"/>
      <c r="AG664" s="28"/>
      <c r="AH664" s="28"/>
      <c r="AI664" s="28">
        <v>16</v>
      </c>
      <c r="AJ664" s="28">
        <v>16</v>
      </c>
      <c r="AK664" s="28" t="s">
        <v>17</v>
      </c>
      <c r="AL664" s="43" t="s">
        <v>687</v>
      </c>
      <c r="AM664" s="28" t="s">
        <v>687</v>
      </c>
      <c r="AN664" s="47" t="s">
        <v>687</v>
      </c>
      <c r="AO664" s="49" t="s">
        <v>4885</v>
      </c>
      <c r="AP664" s="49" t="s">
        <v>4977</v>
      </c>
      <c r="AQ664" s="40" t="str">
        <f>IFERROR(VLOOKUP(G664,Extensionistas!$A$2:$D$50,4,FALSE),"NÃO")</f>
        <v>NÃO</v>
      </c>
      <c r="AR664" s="1" t="e">
        <f>VLOOKUP(G664,Extensionistas!$A$2:$C$50,3,FALSE)</f>
        <v>#N/A</v>
      </c>
    </row>
    <row r="665" spans="1:44" ht="12.75" customHeight="1">
      <c r="A665" s="34" t="str">
        <f>D665</f>
        <v>BACHARELADO EM ENGENHARIA DE MATERIAIS</v>
      </c>
      <c r="B665" s="34" t="str">
        <f>F665</f>
        <v>DA1ESZM030-17SA</v>
      </c>
      <c r="C665" s="15" t="str">
        <f>CONCATENATE(E665," ",H665,"-",L665," (",K665,")",IF(AM665&lt;&gt;"NÃO","-TURMA MINISTRADA EM INGLÊS",""),IF(H665="E"," - TURMA MINISTRADA EM ESPANHOL",""),IF(H665="P"," - TURMA COMPARTILHADA COM A PÓS-GRADUAÇÃO",""),IF(AQ665="SIM"," - Carga Horária Extensionista",""))</f>
        <v>MATERIAIS NANOESTRUTURADOS A1-Matutino (SA)</v>
      </c>
      <c r="D665" s="28" t="s">
        <v>367</v>
      </c>
      <c r="E665" s="28" t="s">
        <v>2354</v>
      </c>
      <c r="F665" s="28" t="s">
        <v>2355</v>
      </c>
      <c r="G665" s="41" t="s">
        <v>2356</v>
      </c>
      <c r="H665" s="28" t="s">
        <v>19</v>
      </c>
      <c r="I665" s="28" t="s">
        <v>2357</v>
      </c>
      <c r="J665" s="28"/>
      <c r="K665" s="28" t="s">
        <v>488</v>
      </c>
      <c r="L665" s="28" t="s">
        <v>327</v>
      </c>
      <c r="M665" s="28" t="s">
        <v>22</v>
      </c>
      <c r="N665" s="28">
        <v>30</v>
      </c>
      <c r="O665" s="28"/>
      <c r="P665" s="28" t="s">
        <v>2165</v>
      </c>
      <c r="Q665" s="36" t="s">
        <v>2166</v>
      </c>
      <c r="R665" s="28">
        <v>48</v>
      </c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>
        <v>16</v>
      </c>
      <c r="AJ665" s="28">
        <v>16</v>
      </c>
      <c r="AK665" s="28" t="s">
        <v>17</v>
      </c>
      <c r="AL665" s="43" t="s">
        <v>687</v>
      </c>
      <c r="AM665" s="28" t="s">
        <v>687</v>
      </c>
      <c r="AN665" s="47" t="s">
        <v>687</v>
      </c>
      <c r="AO665" s="49" t="s">
        <v>4756</v>
      </c>
      <c r="AP665" s="49" t="s">
        <v>18</v>
      </c>
      <c r="AQ665" s="40" t="str">
        <f>IFERROR(VLOOKUP(G665,Extensionistas!$A$2:$D$50,4,FALSE),"NÃO")</f>
        <v>NÃO</v>
      </c>
      <c r="AR665" s="1" t="e">
        <f>VLOOKUP(G665,Extensionistas!$A$2:$C$50,3,FALSE)</f>
        <v>#N/A</v>
      </c>
    </row>
    <row r="666" spans="1:44" ht="12.75" customHeight="1">
      <c r="A666" s="34" t="str">
        <f>D666</f>
        <v>BACHARELADO EM ENGENHARIA DE MATERIAIS</v>
      </c>
      <c r="B666" s="34" t="str">
        <f>F666</f>
        <v>DA1ESZM021-17SA</v>
      </c>
      <c r="C666" s="15" t="str">
        <f>CONCATENATE(E666," ",H666,"-",L666," (",K666,")",IF(AM666&lt;&gt;"NÃO","-TURMA MINISTRADA EM INGLÊS",""),IF(H666="E"," - TURMA MINISTRADA EM ESPANHOL",""),IF(H666="P"," - TURMA COMPARTILHADA COM A PÓS-GRADUAÇÃO",""),IF(AQ666="SIM"," - Carga Horária Extensionista",""))</f>
        <v>MATÉRIAS PRIMAS CERÂMICAS A1-Matutino (SA)</v>
      </c>
      <c r="D666" s="28" t="s">
        <v>367</v>
      </c>
      <c r="E666" s="28" t="s">
        <v>2346</v>
      </c>
      <c r="F666" s="28" t="s">
        <v>2347</v>
      </c>
      <c r="G666" s="41" t="s">
        <v>2348</v>
      </c>
      <c r="H666" s="28" t="s">
        <v>19</v>
      </c>
      <c r="I666" s="28" t="s">
        <v>1174</v>
      </c>
      <c r="J666" s="28"/>
      <c r="K666" s="28" t="s">
        <v>488</v>
      </c>
      <c r="L666" s="28" t="s">
        <v>327</v>
      </c>
      <c r="M666" s="28" t="s">
        <v>22</v>
      </c>
      <c r="N666" s="28">
        <v>30</v>
      </c>
      <c r="O666" s="28"/>
      <c r="P666" s="28" t="s">
        <v>305</v>
      </c>
      <c r="Q666" s="36" t="s">
        <v>371</v>
      </c>
      <c r="R666" s="28">
        <v>48</v>
      </c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>
        <v>16</v>
      </c>
      <c r="AJ666" s="28">
        <v>16</v>
      </c>
      <c r="AK666" s="28" t="s">
        <v>17</v>
      </c>
      <c r="AL666" s="43" t="s">
        <v>687</v>
      </c>
      <c r="AM666" s="28" t="s">
        <v>687</v>
      </c>
      <c r="AN666" s="47" t="s">
        <v>687</v>
      </c>
      <c r="AO666" s="49" t="s">
        <v>4817</v>
      </c>
      <c r="AP666" s="49" t="s">
        <v>18</v>
      </c>
      <c r="AQ666" s="40" t="str">
        <f>IFERROR(VLOOKUP(G666,Extensionistas!$A$2:$D$50,4,FALSE),"NÃO")</f>
        <v>NÃO</v>
      </c>
      <c r="AR666" s="1" t="e">
        <f>VLOOKUP(G666,Extensionistas!$A$2:$C$50,3,FALSE)</f>
        <v>#N/A</v>
      </c>
    </row>
    <row r="667" spans="1:44" ht="12.75" customHeight="1">
      <c r="A667" s="34" t="str">
        <f>D667</f>
        <v>BACHARELADO EM ENGENHARIA DE MATERIAIS</v>
      </c>
      <c r="B667" s="34" t="str">
        <f>F667</f>
        <v>NA1ESZM023-17SA</v>
      </c>
      <c r="C667" s="15" t="str">
        <f>CONCATENATE(E667," ",H667,"-",L667," (",K667,")",IF(AM667&lt;&gt;"NÃO","-TURMA MINISTRADA EM INGLÊS",""),IF(H667="E"," - TURMA MINISTRADA EM ESPANHOL",""),IF(H667="P"," - TURMA COMPARTILHADA COM A PÓS-GRADUAÇÃO",""),IF(AQ667="SIM"," - Carga Horária Extensionista",""))</f>
        <v>METALURGIA FÍSICA A1-Noturno (SA)</v>
      </c>
      <c r="D667" s="28" t="s">
        <v>367</v>
      </c>
      <c r="E667" s="28" t="s">
        <v>3983</v>
      </c>
      <c r="F667" s="28" t="s">
        <v>3984</v>
      </c>
      <c r="G667" s="41" t="s">
        <v>3985</v>
      </c>
      <c r="H667" s="28" t="s">
        <v>19</v>
      </c>
      <c r="I667" s="28" t="s">
        <v>3986</v>
      </c>
      <c r="J667" s="28"/>
      <c r="K667" s="28" t="s">
        <v>488</v>
      </c>
      <c r="L667" s="28" t="s">
        <v>439</v>
      </c>
      <c r="M667" s="28" t="s">
        <v>22</v>
      </c>
      <c r="N667" s="28">
        <v>30</v>
      </c>
      <c r="O667" s="28"/>
      <c r="P667" s="28" t="s">
        <v>3987</v>
      </c>
      <c r="Q667" s="36" t="s">
        <v>3988</v>
      </c>
      <c r="R667" s="28">
        <v>48</v>
      </c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>
        <v>16</v>
      </c>
      <c r="AJ667" s="28">
        <v>16</v>
      </c>
      <c r="AK667" s="28" t="s">
        <v>17</v>
      </c>
      <c r="AL667" s="43" t="s">
        <v>687</v>
      </c>
      <c r="AM667" s="28" t="s">
        <v>687</v>
      </c>
      <c r="AN667" s="47" t="s">
        <v>687</v>
      </c>
      <c r="AO667" s="49" t="s">
        <v>4890</v>
      </c>
      <c r="AP667" s="49" t="s">
        <v>18</v>
      </c>
      <c r="AQ667" s="40" t="str">
        <f>IFERROR(VLOOKUP(G667,Extensionistas!$A$2:$D$50,4,FALSE),"NÃO")</f>
        <v>NÃO</v>
      </c>
      <c r="AR667" s="1" t="e">
        <f>VLOOKUP(G667,Extensionistas!$A$2:$C$50,3,FALSE)</f>
        <v>#N/A</v>
      </c>
    </row>
    <row r="668" spans="1:44" ht="12.75" customHeight="1">
      <c r="A668" s="34" t="str">
        <f>D668</f>
        <v>BACHARELADO EM ENGENHARIA DE MATERIAIS</v>
      </c>
      <c r="B668" s="34" t="str">
        <f>F668</f>
        <v>NA1ESZM039-17SA</v>
      </c>
      <c r="C668" s="15" t="str">
        <f>CONCATENATE(E668," ",H668,"-",L668," (",K668,")",IF(AM668&lt;&gt;"NÃO","-TURMA MINISTRADA EM INGLÊS",""),IF(H668="E"," - TURMA MINISTRADA EM ESPANHOL",""),IF(H668="P"," - TURMA COMPARTILHADA COM A PÓS-GRADUAÇÃO",""),IF(AQ668="SIM"," - Carga Horária Extensionista",""))</f>
        <v>PROCESSAMENTO DE MATERIAIS CERÂMICOS A1-Noturno (SA)</v>
      </c>
      <c r="D668" s="26" t="s">
        <v>367</v>
      </c>
      <c r="E668" s="26" t="s">
        <v>3997</v>
      </c>
      <c r="F668" s="26" t="s">
        <v>3998</v>
      </c>
      <c r="G668" s="38" t="s">
        <v>3999</v>
      </c>
      <c r="H668" s="30" t="s">
        <v>19</v>
      </c>
      <c r="I668" s="30" t="s">
        <v>4000</v>
      </c>
      <c r="J668" s="26" t="s">
        <v>4001</v>
      </c>
      <c r="K668" s="26" t="s">
        <v>488</v>
      </c>
      <c r="L668" s="26" t="s">
        <v>439</v>
      </c>
      <c r="M668" s="26" t="s">
        <v>21</v>
      </c>
      <c r="N668" s="26">
        <v>30</v>
      </c>
      <c r="O668" s="26"/>
      <c r="P668" s="26" t="s">
        <v>1361</v>
      </c>
      <c r="Q668" s="29" t="s">
        <v>1362</v>
      </c>
      <c r="R668" s="26">
        <v>36</v>
      </c>
      <c r="S668" s="26"/>
      <c r="T668" s="29"/>
      <c r="U668" s="29"/>
      <c r="V668" s="29"/>
      <c r="W668" s="29"/>
      <c r="X668" s="29"/>
      <c r="Y668" s="29" t="s">
        <v>1361</v>
      </c>
      <c r="Z668" s="29" t="s">
        <v>1362</v>
      </c>
      <c r="AA668" s="29">
        <v>12</v>
      </c>
      <c r="AB668" s="29"/>
      <c r="AC668" s="29"/>
      <c r="AD668" s="29"/>
      <c r="AE668" s="29"/>
      <c r="AF668" s="29"/>
      <c r="AG668" s="29"/>
      <c r="AH668" s="29"/>
      <c r="AI668" s="26">
        <v>16</v>
      </c>
      <c r="AJ668" s="26">
        <v>16</v>
      </c>
      <c r="AK668" s="26" t="s">
        <v>17</v>
      </c>
      <c r="AL668" s="44" t="s">
        <v>687</v>
      </c>
      <c r="AM668" s="26" t="s">
        <v>687</v>
      </c>
      <c r="AN668" s="47" t="s">
        <v>687</v>
      </c>
      <c r="AO668" s="49" t="s">
        <v>4910</v>
      </c>
      <c r="AP668" s="49" t="s">
        <v>4988</v>
      </c>
      <c r="AQ668" s="40" t="str">
        <f>IFERROR(VLOOKUP(G668,Extensionistas!$A$2:$D$50,4,FALSE),"NÃO")</f>
        <v>NÃO</v>
      </c>
      <c r="AR668" s="1" t="e">
        <f>VLOOKUP(G668,Extensionistas!$A$2:$C$50,3,FALSE)</f>
        <v>#N/A</v>
      </c>
    </row>
    <row r="669" spans="1:44" ht="12.75" customHeight="1">
      <c r="A669" s="34" t="str">
        <f>D669</f>
        <v>BACHARELADO EM ENGENHARIA DE MATERIAIS</v>
      </c>
      <c r="B669" s="34" t="str">
        <f>F669</f>
        <v>DA1ESZM037-17SA</v>
      </c>
      <c r="C669" s="15" t="str">
        <f>CONCATENATE(E669," ",H669,"-",L669," (",K669,")",IF(AM669&lt;&gt;"NÃO","-TURMA MINISTRADA EM INGLÊS",""),IF(H669="E"," - TURMA MINISTRADA EM ESPANHOL",""),IF(H669="P"," - TURMA COMPARTILHADA COM A PÓS-GRADUAÇÃO",""),IF(AQ669="SIM"," - Carga Horária Extensionista",""))</f>
        <v>PROCESSAMENTO DE POLÍMEROS A1-Matutino (SA)</v>
      </c>
      <c r="D669" s="28" t="s">
        <v>367</v>
      </c>
      <c r="E669" s="28" t="s">
        <v>2363</v>
      </c>
      <c r="F669" s="28" t="s">
        <v>2364</v>
      </c>
      <c r="G669" s="41" t="s">
        <v>2365</v>
      </c>
      <c r="H669" s="28" t="s">
        <v>19</v>
      </c>
      <c r="I669" s="28" t="s">
        <v>2366</v>
      </c>
      <c r="J669" s="28" t="s">
        <v>2367</v>
      </c>
      <c r="K669" s="28" t="s">
        <v>488</v>
      </c>
      <c r="L669" s="28" t="s">
        <v>327</v>
      </c>
      <c r="M669" s="28" t="s">
        <v>21</v>
      </c>
      <c r="N669" s="28">
        <v>30</v>
      </c>
      <c r="O669" s="28"/>
      <c r="P669" s="28" t="s">
        <v>144</v>
      </c>
      <c r="Q669" s="36" t="s">
        <v>368</v>
      </c>
      <c r="R669" s="28">
        <v>36</v>
      </c>
      <c r="S669" s="28"/>
      <c r="T669" s="28"/>
      <c r="U669" s="28"/>
      <c r="V669" s="28"/>
      <c r="W669" s="28"/>
      <c r="X669" s="28"/>
      <c r="Y669" s="28" t="s">
        <v>144</v>
      </c>
      <c r="Z669" s="28" t="s">
        <v>368</v>
      </c>
      <c r="AA669" s="28">
        <v>12</v>
      </c>
      <c r="AB669" s="28"/>
      <c r="AC669" s="28"/>
      <c r="AD669" s="28"/>
      <c r="AE669" s="28"/>
      <c r="AF669" s="28"/>
      <c r="AG669" s="28"/>
      <c r="AH669" s="28"/>
      <c r="AI669" s="28">
        <v>16</v>
      </c>
      <c r="AJ669" s="28">
        <v>16</v>
      </c>
      <c r="AK669" s="28" t="s">
        <v>17</v>
      </c>
      <c r="AL669" s="43" t="s">
        <v>687</v>
      </c>
      <c r="AM669" s="28" t="s">
        <v>687</v>
      </c>
      <c r="AN669" s="47" t="s">
        <v>687</v>
      </c>
      <c r="AO669" s="49" t="s">
        <v>4772</v>
      </c>
      <c r="AP669" s="49" t="s">
        <v>4960</v>
      </c>
      <c r="AQ669" s="40" t="str">
        <f>IFERROR(VLOOKUP(G669,Extensionistas!$A$2:$D$50,4,FALSE),"NÃO")</f>
        <v>NÃO</v>
      </c>
      <c r="AR669" s="1" t="e">
        <f>VLOOKUP(G669,Extensionistas!$A$2:$C$50,3,FALSE)</f>
        <v>#N/A</v>
      </c>
    </row>
    <row r="670" spans="1:44" ht="12.75" customHeight="1">
      <c r="A670" s="34" t="str">
        <f>D670</f>
        <v>BACHARELADO EM ENGENHARIA DE MATERIAIS</v>
      </c>
      <c r="B670" s="34" t="str">
        <f>F670</f>
        <v>DA1ESZM041-17SA</v>
      </c>
      <c r="C670" s="15" t="str">
        <f>CONCATENATE(E670," ",H670,"-",L670," (",K670,")",IF(AM670&lt;&gt;"NÃO","-TURMA MINISTRADA EM INGLÊS",""),IF(H670="E"," - TURMA MINISTRADA EM ESPANHOL",""),IF(H670="P"," - TURMA COMPARTILHADA COM A PÓS-GRADUAÇÃO",""),IF(AQ670="SIM"," - Carga Horária Extensionista",""))</f>
        <v>PROCESSAMENTO E CONFORMAÇÃO DE METAIS II A1-Matutino (SA)</v>
      </c>
      <c r="D670" s="28" t="s">
        <v>367</v>
      </c>
      <c r="E670" s="28" t="s">
        <v>2368</v>
      </c>
      <c r="F670" s="28" t="s">
        <v>2369</v>
      </c>
      <c r="G670" s="41" t="s">
        <v>2370</v>
      </c>
      <c r="H670" s="28" t="s">
        <v>19</v>
      </c>
      <c r="I670" s="28" t="s">
        <v>2371</v>
      </c>
      <c r="J670" s="28" t="s">
        <v>2372</v>
      </c>
      <c r="K670" s="28" t="s">
        <v>488</v>
      </c>
      <c r="L670" s="28" t="s">
        <v>327</v>
      </c>
      <c r="M670" s="28" t="s">
        <v>21</v>
      </c>
      <c r="N670" s="28">
        <v>30</v>
      </c>
      <c r="O670" s="28"/>
      <c r="P670" s="28" t="s">
        <v>369</v>
      </c>
      <c r="Q670" s="36" t="s">
        <v>370</v>
      </c>
      <c r="R670" s="28">
        <v>36</v>
      </c>
      <c r="S670" s="28"/>
      <c r="T670" s="28"/>
      <c r="U670" s="28"/>
      <c r="V670" s="28"/>
      <c r="W670" s="28"/>
      <c r="X670" s="28"/>
      <c r="Y670" s="28" t="s">
        <v>369</v>
      </c>
      <c r="Z670" s="28" t="s">
        <v>370</v>
      </c>
      <c r="AA670" s="28">
        <v>12</v>
      </c>
      <c r="AB670" s="28"/>
      <c r="AC670" s="28"/>
      <c r="AD670" s="28"/>
      <c r="AE670" s="28"/>
      <c r="AF670" s="28"/>
      <c r="AG670" s="28"/>
      <c r="AH670" s="28"/>
      <c r="AI670" s="28">
        <v>16</v>
      </c>
      <c r="AJ670" s="28">
        <v>16</v>
      </c>
      <c r="AK670" s="28" t="s">
        <v>17</v>
      </c>
      <c r="AL670" s="43" t="s">
        <v>687</v>
      </c>
      <c r="AM670" s="28" t="s">
        <v>687</v>
      </c>
      <c r="AN670" s="47" t="s">
        <v>687</v>
      </c>
      <c r="AO670" s="49" t="s">
        <v>4820</v>
      </c>
      <c r="AP670" s="49" t="s">
        <v>4961</v>
      </c>
      <c r="AQ670" s="40" t="str">
        <f>IFERROR(VLOOKUP(G670,Extensionistas!$A$2:$D$50,4,FALSE),"NÃO")</f>
        <v>NÃO</v>
      </c>
      <c r="AR670" s="1" t="e">
        <f>VLOOKUP(G670,Extensionistas!$A$2:$C$50,3,FALSE)</f>
        <v>#N/A</v>
      </c>
    </row>
    <row r="671" spans="1:44" ht="12.75" customHeight="1">
      <c r="A671" s="34" t="str">
        <f>D671</f>
        <v>BACHARELADO EM ENGENHARIA DE MATERIAIS</v>
      </c>
      <c r="B671" s="34" t="str">
        <f>F671</f>
        <v>DA1ESTM019-17SA</v>
      </c>
      <c r="C671" s="15" t="str">
        <f>CONCATENATE(E671," ",H671,"-",L671," (",K671,")",IF(AM671&lt;&gt;"NÃO","-TURMA MINISTRADA EM INGLÊS",""),IF(H671="E"," - TURMA MINISTRADA EM ESPANHOL",""),IF(H671="P"," - TURMA COMPARTILHADA COM A PÓS-GRADUAÇÃO",""),IF(AQ671="SIM"," - Carga Horária Extensionista",""))</f>
        <v>PROPRIEDADES ELÉTRICAS, MAGNÉTICAS E ÓPTICAS A1-Matutino (SA)</v>
      </c>
      <c r="D671" s="26" t="s">
        <v>367</v>
      </c>
      <c r="E671" s="26" t="s">
        <v>2193</v>
      </c>
      <c r="F671" s="26" t="s">
        <v>2194</v>
      </c>
      <c r="G671" s="38" t="s">
        <v>2195</v>
      </c>
      <c r="H671" s="30" t="s">
        <v>19</v>
      </c>
      <c r="I671" s="30" t="s">
        <v>2196</v>
      </c>
      <c r="J671" s="26"/>
      <c r="K671" s="28" t="s">
        <v>488</v>
      </c>
      <c r="L671" s="26" t="s">
        <v>327</v>
      </c>
      <c r="M671" s="26" t="s">
        <v>21</v>
      </c>
      <c r="N671" s="26">
        <v>30</v>
      </c>
      <c r="O671" s="26"/>
      <c r="P671" s="26" t="s">
        <v>2197</v>
      </c>
      <c r="Q671" s="29" t="s">
        <v>2198</v>
      </c>
      <c r="R671" s="26">
        <v>36</v>
      </c>
      <c r="S671" s="26"/>
      <c r="T671" s="28"/>
      <c r="U671" s="28"/>
      <c r="V671" s="28"/>
      <c r="W671" s="28"/>
      <c r="X671" s="28"/>
      <c r="Y671" s="28" t="s">
        <v>2197</v>
      </c>
      <c r="Z671" s="28" t="s">
        <v>2198</v>
      </c>
      <c r="AA671" s="28">
        <v>12</v>
      </c>
      <c r="AB671" s="28"/>
      <c r="AC671" s="28"/>
      <c r="AD671" s="28"/>
      <c r="AE671" s="28"/>
      <c r="AF671" s="28"/>
      <c r="AG671" s="28"/>
      <c r="AH671" s="28"/>
      <c r="AI671" s="28">
        <v>16</v>
      </c>
      <c r="AJ671" s="28">
        <v>16</v>
      </c>
      <c r="AK671" s="28" t="s">
        <v>17</v>
      </c>
      <c r="AL671" s="43" t="s">
        <v>687</v>
      </c>
      <c r="AM671" s="28" t="s">
        <v>687</v>
      </c>
      <c r="AN671" s="47" t="s">
        <v>687</v>
      </c>
      <c r="AO671" s="49" t="s">
        <v>4748</v>
      </c>
      <c r="AP671" s="49" t="s">
        <v>18</v>
      </c>
      <c r="AQ671" s="40" t="str">
        <f>IFERROR(VLOOKUP(G671,Extensionistas!$A$2:$D$50,4,FALSE),"NÃO")</f>
        <v>NÃO</v>
      </c>
      <c r="AR671" s="1" t="e">
        <f>VLOOKUP(G671,Extensionistas!$A$2:$C$50,3,FALSE)</f>
        <v>#N/A</v>
      </c>
    </row>
    <row r="672" spans="1:44" ht="12.75" customHeight="1">
      <c r="A672" s="34" t="str">
        <f>D672</f>
        <v>BACHARELADO EM ENGENHARIA DE MATERIAIS</v>
      </c>
      <c r="B672" s="34" t="str">
        <f>F672</f>
        <v>NA1ESTM019-17SA</v>
      </c>
      <c r="C672" s="15" t="str">
        <f>CONCATENATE(E672," ",H672,"-",L672," (",K672,")",IF(AM672&lt;&gt;"NÃO","-TURMA MINISTRADA EM INGLÊS",""),IF(H672="E"," - TURMA MINISTRADA EM ESPANHOL",""),IF(H672="P"," - TURMA COMPARTILHADA COM A PÓS-GRADUAÇÃO",""),IF(AQ672="SIM"," - Carga Horária Extensionista",""))</f>
        <v>PROPRIEDADES ELÉTRICAS, MAGNÉTICAS E ÓPTICAS A1-Noturno (SA)</v>
      </c>
      <c r="D672" s="28" t="s">
        <v>367</v>
      </c>
      <c r="E672" s="28" t="s">
        <v>2193</v>
      </c>
      <c r="F672" s="28" t="s">
        <v>3851</v>
      </c>
      <c r="G672" s="41" t="s">
        <v>2195</v>
      </c>
      <c r="H672" s="28" t="s">
        <v>19</v>
      </c>
      <c r="I672" s="28" t="s">
        <v>3852</v>
      </c>
      <c r="J672" s="28"/>
      <c r="K672" s="28" t="s">
        <v>488</v>
      </c>
      <c r="L672" s="28" t="s">
        <v>439</v>
      </c>
      <c r="M672" s="28" t="s">
        <v>21</v>
      </c>
      <c r="N672" s="28">
        <v>30</v>
      </c>
      <c r="O672" s="28"/>
      <c r="P672" s="28" t="s">
        <v>2197</v>
      </c>
      <c r="Q672" s="36" t="s">
        <v>2198</v>
      </c>
      <c r="R672" s="28">
        <v>36</v>
      </c>
      <c r="S672" s="28"/>
      <c r="T672" s="28"/>
      <c r="U672" s="28"/>
      <c r="V672" s="28"/>
      <c r="W672" s="28"/>
      <c r="X672" s="28"/>
      <c r="Y672" s="28" t="s">
        <v>2197</v>
      </c>
      <c r="Z672" s="28" t="s">
        <v>2198</v>
      </c>
      <c r="AA672" s="28">
        <v>12</v>
      </c>
      <c r="AB672" s="28"/>
      <c r="AC672" s="28"/>
      <c r="AD672" s="28"/>
      <c r="AE672" s="28"/>
      <c r="AF672" s="28"/>
      <c r="AG672" s="28"/>
      <c r="AH672" s="28"/>
      <c r="AI672" s="28">
        <v>16</v>
      </c>
      <c r="AJ672" s="28">
        <v>16</v>
      </c>
      <c r="AK672" s="28" t="s">
        <v>17</v>
      </c>
      <c r="AL672" s="43" t="s">
        <v>687</v>
      </c>
      <c r="AM672" s="28" t="s">
        <v>687</v>
      </c>
      <c r="AN672" s="47" t="s">
        <v>687</v>
      </c>
      <c r="AO672" s="49" t="s">
        <v>4861</v>
      </c>
      <c r="AP672" s="49" t="s">
        <v>18</v>
      </c>
      <c r="AQ672" s="40" t="str">
        <f>IFERROR(VLOOKUP(G672,Extensionistas!$A$2:$D$50,4,FALSE),"NÃO")</f>
        <v>NÃO</v>
      </c>
      <c r="AR672" s="1" t="e">
        <f>VLOOKUP(G672,Extensionistas!$A$2:$C$50,3,FALSE)</f>
        <v>#N/A</v>
      </c>
    </row>
    <row r="673" spans="1:44" ht="12.75" customHeight="1">
      <c r="A673" s="34" t="str">
        <f>D673</f>
        <v>BACHARELADO EM ENGENHARIA DE MATERIAIS</v>
      </c>
      <c r="B673" s="34" t="str">
        <f>F673</f>
        <v>DA1ESTM010-17SA</v>
      </c>
      <c r="C673" s="15" t="str">
        <f>CONCATENATE(E673," ",H673,"-",L673," (",K673,")",IF(AM673&lt;&gt;"NÃO","-TURMA MINISTRADA EM INGLÊS",""),IF(H673="E"," - TURMA MINISTRADA EM ESPANHOL",""),IF(H673="P"," - TURMA COMPARTILHADA COM A PÓS-GRADUAÇÃO",""),IF(AQ673="SIM"," - Carga Horária Extensionista",""))</f>
        <v>PROPRIEDADES MECÂNICAS E TÉRMICAS A1-Matutino (SA)</v>
      </c>
      <c r="D673" s="26" t="s">
        <v>367</v>
      </c>
      <c r="E673" s="26" t="s">
        <v>514</v>
      </c>
      <c r="F673" s="26" t="s">
        <v>515</v>
      </c>
      <c r="G673" s="38" t="s">
        <v>516</v>
      </c>
      <c r="H673" s="30" t="s">
        <v>19</v>
      </c>
      <c r="I673" s="30" t="s">
        <v>2185</v>
      </c>
      <c r="J673" s="26" t="s">
        <v>2186</v>
      </c>
      <c r="K673" s="28" t="s">
        <v>488</v>
      </c>
      <c r="L673" s="26" t="s">
        <v>327</v>
      </c>
      <c r="M673" s="26" t="s">
        <v>21</v>
      </c>
      <c r="N673" s="26">
        <v>30</v>
      </c>
      <c r="O673" s="26"/>
      <c r="P673" s="26" t="s">
        <v>517</v>
      </c>
      <c r="Q673" s="29" t="s">
        <v>518</v>
      </c>
      <c r="R673" s="26">
        <v>36</v>
      </c>
      <c r="S673" s="26"/>
      <c r="T673" s="29"/>
      <c r="U673" s="29"/>
      <c r="V673" s="29"/>
      <c r="W673" s="29"/>
      <c r="X673" s="29"/>
      <c r="Y673" s="29" t="s">
        <v>517</v>
      </c>
      <c r="Z673" s="29" t="s">
        <v>518</v>
      </c>
      <c r="AA673" s="29">
        <v>12</v>
      </c>
      <c r="AB673" s="29"/>
      <c r="AC673" s="29"/>
      <c r="AD673" s="29"/>
      <c r="AE673" s="29"/>
      <c r="AF673" s="29"/>
      <c r="AG673" s="29"/>
      <c r="AH673" s="29"/>
      <c r="AI673" s="26">
        <v>16</v>
      </c>
      <c r="AJ673" s="26">
        <v>16</v>
      </c>
      <c r="AK673" s="26" t="s">
        <v>17</v>
      </c>
      <c r="AL673" s="44" t="s">
        <v>687</v>
      </c>
      <c r="AM673" s="26" t="s">
        <v>687</v>
      </c>
      <c r="AN673" s="47" t="s">
        <v>687</v>
      </c>
      <c r="AO673" s="49" t="s">
        <v>4801</v>
      </c>
      <c r="AP673" s="49" t="s">
        <v>4948</v>
      </c>
      <c r="AQ673" s="40" t="str">
        <f>IFERROR(VLOOKUP(G673,Extensionistas!$A$2:$D$50,4,FALSE),"NÃO")</f>
        <v>NÃO</v>
      </c>
      <c r="AR673" s="1" t="e">
        <f>VLOOKUP(G673,Extensionistas!$A$2:$C$50,3,FALSE)</f>
        <v>#N/A</v>
      </c>
    </row>
    <row r="674" spans="1:44" ht="12.75" customHeight="1">
      <c r="A674" s="34" t="str">
        <f>D674</f>
        <v>BACHARELADO EM ENGENHARIA DE MATERIAIS</v>
      </c>
      <c r="B674" s="34" t="str">
        <f>F674</f>
        <v>NA1ESTM010-17SA</v>
      </c>
      <c r="C674" s="15" t="str">
        <f>CONCATENATE(E674," ",H674,"-",L674," (",K674,")",IF(AM674&lt;&gt;"NÃO","-TURMA MINISTRADA EM INGLÊS",""),IF(H674="E"," - TURMA MINISTRADA EM ESPANHOL",""),IF(H674="P"," - TURMA COMPARTILHADA COM A PÓS-GRADUAÇÃO",""),IF(AQ674="SIM"," - Carga Horária Extensionista",""))</f>
        <v>PROPRIEDADES MECÂNICAS E TÉRMICAS A1-Noturno (SA)</v>
      </c>
      <c r="D674" s="28" t="s">
        <v>367</v>
      </c>
      <c r="E674" s="28" t="s">
        <v>514</v>
      </c>
      <c r="F674" s="28" t="s">
        <v>3846</v>
      </c>
      <c r="G674" s="41" t="s">
        <v>516</v>
      </c>
      <c r="H674" s="28" t="s">
        <v>19</v>
      </c>
      <c r="I674" s="28" t="s">
        <v>3847</v>
      </c>
      <c r="J674" s="28" t="s">
        <v>3848</v>
      </c>
      <c r="K674" s="28" t="s">
        <v>488</v>
      </c>
      <c r="L674" s="28" t="s">
        <v>439</v>
      </c>
      <c r="M674" s="28" t="s">
        <v>21</v>
      </c>
      <c r="N674" s="28">
        <v>30</v>
      </c>
      <c r="O674" s="28"/>
      <c r="P674" s="28" t="s">
        <v>3849</v>
      </c>
      <c r="Q674" s="36" t="s">
        <v>3850</v>
      </c>
      <c r="R674" s="28">
        <v>36</v>
      </c>
      <c r="S674" s="28"/>
      <c r="T674" s="28"/>
      <c r="U674" s="28"/>
      <c r="V674" s="28"/>
      <c r="W674" s="28"/>
      <c r="X674" s="28"/>
      <c r="Y674" s="28" t="s">
        <v>3849</v>
      </c>
      <c r="Z674" s="28" t="s">
        <v>3850</v>
      </c>
      <c r="AA674" s="28">
        <v>12</v>
      </c>
      <c r="AB674" s="28"/>
      <c r="AC674" s="28"/>
      <c r="AD674" s="28"/>
      <c r="AE674" s="28"/>
      <c r="AF674" s="28"/>
      <c r="AG674" s="28"/>
      <c r="AH674" s="28"/>
      <c r="AI674" s="28">
        <v>16</v>
      </c>
      <c r="AJ674" s="28">
        <v>16</v>
      </c>
      <c r="AK674" s="28" t="s">
        <v>17</v>
      </c>
      <c r="AL674" s="43" t="s">
        <v>687</v>
      </c>
      <c r="AM674" s="28" t="s">
        <v>687</v>
      </c>
      <c r="AN674" s="47" t="s">
        <v>687</v>
      </c>
      <c r="AO674" s="49" t="s">
        <v>4867</v>
      </c>
      <c r="AP674" s="49" t="s">
        <v>4980</v>
      </c>
      <c r="AQ674" s="40" t="str">
        <f>IFERROR(VLOOKUP(G674,Extensionistas!$A$2:$D$50,4,FALSE),"NÃO")</f>
        <v>NÃO</v>
      </c>
      <c r="AR674" s="1" t="e">
        <f>VLOOKUP(G674,Extensionistas!$A$2:$C$50,3,FALSE)</f>
        <v>#N/A</v>
      </c>
    </row>
    <row r="675" spans="1:44" ht="12.75" customHeight="1">
      <c r="A675" s="34" t="str">
        <f>D675</f>
        <v>BACHARELADO EM ENGENHARIA DE MATERIAIS</v>
      </c>
      <c r="B675" s="34" t="str">
        <f>F675</f>
        <v>NA1ESZM033-17SA</v>
      </c>
      <c r="C675" s="15" t="str">
        <f>CONCATENATE(E675," ",H675,"-",L675," (",K675,")",IF(AM675&lt;&gt;"NÃO","-TURMA MINISTRADA EM INGLÊS",""),IF(H675="E"," - TURMA MINISTRADA EM ESPANHOL",""),IF(H675="P"," - TURMA COMPARTILHADA COM A PÓS-GRADUAÇÃO",""),IF(AQ675="SIM"," - Carga Horária Extensionista",""))</f>
        <v>RECICLAGEM E AMBIENTE A1-Noturno (SA)</v>
      </c>
      <c r="D675" s="28" t="s">
        <v>367</v>
      </c>
      <c r="E675" s="28" t="s">
        <v>1175</v>
      </c>
      <c r="F675" s="28" t="s">
        <v>1493</v>
      </c>
      <c r="G675" s="41" t="s">
        <v>1176</v>
      </c>
      <c r="H675" s="28" t="s">
        <v>19</v>
      </c>
      <c r="I675" s="28" t="s">
        <v>3993</v>
      </c>
      <c r="J675" s="28" t="s">
        <v>3994</v>
      </c>
      <c r="K675" s="28" t="s">
        <v>488</v>
      </c>
      <c r="L675" s="28" t="s">
        <v>439</v>
      </c>
      <c r="M675" s="28" t="s">
        <v>21</v>
      </c>
      <c r="N675" s="28">
        <v>30</v>
      </c>
      <c r="O675" s="28"/>
      <c r="P675" s="28" t="s">
        <v>1130</v>
      </c>
      <c r="Q675" s="36" t="s">
        <v>1131</v>
      </c>
      <c r="R675" s="28">
        <v>36</v>
      </c>
      <c r="S675" s="28"/>
      <c r="T675" s="28"/>
      <c r="U675" s="28"/>
      <c r="V675" s="28"/>
      <c r="W675" s="28"/>
      <c r="X675" s="28"/>
      <c r="Y675" s="28" t="s">
        <v>1130</v>
      </c>
      <c r="Z675" s="28" t="s">
        <v>1131</v>
      </c>
      <c r="AA675" s="28">
        <v>12</v>
      </c>
      <c r="AB675" s="28"/>
      <c r="AC675" s="28"/>
      <c r="AD675" s="28"/>
      <c r="AE675" s="28"/>
      <c r="AF675" s="28"/>
      <c r="AG675" s="28"/>
      <c r="AH675" s="28"/>
      <c r="AI675" s="28">
        <v>16</v>
      </c>
      <c r="AJ675" s="28">
        <v>16</v>
      </c>
      <c r="AK675" s="28" t="s">
        <v>17</v>
      </c>
      <c r="AL675" s="43" t="s">
        <v>687</v>
      </c>
      <c r="AM675" s="28" t="s">
        <v>687</v>
      </c>
      <c r="AN675" s="47" t="s">
        <v>687</v>
      </c>
      <c r="AO675" s="49" t="s">
        <v>4898</v>
      </c>
      <c r="AP675" s="49" t="s">
        <v>4981</v>
      </c>
      <c r="AQ675" s="40" t="str">
        <f>IFERROR(VLOOKUP(G675,Extensionistas!$A$2:$D$50,4,FALSE),"NÃO")</f>
        <v>NÃO</v>
      </c>
      <c r="AR675" s="1" t="e">
        <f>VLOOKUP(G675,Extensionistas!$A$2:$C$50,3,FALSE)</f>
        <v>#N/A</v>
      </c>
    </row>
    <row r="676" spans="1:44" ht="12.75" customHeight="1">
      <c r="A676" s="34" t="str">
        <f>D676</f>
        <v>BACHARELADO EM ENGENHARIA DE MATERIAIS</v>
      </c>
      <c r="B676" s="34" t="str">
        <f>F676</f>
        <v>NA1ESZM001-17SA</v>
      </c>
      <c r="C676" s="15" t="str">
        <f>CONCATENATE(E676," ",H676,"-",L676," (",K676,")",IF(AM676&lt;&gt;"NÃO","-TURMA MINISTRADA EM INGLÊS",""),IF(H676="E"," - TURMA MINISTRADA EM ESPANHOL",""),IF(H676="P"," - TURMA COMPARTILHADA COM A PÓS-GRADUAÇÃO",""),IF(AQ676="SIM"," - Carga Horária Extensionista",""))</f>
        <v>SEMINÁRIOS EM MATERIAIS AVANÇADOS A1-Noturno (SA)</v>
      </c>
      <c r="D676" s="26" t="s">
        <v>367</v>
      </c>
      <c r="E676" s="26" t="s">
        <v>3979</v>
      </c>
      <c r="F676" s="26" t="s">
        <v>3980</v>
      </c>
      <c r="G676" s="38" t="s">
        <v>3981</v>
      </c>
      <c r="H676" s="30" t="s">
        <v>19</v>
      </c>
      <c r="I676" s="30" t="s">
        <v>3982</v>
      </c>
      <c r="J676" s="26"/>
      <c r="K676" s="28" t="s">
        <v>488</v>
      </c>
      <c r="L676" s="26" t="s">
        <v>439</v>
      </c>
      <c r="M676" s="26" t="s">
        <v>75</v>
      </c>
      <c r="N676" s="26">
        <v>30</v>
      </c>
      <c r="O676" s="26"/>
      <c r="P676" s="26" t="s">
        <v>1366</v>
      </c>
      <c r="Q676" s="29" t="s">
        <v>1367</v>
      </c>
      <c r="R676" s="26">
        <v>24</v>
      </c>
      <c r="S676" s="26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6">
        <v>8</v>
      </c>
      <c r="AJ676" s="26">
        <v>8</v>
      </c>
      <c r="AK676" s="26" t="s">
        <v>17</v>
      </c>
      <c r="AL676" s="44" t="s">
        <v>687</v>
      </c>
      <c r="AM676" s="26" t="s">
        <v>687</v>
      </c>
      <c r="AN676" s="47" t="s">
        <v>687</v>
      </c>
      <c r="AO676" s="49" t="s">
        <v>4899</v>
      </c>
      <c r="AP676" s="49" t="s">
        <v>18</v>
      </c>
      <c r="AQ676" s="40" t="str">
        <f>IFERROR(VLOOKUP(G676,Extensionistas!$A$2:$D$50,4,FALSE),"NÃO")</f>
        <v>NÃO</v>
      </c>
      <c r="AR676" s="1" t="e">
        <f>VLOOKUP(G676,Extensionistas!$A$2:$C$50,3,FALSE)</f>
        <v>#N/A</v>
      </c>
    </row>
    <row r="677" spans="1:44" ht="12.75" customHeight="1">
      <c r="A677" s="34" t="str">
        <f>D677</f>
        <v>BACHARELADO EM ENGENHARIA DE MATERIAIS</v>
      </c>
      <c r="B677" s="34" t="str">
        <f>F677</f>
        <v>DA1ESZM016-17SA</v>
      </c>
      <c r="C677" s="15" t="str">
        <f>CONCATENATE(E677," ",H677,"-",L677," (",K677,")",IF(AM677&lt;&gt;"NÃO","-TURMA MINISTRADA EM INGLÊS",""),IF(H677="E"," - TURMA MINISTRADA EM ESPANHOL",""),IF(H677="P"," - TURMA COMPARTILHADA COM A PÓS-GRADUAÇÃO",""),IF(AQ677="SIM"," - Carga Horária Extensionista",""))</f>
        <v>SÍNTESE DE POLÍMEROS A1-Matutino (SA)</v>
      </c>
      <c r="D677" s="28" t="s">
        <v>367</v>
      </c>
      <c r="E677" s="28" t="s">
        <v>2342</v>
      </c>
      <c r="F677" s="28" t="s">
        <v>2343</v>
      </c>
      <c r="G677" s="41" t="s">
        <v>2344</v>
      </c>
      <c r="H677" s="28" t="s">
        <v>19</v>
      </c>
      <c r="I677" s="28" t="s">
        <v>2345</v>
      </c>
      <c r="J677" s="28" t="s">
        <v>869</v>
      </c>
      <c r="K677" s="28" t="s">
        <v>488</v>
      </c>
      <c r="L677" s="28" t="s">
        <v>327</v>
      </c>
      <c r="M677" s="28" t="s">
        <v>21</v>
      </c>
      <c r="N677" s="28">
        <v>30</v>
      </c>
      <c r="O677" s="28"/>
      <c r="P677" s="28" t="s">
        <v>143</v>
      </c>
      <c r="Q677" s="36" t="s">
        <v>402</v>
      </c>
      <c r="R677" s="28">
        <v>36</v>
      </c>
      <c r="S677" s="28"/>
      <c r="T677" s="28"/>
      <c r="U677" s="28"/>
      <c r="V677" s="28"/>
      <c r="W677" s="28"/>
      <c r="X677" s="28"/>
      <c r="Y677" s="28" t="s">
        <v>143</v>
      </c>
      <c r="Z677" s="28" t="s">
        <v>402</v>
      </c>
      <c r="AA677" s="28">
        <v>12</v>
      </c>
      <c r="AB677" s="28"/>
      <c r="AC677" s="28"/>
      <c r="AD677" s="28"/>
      <c r="AE677" s="28"/>
      <c r="AF677" s="28"/>
      <c r="AG677" s="28"/>
      <c r="AH677" s="28"/>
      <c r="AI677" s="28">
        <v>16</v>
      </c>
      <c r="AJ677" s="28">
        <v>16</v>
      </c>
      <c r="AK677" s="28" t="s">
        <v>17</v>
      </c>
      <c r="AL677" s="43" t="s">
        <v>687</v>
      </c>
      <c r="AM677" s="28" t="s">
        <v>687</v>
      </c>
      <c r="AN677" s="47" t="s">
        <v>687</v>
      </c>
      <c r="AO677" s="49" t="s">
        <v>4816</v>
      </c>
      <c r="AP677" s="49" t="s">
        <v>4957</v>
      </c>
      <c r="AQ677" s="40" t="str">
        <f>IFERROR(VLOOKUP(G677,Extensionistas!$A$2:$D$50,4,FALSE),"NÃO")</f>
        <v>NÃO</v>
      </c>
      <c r="AR677" s="1" t="e">
        <f>VLOOKUP(G677,Extensionistas!$A$2:$C$50,3,FALSE)</f>
        <v>#N/A</v>
      </c>
    </row>
    <row r="678" spans="1:44" ht="12.75" customHeight="1">
      <c r="A678" s="34" t="str">
        <f>D678</f>
        <v>BACHARELADO EM ENGENHARIA DE MATERIAIS</v>
      </c>
      <c r="B678" s="34" t="str">
        <f>F678</f>
        <v>DA1ESZM013-17SA</v>
      </c>
      <c r="C678" s="15" t="str">
        <f>CONCATENATE(E678," ",H678,"-",L678," (",K678,")",IF(AM678&lt;&gt;"NÃO","-TURMA MINISTRADA EM INGLÊS",""),IF(H678="E"," - TURMA MINISTRADA EM ESPANHOL",""),IF(H678="P"," - TURMA COMPARTILHADA COM A PÓS-GRADUAÇÃO",""),IF(AQ678="SIM"," - Carga Horária Extensionista",""))</f>
        <v>TECNOLOGIA DE ELASTÔMEROS A1-Matutino (SA)</v>
      </c>
      <c r="D678" s="28" t="s">
        <v>367</v>
      </c>
      <c r="E678" s="28" t="s">
        <v>2336</v>
      </c>
      <c r="F678" s="28" t="s">
        <v>2337</v>
      </c>
      <c r="G678" s="41" t="s">
        <v>2338</v>
      </c>
      <c r="H678" s="28" t="s">
        <v>19</v>
      </c>
      <c r="I678" s="28" t="s">
        <v>2339</v>
      </c>
      <c r="J678" s="28"/>
      <c r="K678" s="28" t="s">
        <v>488</v>
      </c>
      <c r="L678" s="28" t="s">
        <v>327</v>
      </c>
      <c r="M678" s="28" t="s">
        <v>22</v>
      </c>
      <c r="N678" s="28">
        <v>30</v>
      </c>
      <c r="O678" s="28"/>
      <c r="P678" s="28" t="s">
        <v>2340</v>
      </c>
      <c r="Q678" s="36" t="s">
        <v>2341</v>
      </c>
      <c r="R678" s="28">
        <v>48</v>
      </c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>
        <v>16</v>
      </c>
      <c r="AJ678" s="28">
        <v>16</v>
      </c>
      <c r="AK678" s="28" t="s">
        <v>17</v>
      </c>
      <c r="AL678" s="43" t="s">
        <v>687</v>
      </c>
      <c r="AM678" s="28" t="s">
        <v>687</v>
      </c>
      <c r="AN678" s="47" t="s">
        <v>687</v>
      </c>
      <c r="AO678" s="49" t="s">
        <v>4763</v>
      </c>
      <c r="AP678" s="49" t="s">
        <v>18</v>
      </c>
      <c r="AQ678" s="40" t="str">
        <f>IFERROR(VLOOKUP(G678,Extensionistas!$A$2:$D$50,4,FALSE),"NÃO")</f>
        <v>NÃO</v>
      </c>
      <c r="AR678" s="1" t="e">
        <f>VLOOKUP(G678,Extensionistas!$A$2:$C$50,3,FALSE)</f>
        <v>#N/A</v>
      </c>
    </row>
    <row r="679" spans="1:44" ht="12.75" customHeight="1">
      <c r="A679" s="34" t="str">
        <f>D679</f>
        <v>BACHARELADO EM ENGENHARIA DE MATERIAIS</v>
      </c>
      <c r="B679" s="34" t="str">
        <f>F679</f>
        <v>DA1ESTM009-17SA</v>
      </c>
      <c r="C679" s="15" t="str">
        <f>CONCATENATE(E679," ",H679,"-",L679," (",K679,")",IF(AM679&lt;&gt;"NÃO","-TURMA MINISTRADA EM INGLÊS",""),IF(H679="E"," - TURMA MINISTRADA EM ESPANHOL",""),IF(H679="P"," - TURMA COMPARTILHADA COM A PÓS-GRADUAÇÃO",""),IF(AQ679="SIM"," - Carga Horária Extensionista",""))</f>
        <v>TERMODINÂMICA ESTATÍSTICA DE MATERIAIS A1-Matutino (SA)</v>
      </c>
      <c r="D679" s="28" t="s">
        <v>367</v>
      </c>
      <c r="E679" s="28" t="s">
        <v>2180</v>
      </c>
      <c r="F679" s="28" t="s">
        <v>2181</v>
      </c>
      <c r="G679" s="41" t="s">
        <v>2182</v>
      </c>
      <c r="H679" s="28" t="s">
        <v>19</v>
      </c>
      <c r="I679" s="28" t="s">
        <v>1037</v>
      </c>
      <c r="J679" s="28"/>
      <c r="K679" s="28" t="s">
        <v>488</v>
      </c>
      <c r="L679" s="28" t="s">
        <v>327</v>
      </c>
      <c r="M679" s="28" t="s">
        <v>22</v>
      </c>
      <c r="N679" s="28">
        <v>60</v>
      </c>
      <c r="O679" s="28"/>
      <c r="P679" s="28" t="s">
        <v>2183</v>
      </c>
      <c r="Q679" s="36" t="s">
        <v>2184</v>
      </c>
      <c r="R679" s="28">
        <v>48</v>
      </c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>
        <v>16</v>
      </c>
      <c r="AJ679" s="28">
        <v>16</v>
      </c>
      <c r="AK679" s="28" t="s">
        <v>17</v>
      </c>
      <c r="AL679" s="43" t="s">
        <v>687</v>
      </c>
      <c r="AM679" s="28" t="s">
        <v>687</v>
      </c>
      <c r="AN679" s="47" t="s">
        <v>687</v>
      </c>
      <c r="AO679" s="49" t="s">
        <v>4780</v>
      </c>
      <c r="AP679" s="49" t="s">
        <v>18</v>
      </c>
      <c r="AQ679" s="40" t="str">
        <f>IFERROR(VLOOKUP(G679,Extensionistas!$A$2:$D$50,4,FALSE),"NÃO")</f>
        <v>NÃO</v>
      </c>
      <c r="AR679" s="1" t="e">
        <f>VLOOKUP(G679,Extensionistas!$A$2:$C$50,3,FALSE)</f>
        <v>#N/A</v>
      </c>
    </row>
    <row r="680" spans="1:44" ht="12.75" customHeight="1">
      <c r="A680" s="34" t="str">
        <f>D680</f>
        <v>BACHARELADO EM ENGENHARIA DE MATERIAIS</v>
      </c>
      <c r="B680" s="34" t="str">
        <f>F680</f>
        <v>NA1ESTM009-17SA</v>
      </c>
      <c r="C680" s="15" t="str">
        <f>CONCATENATE(E680," ",H680,"-",L680," (",K680,")",IF(AM680&lt;&gt;"NÃO","-TURMA MINISTRADA EM INGLÊS",""),IF(H680="E"," - TURMA MINISTRADA EM ESPANHOL",""),IF(H680="P"," - TURMA COMPARTILHADA COM A PÓS-GRADUAÇÃO",""),IF(AQ680="SIM"," - Carga Horária Extensionista",""))</f>
        <v>TERMODINÂMICA ESTATÍSTICA DE MATERIAIS A1-Noturno (SA)</v>
      </c>
      <c r="D680" s="26" t="s">
        <v>367</v>
      </c>
      <c r="E680" s="26" t="s">
        <v>2180</v>
      </c>
      <c r="F680" s="26" t="s">
        <v>3845</v>
      </c>
      <c r="G680" s="38" t="s">
        <v>2182</v>
      </c>
      <c r="H680" s="30" t="s">
        <v>19</v>
      </c>
      <c r="I680" s="30" t="s">
        <v>1437</v>
      </c>
      <c r="J680" s="26"/>
      <c r="K680" s="26" t="s">
        <v>488</v>
      </c>
      <c r="L680" s="26" t="s">
        <v>439</v>
      </c>
      <c r="M680" s="26" t="s">
        <v>22</v>
      </c>
      <c r="N680" s="26">
        <v>60</v>
      </c>
      <c r="O680" s="26"/>
      <c r="P680" s="26" t="s">
        <v>2183</v>
      </c>
      <c r="Q680" s="29" t="s">
        <v>2184</v>
      </c>
      <c r="R680" s="26">
        <v>48</v>
      </c>
      <c r="S680" s="26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6">
        <v>16</v>
      </c>
      <c r="AJ680" s="26">
        <v>16</v>
      </c>
      <c r="AK680" s="26" t="s">
        <v>17</v>
      </c>
      <c r="AL680" s="44" t="s">
        <v>687</v>
      </c>
      <c r="AM680" s="26" t="s">
        <v>687</v>
      </c>
      <c r="AN680" s="47" t="s">
        <v>687</v>
      </c>
      <c r="AO680" s="49" t="s">
        <v>4890</v>
      </c>
      <c r="AP680" s="49" t="s">
        <v>18</v>
      </c>
      <c r="AQ680" s="40" t="str">
        <f>IFERROR(VLOOKUP(G680,Extensionistas!$A$2:$D$50,4,FALSE),"NÃO")</f>
        <v>NÃO</v>
      </c>
      <c r="AR680" s="1" t="e">
        <f>VLOOKUP(G680,Extensionistas!$A$2:$C$50,3,FALSE)</f>
        <v>#N/A</v>
      </c>
    </row>
    <row r="681" spans="1:44" ht="12.75" customHeight="1">
      <c r="A681" s="34" t="str">
        <f>D681</f>
        <v>BACHARELADO EM ENGENHARIA DE MATERIAIS</v>
      </c>
      <c r="B681" s="34" t="str">
        <f>F681</f>
        <v>NA1ESTM003-17SA</v>
      </c>
      <c r="C681" s="15" t="str">
        <f>CONCATENATE(E681," ",H681,"-",L681," (",K681,")",IF(AM681&lt;&gt;"NÃO","-TURMA MINISTRADA EM INGLÊS",""),IF(H681="E"," - TURMA MINISTRADA EM ESPANHOL",""),IF(H681="P"," - TURMA COMPARTILHADA COM A PÓS-GRADUAÇÃO",""),IF(AQ681="SIM"," - Carga Horária Extensionista",""))</f>
        <v>TÓPICOS COMPUTACIONAIS EM MATERIAIS A1-Noturno (SA)</v>
      </c>
      <c r="D681" s="28" t="s">
        <v>367</v>
      </c>
      <c r="E681" s="28" t="s">
        <v>902</v>
      </c>
      <c r="F681" s="28" t="s">
        <v>903</v>
      </c>
      <c r="G681" s="41" t="s">
        <v>904</v>
      </c>
      <c r="H681" s="28" t="s">
        <v>19</v>
      </c>
      <c r="I681" s="28" t="s">
        <v>3838</v>
      </c>
      <c r="J681" s="28" t="s">
        <v>1570</v>
      </c>
      <c r="K681" s="28" t="s">
        <v>488</v>
      </c>
      <c r="L681" s="28" t="s">
        <v>439</v>
      </c>
      <c r="M681" s="28" t="s">
        <v>124</v>
      </c>
      <c r="N681" s="28">
        <v>30</v>
      </c>
      <c r="O681" s="28"/>
      <c r="P681" s="28" t="s">
        <v>3839</v>
      </c>
      <c r="Q681" s="36" t="s">
        <v>3840</v>
      </c>
      <c r="R681" s="28">
        <v>24</v>
      </c>
      <c r="S681" s="28"/>
      <c r="T681" s="28"/>
      <c r="U681" s="28"/>
      <c r="V681" s="28"/>
      <c r="W681" s="28"/>
      <c r="X681" s="28"/>
      <c r="Y681" s="28" t="s">
        <v>3839</v>
      </c>
      <c r="Z681" s="28" t="s">
        <v>3840</v>
      </c>
      <c r="AA681" s="28">
        <v>24</v>
      </c>
      <c r="AB681" s="28"/>
      <c r="AC681" s="28"/>
      <c r="AD681" s="28"/>
      <c r="AE681" s="28"/>
      <c r="AF681" s="28"/>
      <c r="AG681" s="28"/>
      <c r="AH681" s="28"/>
      <c r="AI681" s="28">
        <v>16</v>
      </c>
      <c r="AJ681" s="28">
        <v>16</v>
      </c>
      <c r="AK681" s="28" t="s">
        <v>17</v>
      </c>
      <c r="AL681" s="43" t="s">
        <v>687</v>
      </c>
      <c r="AM681" s="28" t="s">
        <v>687</v>
      </c>
      <c r="AN681" s="47" t="s">
        <v>687</v>
      </c>
      <c r="AO681" s="49" t="s">
        <v>4879</v>
      </c>
      <c r="AP681" s="49" t="s">
        <v>4897</v>
      </c>
      <c r="AQ681" s="40" t="str">
        <f>IFERROR(VLOOKUP(G681,Extensionistas!$A$2:$D$50,4,FALSE),"NÃO")</f>
        <v>NÃO</v>
      </c>
      <c r="AR681" s="1" t="e">
        <f>VLOOKUP(G681,Extensionistas!$A$2:$C$50,3,FALSE)</f>
        <v>#N/A</v>
      </c>
    </row>
    <row r="682" spans="1:44" ht="12.75" customHeight="1">
      <c r="A682" s="34" t="str">
        <f>D682</f>
        <v>BACHARELADO EM ENGENHARIA DE MATERIAIS</v>
      </c>
      <c r="B682" s="34" t="str">
        <f>F682</f>
        <v>DA1ESTM002-17SA</v>
      </c>
      <c r="C682" s="15" t="str">
        <f>CONCATENATE(E682," ",H682,"-",L682," (",K682,")",IF(AM682&lt;&gt;"NÃO","-TURMA MINISTRADA EM INGLÊS",""),IF(H682="E"," - TURMA MINISTRADA EM ESPANHOL",""),IF(H682="P"," - TURMA COMPARTILHADA COM A PÓS-GRADUAÇÃO",""),IF(AQ682="SIM"," - Carga Horária Extensionista",""))</f>
        <v>TÓPICOS EXPERIMENTAIS EM MATERIAIS I A1-Matutino (SA)</v>
      </c>
      <c r="D682" s="28" t="s">
        <v>367</v>
      </c>
      <c r="E682" s="28" t="s">
        <v>2161</v>
      </c>
      <c r="F682" s="28" t="s">
        <v>2162</v>
      </c>
      <c r="G682" s="41" t="s">
        <v>2163</v>
      </c>
      <c r="H682" s="28" t="s">
        <v>19</v>
      </c>
      <c r="I682" s="28"/>
      <c r="J682" s="28" t="s">
        <v>2164</v>
      </c>
      <c r="K682" s="28" t="s">
        <v>488</v>
      </c>
      <c r="L682" s="28" t="s">
        <v>327</v>
      </c>
      <c r="M682" s="28" t="s">
        <v>104</v>
      </c>
      <c r="N682" s="28">
        <v>30</v>
      </c>
      <c r="O682" s="28"/>
      <c r="P682" s="28" t="s">
        <v>2165</v>
      </c>
      <c r="Q682" s="36" t="s">
        <v>2166</v>
      </c>
      <c r="R682" s="28">
        <v>24</v>
      </c>
      <c r="S682" s="28"/>
      <c r="T682" s="28"/>
      <c r="U682" s="28"/>
      <c r="V682" s="28"/>
      <c r="W682" s="28"/>
      <c r="X682" s="28"/>
      <c r="Y682" s="28" t="s">
        <v>2165</v>
      </c>
      <c r="Z682" s="28" t="s">
        <v>2166</v>
      </c>
      <c r="AA682" s="28">
        <v>24</v>
      </c>
      <c r="AB682" s="28"/>
      <c r="AC682" s="28"/>
      <c r="AD682" s="28"/>
      <c r="AE682" s="28"/>
      <c r="AF682" s="28"/>
      <c r="AG682" s="28"/>
      <c r="AH682" s="28"/>
      <c r="AI682" s="28">
        <v>16</v>
      </c>
      <c r="AJ682" s="28">
        <v>16</v>
      </c>
      <c r="AK682" s="28" t="s">
        <v>17</v>
      </c>
      <c r="AL682" s="43" t="s">
        <v>687</v>
      </c>
      <c r="AM682" s="28" t="s">
        <v>687</v>
      </c>
      <c r="AN682" s="47" t="s">
        <v>687</v>
      </c>
      <c r="AO682" s="49" t="s">
        <v>18</v>
      </c>
      <c r="AP682" s="49" t="s">
        <v>4946</v>
      </c>
      <c r="AQ682" s="40" t="str">
        <f>IFERROR(VLOOKUP(G682,Extensionistas!$A$2:$D$50,4,FALSE),"NÃO")</f>
        <v>NÃO</v>
      </c>
      <c r="AR682" s="1" t="e">
        <f>VLOOKUP(G682,Extensionistas!$A$2:$C$50,3,FALSE)</f>
        <v>#N/A</v>
      </c>
    </row>
    <row r="683" spans="1:44" ht="12.75" customHeight="1">
      <c r="A683" s="34" t="str">
        <f>D683</f>
        <v>BACHARELADO EM ENGENHARIA DE MATERIAIS</v>
      </c>
      <c r="B683" s="34" t="str">
        <f>F683</f>
        <v>NA1ESTM002-17SA</v>
      </c>
      <c r="C683" s="15" t="str">
        <f>CONCATENATE(E683," ",H683,"-",L683," (",K683,")",IF(AM683&lt;&gt;"NÃO","-TURMA MINISTRADA EM INGLÊS",""),IF(H683="E"," - TURMA MINISTRADA EM ESPANHOL",""),IF(H683="P"," - TURMA COMPARTILHADA COM A PÓS-GRADUAÇÃO",""),IF(AQ683="SIM"," - Carga Horária Extensionista",""))</f>
        <v>TÓPICOS EXPERIMENTAIS EM MATERIAIS I A1-Noturno (SA)</v>
      </c>
      <c r="D683" s="26" t="s">
        <v>367</v>
      </c>
      <c r="E683" s="26" t="s">
        <v>2161</v>
      </c>
      <c r="F683" s="26" t="s">
        <v>3836</v>
      </c>
      <c r="G683" s="38" t="s">
        <v>2163</v>
      </c>
      <c r="H683" s="30" t="s">
        <v>19</v>
      </c>
      <c r="I683" s="30"/>
      <c r="J683" s="26" t="s">
        <v>3837</v>
      </c>
      <c r="K683" s="26" t="s">
        <v>488</v>
      </c>
      <c r="L683" s="26" t="s">
        <v>439</v>
      </c>
      <c r="M683" s="26" t="s">
        <v>104</v>
      </c>
      <c r="N683" s="26">
        <v>30</v>
      </c>
      <c r="O683" s="26"/>
      <c r="P683" s="26" t="s">
        <v>1127</v>
      </c>
      <c r="Q683" s="29" t="s">
        <v>1128</v>
      </c>
      <c r="R683" s="26">
        <v>24</v>
      </c>
      <c r="S683" s="26"/>
      <c r="T683" s="29"/>
      <c r="U683" s="29"/>
      <c r="V683" s="29"/>
      <c r="W683" s="29"/>
      <c r="X683" s="29"/>
      <c r="Y683" s="29" t="s">
        <v>1127</v>
      </c>
      <c r="Z683" s="29" t="s">
        <v>1128</v>
      </c>
      <c r="AA683" s="29">
        <v>24</v>
      </c>
      <c r="AB683" s="29"/>
      <c r="AC683" s="29"/>
      <c r="AD683" s="29"/>
      <c r="AE683" s="29"/>
      <c r="AF683" s="29"/>
      <c r="AG683" s="29"/>
      <c r="AH683" s="29"/>
      <c r="AI683" s="26">
        <v>16</v>
      </c>
      <c r="AJ683" s="26">
        <v>16</v>
      </c>
      <c r="AK683" s="26" t="s">
        <v>17</v>
      </c>
      <c r="AL683" s="44" t="s">
        <v>687</v>
      </c>
      <c r="AM683" s="26" t="s">
        <v>687</v>
      </c>
      <c r="AN683" s="47" t="s">
        <v>687</v>
      </c>
      <c r="AO683" s="49" t="s">
        <v>18</v>
      </c>
      <c r="AP683" s="49" t="s">
        <v>4983</v>
      </c>
      <c r="AQ683" s="40" t="str">
        <f>IFERROR(VLOOKUP(G683,Extensionistas!$A$2:$D$50,4,FALSE),"NÃO")</f>
        <v>NÃO</v>
      </c>
      <c r="AR683" s="1" t="e">
        <f>VLOOKUP(G683,Extensionistas!$A$2:$C$50,3,FALSE)</f>
        <v>#N/A</v>
      </c>
    </row>
    <row r="684" spans="1:44" ht="12.75" customHeight="1">
      <c r="A684" s="34" t="str">
        <f>D684</f>
        <v>BACHARELADO EM FILOSOFIA</v>
      </c>
      <c r="B684" s="34" t="str">
        <f>F684</f>
        <v>DA1NHZ2116-18SB</v>
      </c>
      <c r="C684" s="15" t="str">
        <f>CONCATENATE(E684," ",H684,"-",L684," (",K684,")",IF(AM684&lt;&gt;"NÃO","-TURMA MINISTRADA EM INGLÊS",""),IF(H684="E"," - TURMA MINISTRADA EM ESPANHOL",""),IF(H684="P"," - TURMA COMPARTILHADA COM A PÓS-GRADUAÇÃO",""),IF(AQ684="SIM"," - Carga Horária Extensionista",""))</f>
        <v>DISCUSSÕES ATUAIS EM FILOSOFIA DA CIÊNCIA A1-Matutino (SB)</v>
      </c>
      <c r="D684" s="28" t="s">
        <v>93</v>
      </c>
      <c r="E684" s="28" t="s">
        <v>3021</v>
      </c>
      <c r="F684" s="28" t="s">
        <v>3022</v>
      </c>
      <c r="G684" s="41" t="s">
        <v>3023</v>
      </c>
      <c r="H684" s="28" t="s">
        <v>19</v>
      </c>
      <c r="I684" s="28" t="s">
        <v>1061</v>
      </c>
      <c r="J684" s="28"/>
      <c r="K684" s="28" t="s">
        <v>489</v>
      </c>
      <c r="L684" s="28" t="s">
        <v>327</v>
      </c>
      <c r="M684" s="28" t="s">
        <v>22</v>
      </c>
      <c r="N684" s="28">
        <v>40</v>
      </c>
      <c r="O684" s="28"/>
      <c r="P684" s="28" t="s">
        <v>1026</v>
      </c>
      <c r="Q684" s="36" t="s">
        <v>1027</v>
      </c>
      <c r="R684" s="28">
        <v>48</v>
      </c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>
        <v>16</v>
      </c>
      <c r="AJ684" s="28">
        <v>16</v>
      </c>
      <c r="AK684" s="28" t="s">
        <v>17</v>
      </c>
      <c r="AL684" s="43" t="s">
        <v>687</v>
      </c>
      <c r="AM684" s="28" t="s">
        <v>687</v>
      </c>
      <c r="AN684" s="47" t="s">
        <v>687</v>
      </c>
      <c r="AO684" s="49" t="s">
        <v>4766</v>
      </c>
      <c r="AP684" s="49" t="s">
        <v>18</v>
      </c>
      <c r="AQ684" s="40" t="str">
        <f>IFERROR(VLOOKUP(G684,Extensionistas!$A$2:$D$50,4,FALSE),"NÃO")</f>
        <v>NÃO</v>
      </c>
      <c r="AR684" s="1" t="e">
        <f>VLOOKUP(G684,Extensionistas!$A$2:$C$50,3,FALSE)</f>
        <v>#N/A</v>
      </c>
    </row>
    <row r="685" spans="1:44" ht="12.75" customHeight="1">
      <c r="A685" s="34" t="str">
        <f>D685</f>
        <v>BACHARELADO EM FILOSOFIA</v>
      </c>
      <c r="B685" s="34" t="str">
        <f>F685</f>
        <v>NA1NHZ2116-18SB</v>
      </c>
      <c r="C685" s="15" t="str">
        <f>CONCATENATE(E685," ",H685,"-",L685," (",K685,")",IF(AM685&lt;&gt;"NÃO","-TURMA MINISTRADA EM INGLÊS",""),IF(H685="E"," - TURMA MINISTRADA EM ESPANHOL",""),IF(H685="P"," - TURMA COMPARTILHADA COM A PÓS-GRADUAÇÃO",""),IF(AQ685="SIM"," - Carga Horária Extensionista",""))</f>
        <v>DISCUSSÕES ATUAIS EM FILOSOFIA DA CIÊNCIA A1-Noturno (SB)</v>
      </c>
      <c r="D685" s="26" t="s">
        <v>93</v>
      </c>
      <c r="E685" s="26" t="s">
        <v>3021</v>
      </c>
      <c r="F685" s="26" t="s">
        <v>4295</v>
      </c>
      <c r="G685" s="38" t="s">
        <v>3023</v>
      </c>
      <c r="H685" s="30" t="s">
        <v>19</v>
      </c>
      <c r="I685" s="30" t="s">
        <v>4296</v>
      </c>
      <c r="J685" s="26"/>
      <c r="K685" s="28" t="s">
        <v>489</v>
      </c>
      <c r="L685" s="26" t="s">
        <v>439</v>
      </c>
      <c r="M685" s="26" t="s">
        <v>22</v>
      </c>
      <c r="N685" s="26">
        <v>40</v>
      </c>
      <c r="O685" s="26"/>
      <c r="P685" s="26" t="s">
        <v>1026</v>
      </c>
      <c r="Q685" s="29" t="s">
        <v>1027</v>
      </c>
      <c r="R685" s="26">
        <v>48</v>
      </c>
      <c r="S685" s="26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>
        <v>16</v>
      </c>
      <c r="AJ685" s="28">
        <v>16</v>
      </c>
      <c r="AK685" s="28" t="s">
        <v>17</v>
      </c>
      <c r="AL685" s="43" t="s">
        <v>687</v>
      </c>
      <c r="AM685" s="28" t="s">
        <v>687</v>
      </c>
      <c r="AN685" s="47" t="s">
        <v>687</v>
      </c>
      <c r="AO685" s="49" t="s">
        <v>4877</v>
      </c>
      <c r="AP685" s="49" t="s">
        <v>18</v>
      </c>
      <c r="AQ685" s="40" t="str">
        <f>IFERROR(VLOOKUP(G685,Extensionistas!$A$2:$D$50,4,FALSE),"NÃO")</f>
        <v>NÃO</v>
      </c>
      <c r="AR685" s="1" t="e">
        <f>VLOOKUP(G685,Extensionistas!$A$2:$C$50,3,FALSE)</f>
        <v>#N/A</v>
      </c>
    </row>
    <row r="686" spans="1:44" ht="12.75" customHeight="1">
      <c r="A686" s="34" t="str">
        <f>D686</f>
        <v>BACHARELADO EM FILOSOFIA</v>
      </c>
      <c r="B686" s="34" t="str">
        <f>F686</f>
        <v>DA1NHH2009-13SB</v>
      </c>
      <c r="C686" s="15" t="str">
        <f>CONCATENATE(E686," ",H686,"-",L686," (",K686,")",IF(AM686&lt;&gt;"NÃO","-TURMA MINISTRADA EM INGLÊS",""),IF(H686="E"," - TURMA MINISTRADA EM ESPANHOL",""),IF(H686="P"," - TURMA COMPARTILHADA COM A PÓS-GRADUAÇÃO",""),IF(AQ686="SIM"," - Carga Horária Extensionista",""))</f>
        <v>ÉTICA A1-Matutino (SB)</v>
      </c>
      <c r="D686" s="28" t="s">
        <v>93</v>
      </c>
      <c r="E686" s="28" t="s">
        <v>2782</v>
      </c>
      <c r="F686" s="28" t="s">
        <v>2783</v>
      </c>
      <c r="G686" s="41" t="s">
        <v>2784</v>
      </c>
      <c r="H686" s="28" t="s">
        <v>19</v>
      </c>
      <c r="I686" s="28" t="s">
        <v>1095</v>
      </c>
      <c r="J686" s="28"/>
      <c r="K686" s="28" t="s">
        <v>489</v>
      </c>
      <c r="L686" s="28" t="s">
        <v>327</v>
      </c>
      <c r="M686" s="28" t="s">
        <v>22</v>
      </c>
      <c r="N686" s="28">
        <v>40</v>
      </c>
      <c r="O686" s="28"/>
      <c r="P686" s="28" t="s">
        <v>1252</v>
      </c>
      <c r="Q686" s="36" t="s">
        <v>1253</v>
      </c>
      <c r="R686" s="28">
        <v>48</v>
      </c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>
        <v>16</v>
      </c>
      <c r="AJ686" s="28">
        <v>16</v>
      </c>
      <c r="AK686" s="28" t="s">
        <v>17</v>
      </c>
      <c r="AL686" s="43" t="s">
        <v>687</v>
      </c>
      <c r="AM686" s="28" t="s">
        <v>687</v>
      </c>
      <c r="AN686" s="47" t="s">
        <v>687</v>
      </c>
      <c r="AO686" s="49" t="s">
        <v>4748</v>
      </c>
      <c r="AP686" s="49" t="s">
        <v>18</v>
      </c>
      <c r="AQ686" s="40" t="str">
        <f>IFERROR(VLOOKUP(G686,Extensionistas!$A$2:$D$50,4,FALSE),"NÃO")</f>
        <v>NÃO</v>
      </c>
      <c r="AR686" s="1" t="e">
        <f>VLOOKUP(G686,Extensionistas!$A$2:$C$50,3,FALSE)</f>
        <v>#N/A</v>
      </c>
    </row>
    <row r="687" spans="1:44" ht="12.75" customHeight="1">
      <c r="A687" s="34" t="str">
        <f>D687</f>
        <v>BACHARELADO EM FILOSOFIA</v>
      </c>
      <c r="B687" s="34" t="str">
        <f>F687</f>
        <v>NA1NHH2009-13SB</v>
      </c>
      <c r="C687" s="15" t="str">
        <f>CONCATENATE(E687," ",H687,"-",L687," (",K687,")",IF(AM687&lt;&gt;"NÃO","-TURMA MINISTRADA EM INGLÊS",""),IF(H687="E"," - TURMA MINISTRADA EM ESPANHOL",""),IF(H687="P"," - TURMA COMPARTILHADA COM A PÓS-GRADUAÇÃO",""),IF(AQ687="SIM"," - Carga Horária Extensionista",""))</f>
        <v>ÉTICA A1-Noturno (SB)</v>
      </c>
      <c r="D687" s="28" t="s">
        <v>93</v>
      </c>
      <c r="E687" s="28" t="s">
        <v>2782</v>
      </c>
      <c r="F687" s="28" t="s">
        <v>4197</v>
      </c>
      <c r="G687" s="41" t="s">
        <v>2784</v>
      </c>
      <c r="H687" s="28" t="s">
        <v>19</v>
      </c>
      <c r="I687" s="28" t="s">
        <v>4198</v>
      </c>
      <c r="J687" s="28"/>
      <c r="K687" s="28" t="s">
        <v>489</v>
      </c>
      <c r="L687" s="28" t="s">
        <v>439</v>
      </c>
      <c r="M687" s="28" t="s">
        <v>22</v>
      </c>
      <c r="N687" s="28">
        <v>40</v>
      </c>
      <c r="O687" s="28"/>
      <c r="P687" s="28" t="s">
        <v>1252</v>
      </c>
      <c r="Q687" s="36" t="s">
        <v>1253</v>
      </c>
      <c r="R687" s="28">
        <v>48</v>
      </c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>
        <v>16</v>
      </c>
      <c r="AJ687" s="28">
        <v>16</v>
      </c>
      <c r="AK687" s="28" t="s">
        <v>17</v>
      </c>
      <c r="AL687" s="43" t="s">
        <v>687</v>
      </c>
      <c r="AM687" s="28" t="s">
        <v>687</v>
      </c>
      <c r="AN687" s="47" t="s">
        <v>687</v>
      </c>
      <c r="AO687" s="49" t="s">
        <v>4861</v>
      </c>
      <c r="AP687" s="49" t="s">
        <v>18</v>
      </c>
      <c r="AQ687" s="40" t="str">
        <f>IFERROR(VLOOKUP(G687,Extensionistas!$A$2:$D$50,4,FALSE),"NÃO")</f>
        <v>NÃO</v>
      </c>
      <c r="AR687" s="1" t="e">
        <f>VLOOKUP(G687,Extensionistas!$A$2:$C$50,3,FALSE)</f>
        <v>#N/A</v>
      </c>
    </row>
    <row r="688" spans="1:44" ht="12.75" customHeight="1">
      <c r="A688" s="34" t="str">
        <f>D688</f>
        <v>BACHARELADO EM FILOSOFIA</v>
      </c>
      <c r="B688" s="34" t="str">
        <f>F688</f>
        <v>DA1NHH2012-13SB</v>
      </c>
      <c r="C688" s="15" t="str">
        <f>CONCATENATE(E688," ",H688,"-",L688," (",K688,")",IF(AM688&lt;&gt;"NÃO","-TURMA MINISTRADA EM INGLÊS",""),IF(H688="E"," - TURMA MINISTRADA EM ESPANHOL",""),IF(H688="P"," - TURMA COMPARTILHADA COM A PÓS-GRADUAÇÃO",""),IF(AQ688="SIM"," - Carga Horária Extensionista",""))</f>
        <v>FENOMENOLOGIA E FILOSOFIA HERMENÊUTICA A1-Matutino (SB)</v>
      </c>
      <c r="D688" s="28" t="s">
        <v>93</v>
      </c>
      <c r="E688" s="28" t="s">
        <v>2785</v>
      </c>
      <c r="F688" s="28" t="s">
        <v>2786</v>
      </c>
      <c r="G688" s="41" t="s">
        <v>2787</v>
      </c>
      <c r="H688" s="28" t="s">
        <v>19</v>
      </c>
      <c r="I688" s="28" t="s">
        <v>2788</v>
      </c>
      <c r="J688" s="28"/>
      <c r="K688" s="28" t="s">
        <v>489</v>
      </c>
      <c r="L688" s="28" t="s">
        <v>327</v>
      </c>
      <c r="M688" s="28" t="s">
        <v>22</v>
      </c>
      <c r="N688" s="28">
        <v>40</v>
      </c>
      <c r="O688" s="28"/>
      <c r="P688" s="28" t="s">
        <v>2789</v>
      </c>
      <c r="Q688" s="36" t="s">
        <v>2790</v>
      </c>
      <c r="R688" s="28">
        <v>48</v>
      </c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>
        <v>16</v>
      </c>
      <c r="AJ688" s="28">
        <v>16</v>
      </c>
      <c r="AK688" s="28" t="s">
        <v>17</v>
      </c>
      <c r="AL688" s="43" t="s">
        <v>687</v>
      </c>
      <c r="AM688" s="28" t="s">
        <v>687</v>
      </c>
      <c r="AN688" s="47" t="s">
        <v>687</v>
      </c>
      <c r="AO688" s="49" t="s">
        <v>4756</v>
      </c>
      <c r="AP688" s="49" t="s">
        <v>18</v>
      </c>
      <c r="AQ688" s="40" t="str">
        <f>IFERROR(VLOOKUP(G688,Extensionistas!$A$2:$D$50,4,FALSE),"NÃO")</f>
        <v>NÃO</v>
      </c>
      <c r="AR688" s="1" t="e">
        <f>VLOOKUP(G688,Extensionistas!$A$2:$C$50,3,FALSE)</f>
        <v>#N/A</v>
      </c>
    </row>
    <row r="689" spans="1:44" ht="12.75" customHeight="1">
      <c r="A689" s="34" t="str">
        <f>D689</f>
        <v>BACHARELADO EM FILOSOFIA</v>
      </c>
      <c r="B689" s="34" t="str">
        <f>F689</f>
        <v>NA1NHH2012-13SB</v>
      </c>
      <c r="C689" s="15" t="str">
        <f>CONCATENATE(E689," ",H689,"-",L689," (",K689,")",IF(AM689&lt;&gt;"NÃO","-TURMA MINISTRADA EM INGLÊS",""),IF(H689="E"," - TURMA MINISTRADA EM ESPANHOL",""),IF(H689="P"," - TURMA COMPARTILHADA COM A PÓS-GRADUAÇÃO",""),IF(AQ689="SIM"," - Carga Horária Extensionista",""))</f>
        <v>FENOMENOLOGIA E FILOSOFIA HERMENÊUTICA A1-Noturno (SB)</v>
      </c>
      <c r="D689" s="28" t="s">
        <v>93</v>
      </c>
      <c r="E689" s="28" t="s">
        <v>2785</v>
      </c>
      <c r="F689" s="28" t="s">
        <v>4199</v>
      </c>
      <c r="G689" s="41" t="s">
        <v>2787</v>
      </c>
      <c r="H689" s="28" t="s">
        <v>19</v>
      </c>
      <c r="I689" s="28"/>
      <c r="J689" s="28" t="s">
        <v>4200</v>
      </c>
      <c r="K689" s="28" t="s">
        <v>489</v>
      </c>
      <c r="L689" s="28" t="s">
        <v>439</v>
      </c>
      <c r="M689" s="28" t="s">
        <v>22</v>
      </c>
      <c r="N689" s="28">
        <v>36</v>
      </c>
      <c r="O689" s="28"/>
      <c r="P689" s="28" t="s">
        <v>2789</v>
      </c>
      <c r="Q689" s="36" t="s">
        <v>2790</v>
      </c>
      <c r="R689" s="28">
        <v>48</v>
      </c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>
        <v>16</v>
      </c>
      <c r="AJ689" s="28">
        <v>16</v>
      </c>
      <c r="AK689" s="28" t="s">
        <v>17</v>
      </c>
      <c r="AL689" s="43" t="s">
        <v>687</v>
      </c>
      <c r="AM689" s="28" t="s">
        <v>687</v>
      </c>
      <c r="AN689" s="47" t="s">
        <v>687</v>
      </c>
      <c r="AO689" s="49" t="s">
        <v>18</v>
      </c>
      <c r="AP689" s="49" t="s">
        <v>4890</v>
      </c>
      <c r="AQ689" s="40" t="str">
        <f>IFERROR(VLOOKUP(G689,Extensionistas!$A$2:$D$50,4,FALSE),"NÃO")</f>
        <v>NÃO</v>
      </c>
      <c r="AR689" s="1" t="e">
        <f>VLOOKUP(G689,Extensionistas!$A$2:$C$50,3,FALSE)</f>
        <v>#N/A</v>
      </c>
    </row>
    <row r="690" spans="1:44" ht="12.75" customHeight="1">
      <c r="A690" s="34" t="str">
        <f>D690</f>
        <v>BACHARELADO EM FILOSOFIA</v>
      </c>
      <c r="B690" s="34" t="str">
        <f>F690</f>
        <v>DA1NHH2085-16SB</v>
      </c>
      <c r="C690" s="15" t="str">
        <f>CONCATENATE(E690," ",H690,"-",L690," (",K690,")",IF(AM690&lt;&gt;"NÃO","-TURMA MINISTRADA EM INGLÊS",""),IF(H690="E"," - TURMA MINISTRADA EM ESPANHOL",""),IF(H690="P"," - TURMA COMPARTILHADA COM A PÓS-GRADUAÇÃO",""),IF(AQ690="SIM"," - Carga Horária Extensionista",""))</f>
        <v>FILOSOFIA DA ARTE A1-Matutino (SB)</v>
      </c>
      <c r="D690" s="26" t="s">
        <v>93</v>
      </c>
      <c r="E690" s="26" t="s">
        <v>2815</v>
      </c>
      <c r="F690" s="26" t="s">
        <v>2816</v>
      </c>
      <c r="G690" s="38" t="s">
        <v>2817</v>
      </c>
      <c r="H690" s="30" t="s">
        <v>19</v>
      </c>
      <c r="I690" s="30" t="s">
        <v>2818</v>
      </c>
      <c r="J690" s="26"/>
      <c r="K690" s="28" t="s">
        <v>489</v>
      </c>
      <c r="L690" s="26" t="s">
        <v>327</v>
      </c>
      <c r="M690" s="26" t="s">
        <v>22</v>
      </c>
      <c r="N690" s="26">
        <v>40</v>
      </c>
      <c r="O690" s="26"/>
      <c r="P690" s="26" t="s">
        <v>2819</v>
      </c>
      <c r="Q690" s="29" t="s">
        <v>2820</v>
      </c>
      <c r="R690" s="26">
        <v>48</v>
      </c>
      <c r="S690" s="26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6">
        <v>16</v>
      </c>
      <c r="AJ690" s="26">
        <v>16</v>
      </c>
      <c r="AK690" s="26" t="s">
        <v>17</v>
      </c>
      <c r="AL690" s="44" t="s">
        <v>687</v>
      </c>
      <c r="AM690" s="26" t="s">
        <v>687</v>
      </c>
      <c r="AN690" s="47" t="s">
        <v>687</v>
      </c>
      <c r="AO690" s="49" t="s">
        <v>4780</v>
      </c>
      <c r="AP690" s="49" t="s">
        <v>18</v>
      </c>
      <c r="AQ690" s="40" t="str">
        <f>IFERROR(VLOOKUP(G690,Extensionistas!$A$2:$D$50,4,FALSE),"NÃO")</f>
        <v>NÃO</v>
      </c>
      <c r="AR690" s="1" t="e">
        <f>VLOOKUP(G690,Extensionistas!$A$2:$C$50,3,FALSE)</f>
        <v>#N/A</v>
      </c>
    </row>
    <row r="691" spans="1:44" ht="12.75" customHeight="1">
      <c r="A691" s="34" t="str">
        <f>D691</f>
        <v>BACHARELADO EM FILOSOFIA</v>
      </c>
      <c r="B691" s="34" t="str">
        <f>F691</f>
        <v>NA1NHH2085-16SB</v>
      </c>
      <c r="C691" s="15" t="str">
        <f>CONCATENATE(E691," ",H691,"-",L691," (",K691,")",IF(AM691&lt;&gt;"NÃO","-TURMA MINISTRADA EM INGLÊS",""),IF(H691="E"," - TURMA MINISTRADA EM ESPANHOL",""),IF(H691="P"," - TURMA COMPARTILHADA COM A PÓS-GRADUAÇÃO",""),IF(AQ691="SIM"," - Carga Horária Extensionista",""))</f>
        <v>FILOSOFIA DA ARTE A1-Noturno (SB)</v>
      </c>
      <c r="D691" s="28" t="s">
        <v>93</v>
      </c>
      <c r="E691" s="28" t="s">
        <v>2815</v>
      </c>
      <c r="F691" s="28" t="s">
        <v>4209</v>
      </c>
      <c r="G691" s="41" t="s">
        <v>2817</v>
      </c>
      <c r="H691" s="28" t="s">
        <v>19</v>
      </c>
      <c r="I691" s="28" t="s">
        <v>4210</v>
      </c>
      <c r="J691" s="28"/>
      <c r="K691" s="28" t="s">
        <v>489</v>
      </c>
      <c r="L691" s="28" t="s">
        <v>439</v>
      </c>
      <c r="M691" s="28" t="s">
        <v>22</v>
      </c>
      <c r="N691" s="28">
        <v>40</v>
      </c>
      <c r="O691" s="28"/>
      <c r="P691" s="28" t="s">
        <v>2819</v>
      </c>
      <c r="Q691" s="36" t="s">
        <v>2820</v>
      </c>
      <c r="R691" s="28">
        <v>48</v>
      </c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>
        <v>16</v>
      </c>
      <c r="AJ691" s="28">
        <v>16</v>
      </c>
      <c r="AK691" s="28" t="s">
        <v>17</v>
      </c>
      <c r="AL691" s="43" t="s">
        <v>687</v>
      </c>
      <c r="AM691" s="28" t="s">
        <v>687</v>
      </c>
      <c r="AN691" s="47" t="s">
        <v>687</v>
      </c>
      <c r="AO691" s="49" t="s">
        <v>4890</v>
      </c>
      <c r="AP691" s="49" t="s">
        <v>18</v>
      </c>
      <c r="AQ691" s="40" t="str">
        <f>IFERROR(VLOOKUP(G691,Extensionistas!$A$2:$D$50,4,FALSE),"NÃO")</f>
        <v>NÃO</v>
      </c>
      <c r="AR691" s="1" t="e">
        <f>VLOOKUP(G691,Extensionistas!$A$2:$C$50,3,FALSE)</f>
        <v>#N/A</v>
      </c>
    </row>
    <row r="692" spans="1:44" ht="12.75" customHeight="1">
      <c r="A692" s="34" t="str">
        <f>D692</f>
        <v>BACHARELADO EM FILOSOFIA</v>
      </c>
      <c r="B692" s="34" t="str">
        <f>F692</f>
        <v>DA1NHZ2021-11SB</v>
      </c>
      <c r="C692" s="15" t="str">
        <f>CONCATENATE(E692," ",H692,"-",L692," (",K692,")",IF(AM692&lt;&gt;"NÃO","-TURMA MINISTRADA EM INGLÊS",""),IF(H692="E"," - TURMA MINISTRADA EM ESPANHOL",""),IF(H692="P"," - TURMA COMPARTILHADA COM A PÓS-GRADUAÇÃO",""),IF(AQ692="SIM"," - Carga Horária Extensionista",""))</f>
        <v>FILOSOFIA DA MENTE A1-Matutino (SB)</v>
      </c>
      <c r="D692" s="26" t="s">
        <v>93</v>
      </c>
      <c r="E692" s="26" t="s">
        <v>3008</v>
      </c>
      <c r="F692" s="26" t="s">
        <v>3009</v>
      </c>
      <c r="G692" s="38" t="s">
        <v>3010</v>
      </c>
      <c r="H692" s="30" t="s">
        <v>19</v>
      </c>
      <c r="I692" s="30" t="s">
        <v>3011</v>
      </c>
      <c r="J692" s="26"/>
      <c r="K692" s="26" t="s">
        <v>489</v>
      </c>
      <c r="L692" s="26" t="s">
        <v>327</v>
      </c>
      <c r="M692" s="26" t="s">
        <v>22</v>
      </c>
      <c r="N692" s="26">
        <v>40</v>
      </c>
      <c r="O692" s="26"/>
      <c r="P692" s="26" t="s">
        <v>1324</v>
      </c>
      <c r="Q692" s="29" t="s">
        <v>1325</v>
      </c>
      <c r="R692" s="26">
        <v>48</v>
      </c>
      <c r="S692" s="26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6">
        <v>16</v>
      </c>
      <c r="AJ692" s="26">
        <v>16</v>
      </c>
      <c r="AK692" s="26" t="s">
        <v>17</v>
      </c>
      <c r="AL692" s="44" t="s">
        <v>687</v>
      </c>
      <c r="AM692" s="26" t="s">
        <v>687</v>
      </c>
      <c r="AN692" s="47" t="s">
        <v>687</v>
      </c>
      <c r="AO692" s="49" t="s">
        <v>4830</v>
      </c>
      <c r="AP692" s="49" t="s">
        <v>18</v>
      </c>
      <c r="AQ692" s="40" t="str">
        <f>IFERROR(VLOOKUP(G692,Extensionistas!$A$2:$D$50,4,FALSE),"NÃO")</f>
        <v>NÃO</v>
      </c>
      <c r="AR692" s="1" t="e">
        <f>VLOOKUP(G692,Extensionistas!$A$2:$C$50,3,FALSE)</f>
        <v>#N/A</v>
      </c>
    </row>
    <row r="693" spans="1:44" ht="12.75" customHeight="1">
      <c r="A693" s="34" t="str">
        <f>D693</f>
        <v>BACHARELADO EM FILOSOFIA</v>
      </c>
      <c r="B693" s="34" t="str">
        <f>F693</f>
        <v>DA1NHH2028-13SB</v>
      </c>
      <c r="C693" s="15" t="str">
        <f>CONCATENATE(E693," ",H693,"-",L693," (",K693,")",IF(AM693&lt;&gt;"NÃO","-TURMA MINISTRADA EM INGLÊS",""),IF(H693="E"," - TURMA MINISTRADA EM ESPANHOL",""),IF(H693="P"," - TURMA COMPARTILHADA COM A PÓS-GRADUAÇÃO",""),IF(AQ693="SIM"," - Carga Horária Extensionista",""))</f>
        <v>FILOSOFIA POLÍTICA A1-Matutino (SB)</v>
      </c>
      <c r="D693" s="28" t="s">
        <v>93</v>
      </c>
      <c r="E693" s="28" t="s">
        <v>2791</v>
      </c>
      <c r="F693" s="28" t="s">
        <v>2792</v>
      </c>
      <c r="G693" s="41" t="s">
        <v>2793</v>
      </c>
      <c r="H693" s="28" t="s">
        <v>19</v>
      </c>
      <c r="I693" s="28" t="s">
        <v>563</v>
      </c>
      <c r="J693" s="28"/>
      <c r="K693" s="28" t="s">
        <v>489</v>
      </c>
      <c r="L693" s="28" t="s">
        <v>327</v>
      </c>
      <c r="M693" s="28" t="s">
        <v>22</v>
      </c>
      <c r="N693" s="28">
        <v>40</v>
      </c>
      <c r="O693" s="28"/>
      <c r="P693" s="28" t="s">
        <v>2794</v>
      </c>
      <c r="Q693" s="36" t="s">
        <v>2795</v>
      </c>
      <c r="R693" s="28">
        <v>48</v>
      </c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>
        <v>16</v>
      </c>
      <c r="AJ693" s="28">
        <v>16</v>
      </c>
      <c r="AK693" s="28" t="s">
        <v>17</v>
      </c>
      <c r="AL693" s="43" t="s">
        <v>687</v>
      </c>
      <c r="AM693" s="28" t="s">
        <v>687</v>
      </c>
      <c r="AN693" s="47" t="s">
        <v>687</v>
      </c>
      <c r="AO693" s="49" t="s">
        <v>4763</v>
      </c>
      <c r="AP693" s="49" t="s">
        <v>18</v>
      </c>
      <c r="AQ693" s="40" t="str">
        <f>IFERROR(VLOOKUP(G693,Extensionistas!$A$2:$D$50,4,FALSE),"NÃO")</f>
        <v>NÃO</v>
      </c>
      <c r="AR693" s="1" t="e">
        <f>VLOOKUP(G693,Extensionistas!$A$2:$C$50,3,FALSE)</f>
        <v>#N/A</v>
      </c>
    </row>
    <row r="694" spans="1:44" ht="12.75" customHeight="1">
      <c r="A694" s="34" t="str">
        <f>D694</f>
        <v>BACHARELADO EM FILOSOFIA</v>
      </c>
      <c r="B694" s="34" t="str">
        <f>F694</f>
        <v>NA1NHH2028-13SB</v>
      </c>
      <c r="C694" s="15" t="str">
        <f>CONCATENATE(E694," ",H694,"-",L694," (",K694,")",IF(AM694&lt;&gt;"NÃO","-TURMA MINISTRADA EM INGLÊS",""),IF(H694="E"," - TURMA MINISTRADA EM ESPANHOL",""),IF(H694="P"," - TURMA COMPARTILHADA COM A PÓS-GRADUAÇÃO",""),IF(AQ694="SIM"," - Carga Horária Extensionista",""))</f>
        <v>FILOSOFIA POLÍTICA A1-Noturno (SB)</v>
      </c>
      <c r="D694" s="28" t="s">
        <v>93</v>
      </c>
      <c r="E694" s="28" t="s">
        <v>2791</v>
      </c>
      <c r="F694" s="28" t="s">
        <v>4201</v>
      </c>
      <c r="G694" s="41" t="s">
        <v>2793</v>
      </c>
      <c r="H694" s="28" t="s">
        <v>19</v>
      </c>
      <c r="I694" s="28" t="s">
        <v>4202</v>
      </c>
      <c r="J694" s="28"/>
      <c r="K694" s="28" t="s">
        <v>489</v>
      </c>
      <c r="L694" s="28" t="s">
        <v>439</v>
      </c>
      <c r="M694" s="28" t="s">
        <v>22</v>
      </c>
      <c r="N694" s="28">
        <v>36</v>
      </c>
      <c r="O694" s="28"/>
      <c r="P694" s="28" t="s">
        <v>2794</v>
      </c>
      <c r="Q694" s="36" t="s">
        <v>2795</v>
      </c>
      <c r="R694" s="28">
        <v>48</v>
      </c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>
        <v>16</v>
      </c>
      <c r="AJ694" s="28">
        <v>16</v>
      </c>
      <c r="AK694" s="28" t="s">
        <v>17</v>
      </c>
      <c r="AL694" s="43" t="s">
        <v>687</v>
      </c>
      <c r="AM694" s="28" t="s">
        <v>687</v>
      </c>
      <c r="AN694" s="47" t="s">
        <v>687</v>
      </c>
      <c r="AO694" s="49" t="s">
        <v>4874</v>
      </c>
      <c r="AP694" s="49" t="s">
        <v>18</v>
      </c>
      <c r="AQ694" s="40" t="str">
        <f>IFERROR(VLOOKUP(G694,Extensionistas!$A$2:$D$50,4,FALSE),"NÃO")</f>
        <v>NÃO</v>
      </c>
      <c r="AR694" s="1" t="e">
        <f>VLOOKUP(G694,Extensionistas!$A$2:$C$50,3,FALSE)</f>
        <v>#N/A</v>
      </c>
    </row>
    <row r="695" spans="1:44" ht="12.75" customHeight="1">
      <c r="A695" s="34" t="str">
        <f>D695</f>
        <v>BACHARELADO EM FILOSOFIA</v>
      </c>
      <c r="B695" s="34" t="str">
        <f>F695</f>
        <v>DA1NHH2032-18SB</v>
      </c>
      <c r="C695" s="15" t="str">
        <f>CONCATENATE(E695," ",H695,"-",L695," (",K695,")",IF(AM695&lt;&gt;"NÃO","-TURMA MINISTRADA EM INGLÊS",""),IF(H695="E"," - TURMA MINISTRADA EM ESPANHOL",""),IF(H695="P"," - TURMA COMPARTILHADA COM A PÓS-GRADUAÇÃO",""),IF(AQ695="SIM"," - Carga Horária Extensionista",""))</f>
        <v>HISTÓRIA DA FILOSOFIA ANTIGA HELENÍSTICA A1-Matutino (SB)</v>
      </c>
      <c r="D695" s="28" t="s">
        <v>93</v>
      </c>
      <c r="E695" s="28" t="s">
        <v>2796</v>
      </c>
      <c r="F695" s="28" t="s">
        <v>2797</v>
      </c>
      <c r="G695" s="41" t="s">
        <v>2798</v>
      </c>
      <c r="H695" s="28" t="s">
        <v>19</v>
      </c>
      <c r="I695" s="28" t="s">
        <v>1059</v>
      </c>
      <c r="J695" s="28"/>
      <c r="K695" s="28" t="s">
        <v>489</v>
      </c>
      <c r="L695" s="28" t="s">
        <v>327</v>
      </c>
      <c r="M695" s="28" t="s">
        <v>22</v>
      </c>
      <c r="N695" s="28">
        <v>40</v>
      </c>
      <c r="O695" s="28"/>
      <c r="P695" s="28" t="s">
        <v>2799</v>
      </c>
      <c r="Q695" s="36" t="s">
        <v>2800</v>
      </c>
      <c r="R695" s="28">
        <v>48</v>
      </c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>
        <v>16</v>
      </c>
      <c r="AJ695" s="28">
        <v>16</v>
      </c>
      <c r="AK695" s="28" t="s">
        <v>17</v>
      </c>
      <c r="AL695" s="43" t="s">
        <v>687</v>
      </c>
      <c r="AM695" s="28" t="s">
        <v>687</v>
      </c>
      <c r="AN695" s="47" t="s">
        <v>687</v>
      </c>
      <c r="AO695" s="49" t="s">
        <v>4766</v>
      </c>
      <c r="AP695" s="49" t="s">
        <v>18</v>
      </c>
      <c r="AQ695" s="40" t="str">
        <f>IFERROR(VLOOKUP(G695,Extensionistas!$A$2:$D$50,4,FALSE),"NÃO")</f>
        <v>NÃO</v>
      </c>
      <c r="AR695" s="1" t="e">
        <f>VLOOKUP(G695,Extensionistas!$A$2:$C$50,3,FALSE)</f>
        <v>#N/A</v>
      </c>
    </row>
    <row r="696" spans="1:44" ht="12.75" customHeight="1">
      <c r="A696" s="34" t="str">
        <f>D696</f>
        <v>BACHARELADO EM FILOSOFIA</v>
      </c>
      <c r="B696" s="34" t="str">
        <f>F696</f>
        <v>NA1NHH2032-18SB</v>
      </c>
      <c r="C696" s="15" t="str">
        <f>CONCATENATE(E696," ",H696,"-",L696," (",K696,")",IF(AM696&lt;&gt;"NÃO","-TURMA MINISTRADA EM INGLÊS",""),IF(H696="E"," - TURMA MINISTRADA EM ESPANHOL",""),IF(H696="P"," - TURMA COMPARTILHADA COM A PÓS-GRADUAÇÃO",""),IF(AQ696="SIM"," - Carga Horária Extensionista",""))</f>
        <v>HISTÓRIA DA FILOSOFIA ANTIGA HELENÍSTICA A1-Noturno (SB)</v>
      </c>
      <c r="D696" s="28" t="s">
        <v>93</v>
      </c>
      <c r="E696" s="28" t="s">
        <v>2796</v>
      </c>
      <c r="F696" s="28" t="s">
        <v>4203</v>
      </c>
      <c r="G696" s="41" t="s">
        <v>2798</v>
      </c>
      <c r="H696" s="28" t="s">
        <v>19</v>
      </c>
      <c r="I696" s="28" t="s">
        <v>4204</v>
      </c>
      <c r="J696" s="28"/>
      <c r="K696" s="28" t="s">
        <v>489</v>
      </c>
      <c r="L696" s="28" t="s">
        <v>439</v>
      </c>
      <c r="M696" s="28" t="s">
        <v>22</v>
      </c>
      <c r="N696" s="28">
        <v>40</v>
      </c>
      <c r="O696" s="28"/>
      <c r="P696" s="28" t="s">
        <v>771</v>
      </c>
      <c r="Q696" s="36"/>
      <c r="R696" s="28">
        <v>48</v>
      </c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>
        <v>16</v>
      </c>
      <c r="AJ696" s="28">
        <v>16</v>
      </c>
      <c r="AK696" s="28" t="s">
        <v>17</v>
      </c>
      <c r="AL696" s="43" t="s">
        <v>687</v>
      </c>
      <c r="AM696" s="28" t="s">
        <v>687</v>
      </c>
      <c r="AN696" s="47" t="s">
        <v>687</v>
      </c>
      <c r="AO696" s="49" t="s">
        <v>4877</v>
      </c>
      <c r="AP696" s="49" t="s">
        <v>18</v>
      </c>
      <c r="AQ696" s="40" t="str">
        <f>IFERROR(VLOOKUP(G696,Extensionistas!$A$2:$D$50,4,FALSE),"NÃO")</f>
        <v>NÃO</v>
      </c>
      <c r="AR696" s="1" t="e">
        <f>VLOOKUP(G696,Extensionistas!$A$2:$C$50,3,FALSE)</f>
        <v>#N/A</v>
      </c>
    </row>
    <row r="697" spans="1:44" ht="12.75" customHeight="1">
      <c r="A697" s="34" t="str">
        <f>D697</f>
        <v>BACHARELADO EM FILOSOFIA</v>
      </c>
      <c r="B697" s="34" t="str">
        <f>F697</f>
        <v>DA1NHH2034-13SB</v>
      </c>
      <c r="C697" s="15" t="str">
        <f>CONCATENATE(E697," ",H697,"-",L697," (",K697,")",IF(AM697&lt;&gt;"NÃO","-TURMA MINISTRADA EM INGLÊS",""),IF(H697="E"," - TURMA MINISTRADA EM ESPANHOL",""),IF(H697="P"," - TURMA COMPARTILHADA COM A PÓS-GRADUAÇÃO",""),IF(AQ697="SIM"," - Carga Horária Extensionista",""))</f>
        <v>HISTÓRIA DA FILOSOFIA CONTEMPORÂNEA: O SÉCULO XIX A1-Matutino (SB)</v>
      </c>
      <c r="D697" s="28" t="s">
        <v>93</v>
      </c>
      <c r="E697" s="28" t="s">
        <v>2801</v>
      </c>
      <c r="F697" s="28" t="s">
        <v>2802</v>
      </c>
      <c r="G697" s="41" t="s">
        <v>2803</v>
      </c>
      <c r="H697" s="28" t="s">
        <v>19</v>
      </c>
      <c r="I697" s="28" t="s">
        <v>301</v>
      </c>
      <c r="J697" s="28"/>
      <c r="K697" s="28" t="s">
        <v>489</v>
      </c>
      <c r="L697" s="28" t="s">
        <v>327</v>
      </c>
      <c r="M697" s="28" t="s">
        <v>22</v>
      </c>
      <c r="N697" s="28">
        <v>40</v>
      </c>
      <c r="O697" s="28"/>
      <c r="P697" s="28" t="s">
        <v>564</v>
      </c>
      <c r="Q697" s="36" t="s">
        <v>565</v>
      </c>
      <c r="R697" s="28">
        <v>48</v>
      </c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>
        <v>16</v>
      </c>
      <c r="AJ697" s="28">
        <v>16</v>
      </c>
      <c r="AK697" s="28" t="s">
        <v>17</v>
      </c>
      <c r="AL697" s="43" t="s">
        <v>687</v>
      </c>
      <c r="AM697" s="28" t="s">
        <v>687</v>
      </c>
      <c r="AN697" s="47" t="s">
        <v>687</v>
      </c>
      <c r="AO697" s="49" t="s">
        <v>4756</v>
      </c>
      <c r="AP697" s="49" t="s">
        <v>18</v>
      </c>
      <c r="AQ697" s="40" t="str">
        <f>IFERROR(VLOOKUP(G697,Extensionistas!$A$2:$D$50,4,FALSE),"NÃO")</f>
        <v>NÃO</v>
      </c>
      <c r="AR697" s="1" t="e">
        <f>VLOOKUP(G697,Extensionistas!$A$2:$C$50,3,FALSE)</f>
        <v>#N/A</v>
      </c>
    </row>
    <row r="698" spans="1:44" ht="12.75" customHeight="1">
      <c r="A698" s="34" t="str">
        <f>D698</f>
        <v>BACHARELADO EM FILOSOFIA</v>
      </c>
      <c r="B698" s="34" t="str">
        <f>F698</f>
        <v>NA1NHH2034-13SB</v>
      </c>
      <c r="C698" s="15" t="str">
        <f>CONCATENATE(E698," ",H698,"-",L698," (",K698,")",IF(AM698&lt;&gt;"NÃO","-TURMA MINISTRADA EM INGLÊS",""),IF(H698="E"," - TURMA MINISTRADA EM ESPANHOL",""),IF(H698="P"," - TURMA COMPARTILHADA COM A PÓS-GRADUAÇÃO",""),IF(AQ698="SIM"," - Carga Horária Extensionista",""))</f>
        <v>HISTÓRIA DA FILOSOFIA CONTEMPORÂNEA: O SÉCULO XIX A1-Noturno (SB)</v>
      </c>
      <c r="D698" s="26" t="s">
        <v>93</v>
      </c>
      <c r="E698" s="26" t="s">
        <v>2801</v>
      </c>
      <c r="F698" s="26" t="s">
        <v>4205</v>
      </c>
      <c r="G698" s="38" t="s">
        <v>2803</v>
      </c>
      <c r="H698" s="30" t="s">
        <v>19</v>
      </c>
      <c r="I698" s="30" t="s">
        <v>1472</v>
      </c>
      <c r="J698" s="26"/>
      <c r="K698" s="28" t="s">
        <v>489</v>
      </c>
      <c r="L698" s="26" t="s">
        <v>439</v>
      </c>
      <c r="M698" s="26" t="s">
        <v>22</v>
      </c>
      <c r="N698" s="26">
        <v>40</v>
      </c>
      <c r="O698" s="26"/>
      <c r="P698" s="26" t="s">
        <v>928</v>
      </c>
      <c r="Q698" s="29" t="s">
        <v>929</v>
      </c>
      <c r="R698" s="26">
        <v>48</v>
      </c>
      <c r="S698" s="26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>
        <v>16</v>
      </c>
      <c r="AJ698" s="28">
        <v>16</v>
      </c>
      <c r="AK698" s="28" t="s">
        <v>17</v>
      </c>
      <c r="AL698" s="43" t="s">
        <v>687</v>
      </c>
      <c r="AM698" s="28" t="s">
        <v>687</v>
      </c>
      <c r="AN698" s="47" t="s">
        <v>687</v>
      </c>
      <c r="AO698" s="49" t="s">
        <v>4868</v>
      </c>
      <c r="AP698" s="49" t="s">
        <v>18</v>
      </c>
      <c r="AQ698" s="40" t="str">
        <f>IFERROR(VLOOKUP(G698,Extensionistas!$A$2:$D$50,4,FALSE),"NÃO")</f>
        <v>NÃO</v>
      </c>
      <c r="AR698" s="1" t="e">
        <f>VLOOKUP(G698,Extensionistas!$A$2:$C$50,3,FALSE)</f>
        <v>#N/A</v>
      </c>
    </row>
    <row r="699" spans="1:44" ht="12.75" customHeight="1">
      <c r="A699" s="34" t="str">
        <f>D699</f>
        <v>BACHARELADO EM FILOSOFIA</v>
      </c>
      <c r="B699" s="34" t="str">
        <f>F699</f>
        <v>DA1NHH2087-16SB</v>
      </c>
      <c r="C699" s="15" t="str">
        <f>CONCATENATE(E699," ",H699,"-",L699," (",K699,")",IF(AM699&lt;&gt;"NÃO","-TURMA MINISTRADA EM INGLÊS",""),IF(H699="E"," - TURMA MINISTRADA EM ESPANHOL",""),IF(H699="P"," - TURMA COMPARTILHADA COM A PÓS-GRADUAÇÃO",""),IF(AQ699="SIM"," - Carga Horária Extensionista",""))</f>
        <v>HISTÓRIA DA FILOSOFIA MEDIEVAL: DO SÉCULO XI AO XIV A1-Matutino (SB)</v>
      </c>
      <c r="D699" s="28" t="s">
        <v>93</v>
      </c>
      <c r="E699" s="28" t="s">
        <v>2821</v>
      </c>
      <c r="F699" s="28" t="s">
        <v>2822</v>
      </c>
      <c r="G699" s="41" t="s">
        <v>2823</v>
      </c>
      <c r="H699" s="28" t="s">
        <v>19</v>
      </c>
      <c r="I699" s="28" t="s">
        <v>2824</v>
      </c>
      <c r="J699" s="28"/>
      <c r="K699" s="28" t="s">
        <v>489</v>
      </c>
      <c r="L699" s="28" t="s">
        <v>327</v>
      </c>
      <c r="M699" s="28" t="s">
        <v>22</v>
      </c>
      <c r="N699" s="28">
        <v>40</v>
      </c>
      <c r="O699" s="28"/>
      <c r="P699" s="28" t="s">
        <v>1318</v>
      </c>
      <c r="Q699" s="36" t="s">
        <v>1319</v>
      </c>
      <c r="R699" s="28">
        <v>48</v>
      </c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>
        <v>16</v>
      </c>
      <c r="AJ699" s="28">
        <v>16</v>
      </c>
      <c r="AK699" s="28" t="s">
        <v>17</v>
      </c>
      <c r="AL699" s="43" t="s">
        <v>687</v>
      </c>
      <c r="AM699" s="28" t="s">
        <v>687</v>
      </c>
      <c r="AN699" s="47" t="s">
        <v>687</v>
      </c>
      <c r="AO699" s="49" t="s">
        <v>4805</v>
      </c>
      <c r="AP699" s="49" t="s">
        <v>18</v>
      </c>
      <c r="AQ699" s="40" t="str">
        <f>IFERROR(VLOOKUP(G699,Extensionistas!$A$2:$D$50,4,FALSE),"NÃO")</f>
        <v>NÃO</v>
      </c>
      <c r="AR699" s="1" t="e">
        <f>VLOOKUP(G699,Extensionistas!$A$2:$C$50,3,FALSE)</f>
        <v>#N/A</v>
      </c>
    </row>
    <row r="700" spans="1:44" ht="12.75" customHeight="1">
      <c r="A700" s="34" t="str">
        <f>D700</f>
        <v>BACHARELADO EM FILOSOFIA</v>
      </c>
      <c r="B700" s="34" t="str">
        <f>F700</f>
        <v>NA1NHH2087-16SB</v>
      </c>
      <c r="C700" s="15" t="str">
        <f>CONCATENATE(E700," ",H700,"-",L700," (",K700,")",IF(AM700&lt;&gt;"NÃO","-TURMA MINISTRADA EM INGLÊS",""),IF(H700="E"," - TURMA MINISTRADA EM ESPANHOL",""),IF(H700="P"," - TURMA COMPARTILHADA COM A PÓS-GRADUAÇÃO",""),IF(AQ700="SIM"," - Carga Horária Extensionista",""))</f>
        <v>HISTÓRIA DA FILOSOFIA MEDIEVAL: DO SÉCULO XI AO XIV A1-Noturno (SB)</v>
      </c>
      <c r="D700" s="28" t="s">
        <v>93</v>
      </c>
      <c r="E700" s="28" t="s">
        <v>2821</v>
      </c>
      <c r="F700" s="28" t="s">
        <v>4211</v>
      </c>
      <c r="G700" s="41" t="s">
        <v>2823</v>
      </c>
      <c r="H700" s="28" t="s">
        <v>19</v>
      </c>
      <c r="I700" s="28" t="s">
        <v>4212</v>
      </c>
      <c r="J700" s="28"/>
      <c r="K700" s="28" t="s">
        <v>489</v>
      </c>
      <c r="L700" s="28" t="s">
        <v>439</v>
      </c>
      <c r="M700" s="28" t="s">
        <v>22</v>
      </c>
      <c r="N700" s="28">
        <v>40</v>
      </c>
      <c r="O700" s="28"/>
      <c r="P700" s="28" t="s">
        <v>1318</v>
      </c>
      <c r="Q700" s="36" t="s">
        <v>1319</v>
      </c>
      <c r="R700" s="28">
        <v>48</v>
      </c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>
        <v>16</v>
      </c>
      <c r="AJ700" s="28">
        <v>16</v>
      </c>
      <c r="AK700" s="28" t="s">
        <v>17</v>
      </c>
      <c r="AL700" s="43" t="s">
        <v>687</v>
      </c>
      <c r="AM700" s="28" t="s">
        <v>687</v>
      </c>
      <c r="AN700" s="47" t="s">
        <v>687</v>
      </c>
      <c r="AO700" s="49" t="s">
        <v>4891</v>
      </c>
      <c r="AP700" s="49" t="s">
        <v>18</v>
      </c>
      <c r="AQ700" s="40" t="str">
        <f>IFERROR(VLOOKUP(G700,Extensionistas!$A$2:$D$50,4,FALSE),"NÃO")</f>
        <v>NÃO</v>
      </c>
      <c r="AR700" s="1" t="e">
        <f>VLOOKUP(G700,Extensionistas!$A$2:$C$50,3,FALSE)</f>
        <v>#N/A</v>
      </c>
    </row>
    <row r="701" spans="1:44" ht="12.75" customHeight="1">
      <c r="A701" s="34" t="str">
        <f>D701</f>
        <v>BACHARELADO EM FILOSOFIA</v>
      </c>
      <c r="B701" s="34" t="str">
        <f>F701</f>
        <v>DA1NHH2041-13SB</v>
      </c>
      <c r="C701" s="15" t="str">
        <f>CONCATENATE(E701," ",H701,"-",L701," (",K701,")",IF(AM701&lt;&gt;"NÃO","-TURMA MINISTRADA EM INGLÊS",""),IF(H701="E"," - TURMA MINISTRADA EM ESPANHOL",""),IF(H701="P"," - TURMA COMPARTILHADA COM A PÓS-GRADUAÇÃO",""),IF(AQ701="SIM"," - Carga Horária Extensionista",""))</f>
        <v>HISTÓRIA DA FILOSOFIA MODERNA: PERSPECTIVAS RACIONALISTAS A1-Matutino (SB)</v>
      </c>
      <c r="D701" s="26" t="s">
        <v>93</v>
      </c>
      <c r="E701" s="26" t="s">
        <v>2804</v>
      </c>
      <c r="F701" s="26" t="s">
        <v>2805</v>
      </c>
      <c r="G701" s="38" t="s">
        <v>2806</v>
      </c>
      <c r="H701" s="30" t="s">
        <v>19</v>
      </c>
      <c r="I701" s="30" t="s">
        <v>1228</v>
      </c>
      <c r="J701" s="26"/>
      <c r="K701" s="28" t="s">
        <v>489</v>
      </c>
      <c r="L701" s="26" t="s">
        <v>327</v>
      </c>
      <c r="M701" s="26" t="s">
        <v>22</v>
      </c>
      <c r="N701" s="26">
        <v>40</v>
      </c>
      <c r="O701" s="26"/>
      <c r="P701" s="26" t="s">
        <v>2807</v>
      </c>
      <c r="Q701" s="29" t="s">
        <v>2808</v>
      </c>
      <c r="R701" s="26">
        <v>48</v>
      </c>
      <c r="S701" s="26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>
        <v>16</v>
      </c>
      <c r="AJ701" s="28">
        <v>16</v>
      </c>
      <c r="AK701" s="28" t="s">
        <v>17</v>
      </c>
      <c r="AL701" s="43" t="s">
        <v>687</v>
      </c>
      <c r="AM701" s="28" t="s">
        <v>687</v>
      </c>
      <c r="AN701" s="47" t="s">
        <v>687</v>
      </c>
      <c r="AO701" s="49" t="s">
        <v>4780</v>
      </c>
      <c r="AP701" s="49" t="s">
        <v>18</v>
      </c>
      <c r="AQ701" s="40" t="str">
        <f>IFERROR(VLOOKUP(G701,Extensionistas!$A$2:$D$50,4,FALSE),"NÃO")</f>
        <v>NÃO</v>
      </c>
      <c r="AR701" s="1" t="e">
        <f>VLOOKUP(G701,Extensionistas!$A$2:$C$50,3,FALSE)</f>
        <v>#N/A</v>
      </c>
    </row>
    <row r="702" spans="1:44" ht="12.75" customHeight="1">
      <c r="A702" s="34" t="str">
        <f>D702</f>
        <v>BACHARELADO EM FILOSOFIA</v>
      </c>
      <c r="B702" s="34" t="str">
        <f>F702</f>
        <v>NA1NHH2041-13SB</v>
      </c>
      <c r="C702" s="15" t="str">
        <f>CONCATENATE(E702," ",H702,"-",L702," (",K702,")",IF(AM702&lt;&gt;"NÃO","-TURMA MINISTRADA EM INGLÊS",""),IF(H702="E"," - TURMA MINISTRADA EM ESPANHOL",""),IF(H702="P"," - TURMA COMPARTILHADA COM A PÓS-GRADUAÇÃO",""),IF(AQ702="SIM"," - Carga Horária Extensionista",""))</f>
        <v>HISTÓRIA DA FILOSOFIA MODERNA: PERSPECTIVAS RACIONALISTAS A1-Noturno (SB)</v>
      </c>
      <c r="D702" s="28" t="s">
        <v>93</v>
      </c>
      <c r="E702" s="28" t="s">
        <v>2804</v>
      </c>
      <c r="F702" s="28" t="s">
        <v>4206</v>
      </c>
      <c r="G702" s="41" t="s">
        <v>2806</v>
      </c>
      <c r="H702" s="28" t="s">
        <v>19</v>
      </c>
      <c r="I702" s="28" t="s">
        <v>1518</v>
      </c>
      <c r="J702" s="28"/>
      <c r="K702" s="28" t="s">
        <v>489</v>
      </c>
      <c r="L702" s="28" t="s">
        <v>439</v>
      </c>
      <c r="M702" s="28" t="s">
        <v>22</v>
      </c>
      <c r="N702" s="28">
        <v>40</v>
      </c>
      <c r="O702" s="28"/>
      <c r="P702" s="28" t="s">
        <v>3546</v>
      </c>
      <c r="Q702" s="36" t="s">
        <v>3547</v>
      </c>
      <c r="R702" s="28">
        <v>48</v>
      </c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>
        <v>16</v>
      </c>
      <c r="AJ702" s="28">
        <v>16</v>
      </c>
      <c r="AK702" s="28" t="s">
        <v>17</v>
      </c>
      <c r="AL702" s="43" t="s">
        <v>687</v>
      </c>
      <c r="AM702" s="28" t="s">
        <v>687</v>
      </c>
      <c r="AN702" s="47" t="s">
        <v>687</v>
      </c>
      <c r="AO702" s="49" t="s">
        <v>4890</v>
      </c>
      <c r="AP702" s="49" t="s">
        <v>18</v>
      </c>
      <c r="AQ702" s="40" t="str">
        <f>IFERROR(VLOOKUP(G702,Extensionistas!$A$2:$D$50,4,FALSE),"NÃO")</f>
        <v>NÃO</v>
      </c>
      <c r="AR702" s="1" t="e">
        <f>VLOOKUP(G702,Extensionistas!$A$2:$C$50,3,FALSE)</f>
        <v>#N/A</v>
      </c>
    </row>
    <row r="703" spans="1:44" ht="12.75" customHeight="1">
      <c r="A703" s="34" t="str">
        <f>D703</f>
        <v>BACHARELADO EM FILOSOFIA</v>
      </c>
      <c r="B703" s="34" t="str">
        <f>F703</f>
        <v>DA1NHI2049-13SB</v>
      </c>
      <c r="C703" s="15" t="str">
        <f>CONCATENATE(E703," ",H703,"-",L703," (",K703,")",IF(AM703&lt;&gt;"NÃO","-TURMA MINISTRADA EM INGLÊS",""),IF(H703="E"," - TURMA MINISTRADA EM ESPANHOL",""),IF(H703="P"," - TURMA COMPARTILHADA COM A PÓS-GRADUAÇÃO",""),IF(AQ703="SIM"," - Carga Horária Extensionista",""))</f>
        <v>LÓGICA BÁSICA A1-Matutino (SB)</v>
      </c>
      <c r="D703" s="26" t="s">
        <v>93</v>
      </c>
      <c r="E703" s="26" t="s">
        <v>2831</v>
      </c>
      <c r="F703" s="26" t="s">
        <v>2832</v>
      </c>
      <c r="G703" s="38" t="s">
        <v>2833</v>
      </c>
      <c r="H703" s="30" t="s">
        <v>19</v>
      </c>
      <c r="I703" s="30" t="s">
        <v>235</v>
      </c>
      <c r="J703" s="26"/>
      <c r="K703" s="26" t="s">
        <v>489</v>
      </c>
      <c r="L703" s="26" t="s">
        <v>327</v>
      </c>
      <c r="M703" s="26" t="s">
        <v>22</v>
      </c>
      <c r="N703" s="26">
        <v>40</v>
      </c>
      <c r="O703" s="26"/>
      <c r="P703" s="26" t="s">
        <v>1410</v>
      </c>
      <c r="Q703" s="29" t="s">
        <v>1411</v>
      </c>
      <c r="R703" s="26">
        <v>48</v>
      </c>
      <c r="S703" s="26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6">
        <v>16</v>
      </c>
      <c r="AJ703" s="26">
        <v>16</v>
      </c>
      <c r="AK703" s="26" t="s">
        <v>17</v>
      </c>
      <c r="AL703" s="44" t="s">
        <v>687</v>
      </c>
      <c r="AM703" s="26" t="s">
        <v>687</v>
      </c>
      <c r="AN703" s="47" t="s">
        <v>687</v>
      </c>
      <c r="AO703" s="49" t="s">
        <v>4763</v>
      </c>
      <c r="AP703" s="49" t="s">
        <v>18</v>
      </c>
      <c r="AQ703" s="40" t="str">
        <f>IFERROR(VLOOKUP(G703,Extensionistas!$A$2:$D$50,4,FALSE),"NÃO")</f>
        <v>NÃO</v>
      </c>
      <c r="AR703" s="1" t="e">
        <f>VLOOKUP(G703,Extensionistas!$A$2:$C$50,3,FALSE)</f>
        <v>#N/A</v>
      </c>
    </row>
    <row r="704" spans="1:44" ht="12.75" customHeight="1">
      <c r="A704" s="34" t="str">
        <f>D704</f>
        <v>BACHARELADO EM FILOSOFIA</v>
      </c>
      <c r="B704" s="34" t="str">
        <f>F704</f>
        <v>NA1NHI2049-13SB</v>
      </c>
      <c r="C704" s="15" t="str">
        <f>CONCATENATE(E704," ",H704,"-",L704," (",K704,")",IF(AM704&lt;&gt;"NÃO","-TURMA MINISTRADA EM INGLÊS",""),IF(H704="E"," - TURMA MINISTRADA EM ESPANHOL",""),IF(H704="P"," - TURMA COMPARTILHADA COM A PÓS-GRADUAÇÃO",""),IF(AQ704="SIM"," - Carga Horária Extensionista",""))</f>
        <v>LÓGICA BÁSICA A1-Noturno (SB)</v>
      </c>
      <c r="D704" s="28" t="s">
        <v>93</v>
      </c>
      <c r="E704" s="28" t="s">
        <v>2831</v>
      </c>
      <c r="F704" s="28" t="s">
        <v>4216</v>
      </c>
      <c r="G704" s="41" t="s">
        <v>2833</v>
      </c>
      <c r="H704" s="28" t="s">
        <v>19</v>
      </c>
      <c r="I704" s="28" t="s">
        <v>236</v>
      </c>
      <c r="J704" s="28"/>
      <c r="K704" s="28" t="s">
        <v>489</v>
      </c>
      <c r="L704" s="28" t="s">
        <v>439</v>
      </c>
      <c r="M704" s="28" t="s">
        <v>22</v>
      </c>
      <c r="N704" s="28">
        <v>40</v>
      </c>
      <c r="O704" s="28"/>
      <c r="P704" s="28" t="s">
        <v>1410</v>
      </c>
      <c r="Q704" s="36" t="s">
        <v>1411</v>
      </c>
      <c r="R704" s="28">
        <v>48</v>
      </c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>
        <v>16</v>
      </c>
      <c r="AJ704" s="28">
        <v>16</v>
      </c>
      <c r="AK704" s="28" t="s">
        <v>17</v>
      </c>
      <c r="AL704" s="43" t="s">
        <v>687</v>
      </c>
      <c r="AM704" s="28" t="s">
        <v>687</v>
      </c>
      <c r="AN704" s="47" t="s">
        <v>687</v>
      </c>
      <c r="AO704" s="49" t="s">
        <v>4874</v>
      </c>
      <c r="AP704" s="49" t="s">
        <v>18</v>
      </c>
      <c r="AQ704" s="40" t="str">
        <f>IFERROR(VLOOKUP(G704,Extensionistas!$A$2:$D$50,4,FALSE),"NÃO")</f>
        <v>NÃO</v>
      </c>
      <c r="AR704" s="1" t="e">
        <f>VLOOKUP(G704,Extensionistas!$A$2:$C$50,3,FALSE)</f>
        <v>#N/A</v>
      </c>
    </row>
    <row r="705" spans="1:44" ht="12.75" customHeight="1">
      <c r="A705" s="34" t="str">
        <f>D705</f>
        <v>BACHARELADO EM FILOSOFIA</v>
      </c>
      <c r="B705" s="34" t="str">
        <f>F705</f>
        <v>DA1NHBF151-22SB</v>
      </c>
      <c r="C705" s="15" t="str">
        <f>CONCATENATE(E705," ",H705,"-",L705," (",K705,")",IF(AM705&lt;&gt;"NÃO","-TURMA MINISTRADA EM INGLÊS",""),IF(H705="E"," - TURMA MINISTRADA EM ESPANHOL",""),IF(H705="P"," - TURMA COMPARTILHADA COM A PÓS-GRADUAÇÃO",""),IF(AQ705="SIM"," - Carga Horária Extensionista",""))</f>
        <v>OFICINA DE PESQUISA EM FILOSOFIA III A1-Matutino (SB)</v>
      </c>
      <c r="D705" s="28" t="s">
        <v>93</v>
      </c>
      <c r="E705" s="28" t="s">
        <v>2700</v>
      </c>
      <c r="F705" s="28" t="s">
        <v>2701</v>
      </c>
      <c r="G705" s="41" t="s">
        <v>2702</v>
      </c>
      <c r="H705" s="28" t="s">
        <v>19</v>
      </c>
      <c r="I705" s="28" t="s">
        <v>2703</v>
      </c>
      <c r="J705" s="28"/>
      <c r="K705" s="28" t="s">
        <v>489</v>
      </c>
      <c r="L705" s="28" t="s">
        <v>327</v>
      </c>
      <c r="M705" s="28" t="s">
        <v>75</v>
      </c>
      <c r="N705" s="28">
        <v>20</v>
      </c>
      <c r="O705" s="28"/>
      <c r="P705" s="28" t="s">
        <v>2704</v>
      </c>
      <c r="Q705" s="36" t="s">
        <v>2705</v>
      </c>
      <c r="R705" s="28">
        <v>24</v>
      </c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>
        <v>8</v>
      </c>
      <c r="AJ705" s="28">
        <v>8</v>
      </c>
      <c r="AK705" s="28" t="s">
        <v>17</v>
      </c>
      <c r="AL705" s="43" t="s">
        <v>687</v>
      </c>
      <c r="AM705" s="28" t="s">
        <v>687</v>
      </c>
      <c r="AN705" s="47" t="s">
        <v>687</v>
      </c>
      <c r="AO705" s="49" t="s">
        <v>4833</v>
      </c>
      <c r="AP705" s="49" t="s">
        <v>18</v>
      </c>
      <c r="AQ705" s="40" t="str">
        <f>IFERROR(VLOOKUP(G705,Extensionistas!$A$2:$D$50,4,FALSE),"NÃO")</f>
        <v>NÃO</v>
      </c>
      <c r="AR705" s="1" t="e">
        <f>VLOOKUP(G705,Extensionistas!$A$2:$C$50,3,FALSE)</f>
        <v>#N/A</v>
      </c>
    </row>
    <row r="706" spans="1:44" ht="12.75" customHeight="1">
      <c r="A706" s="34" t="str">
        <f>D706</f>
        <v>BACHARELADO EM FILOSOFIA</v>
      </c>
      <c r="B706" s="34" t="str">
        <f>F706</f>
        <v>DA1NHZ2108-18SB</v>
      </c>
      <c r="C706" s="15" t="str">
        <f>CONCATENATE(E706," ",H706,"-",L706," (",K706,")",IF(AM706&lt;&gt;"NÃO","-TURMA MINISTRADA EM INGLÊS",""),IF(H706="E"," - TURMA MINISTRADA EM ESPANHOL",""),IF(H706="P"," - TURMA COMPARTILHADA COM A PÓS-GRADUAÇÃO",""),IF(AQ706="SIM"," - Carga Horária Extensionista",""))</f>
        <v>SEMINÁRIOS DE LEITURA A1-Matutino (SB)</v>
      </c>
      <c r="D706" s="28" t="s">
        <v>93</v>
      </c>
      <c r="E706" s="28" t="s">
        <v>3018</v>
      </c>
      <c r="F706" s="28" t="s">
        <v>3019</v>
      </c>
      <c r="G706" s="41" t="s">
        <v>3020</v>
      </c>
      <c r="H706" s="28" t="s">
        <v>19</v>
      </c>
      <c r="I706" s="28" t="s">
        <v>1321</v>
      </c>
      <c r="J706" s="28"/>
      <c r="K706" s="28" t="s">
        <v>489</v>
      </c>
      <c r="L706" s="28" t="s">
        <v>327</v>
      </c>
      <c r="M706" s="28" t="s">
        <v>22</v>
      </c>
      <c r="N706" s="28">
        <v>40</v>
      </c>
      <c r="O706" s="28"/>
      <c r="P706" s="28" t="s">
        <v>1734</v>
      </c>
      <c r="Q706" s="36" t="s">
        <v>1735</v>
      </c>
      <c r="R706" s="28">
        <v>48</v>
      </c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>
        <v>16</v>
      </c>
      <c r="AJ706" s="28">
        <v>16</v>
      </c>
      <c r="AK706" s="28" t="s">
        <v>17</v>
      </c>
      <c r="AL706" s="43" t="s">
        <v>687</v>
      </c>
      <c r="AM706" s="28" t="s">
        <v>687</v>
      </c>
      <c r="AN706" s="47" t="s">
        <v>687</v>
      </c>
      <c r="AO706" s="49" t="s">
        <v>4766</v>
      </c>
      <c r="AP706" s="49" t="s">
        <v>18</v>
      </c>
      <c r="AQ706" s="40" t="str">
        <f>IFERROR(VLOOKUP(G706,Extensionistas!$A$2:$D$50,4,FALSE),"NÃO")</f>
        <v>NÃO</v>
      </c>
      <c r="AR706" s="1" t="e">
        <f>VLOOKUP(G706,Extensionistas!$A$2:$C$50,3,FALSE)</f>
        <v>#N/A</v>
      </c>
    </row>
    <row r="707" spans="1:44" ht="12.75" customHeight="1">
      <c r="A707" s="34" t="str">
        <f>D707</f>
        <v>BACHARELADO EM FILOSOFIA</v>
      </c>
      <c r="B707" s="34" t="str">
        <f>F707</f>
        <v>NA1NHZ2108-18SB</v>
      </c>
      <c r="C707" s="15" t="str">
        <f>CONCATENATE(E707," ",H707,"-",L707," (",K707,")",IF(AM707&lt;&gt;"NÃO","-TURMA MINISTRADA EM INGLÊS",""),IF(H707="E"," - TURMA MINISTRADA EM ESPANHOL",""),IF(H707="P"," - TURMA COMPARTILHADA COM A PÓS-GRADUAÇÃO",""),IF(AQ707="SIM"," - Carga Horária Extensionista",""))</f>
        <v>SEMINÁRIOS DE LEITURA A1-Noturno (SB)</v>
      </c>
      <c r="D707" s="28" t="s">
        <v>93</v>
      </c>
      <c r="E707" s="28" t="s">
        <v>3018</v>
      </c>
      <c r="F707" s="28" t="s">
        <v>4294</v>
      </c>
      <c r="G707" s="41" t="s">
        <v>3020</v>
      </c>
      <c r="H707" s="28" t="s">
        <v>19</v>
      </c>
      <c r="I707" s="28" t="s">
        <v>1578</v>
      </c>
      <c r="J707" s="28"/>
      <c r="K707" s="28" t="s">
        <v>489</v>
      </c>
      <c r="L707" s="28" t="s">
        <v>439</v>
      </c>
      <c r="M707" s="28" t="s">
        <v>22</v>
      </c>
      <c r="N707" s="28">
        <v>40</v>
      </c>
      <c r="O707" s="28"/>
      <c r="P707" s="28" t="s">
        <v>1734</v>
      </c>
      <c r="Q707" s="36" t="s">
        <v>1735</v>
      </c>
      <c r="R707" s="28">
        <v>48</v>
      </c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>
        <v>16</v>
      </c>
      <c r="AJ707" s="28">
        <v>16</v>
      </c>
      <c r="AK707" s="28" t="s">
        <v>17</v>
      </c>
      <c r="AL707" s="43" t="s">
        <v>687</v>
      </c>
      <c r="AM707" s="28" t="s">
        <v>687</v>
      </c>
      <c r="AN707" s="47" t="s">
        <v>687</v>
      </c>
      <c r="AO707" s="49" t="s">
        <v>4877</v>
      </c>
      <c r="AP707" s="49" t="s">
        <v>18</v>
      </c>
      <c r="AQ707" s="40" t="str">
        <f>IFERROR(VLOOKUP(G707,Extensionistas!$A$2:$D$50,4,FALSE),"NÃO")</f>
        <v>NÃO</v>
      </c>
      <c r="AR707" s="1" t="e">
        <f>VLOOKUP(G707,Extensionistas!$A$2:$C$50,3,FALSE)</f>
        <v>#N/A</v>
      </c>
    </row>
    <row r="708" spans="1:44" ht="12.75" customHeight="1">
      <c r="A708" s="34" t="str">
        <f>D708</f>
        <v>BACHARELADO EM FILOSOFIA</v>
      </c>
      <c r="B708" s="34" t="str">
        <f>F708</f>
        <v>DA1NHH2065-18SB</v>
      </c>
      <c r="C708" s="15" t="str">
        <f>CONCATENATE(E708," ",H708,"-",L708," (",K708,")",IF(AM708&lt;&gt;"NÃO","-TURMA MINISTRADA EM INGLÊS",""),IF(H708="E"," - TURMA MINISTRADA EM ESPANHOL",""),IF(H708="P"," - TURMA COMPARTILHADA COM A PÓS-GRADUAÇÃO",""),IF(AQ708="SIM"," - Carga Horária Extensionista",""))</f>
        <v>TÓPICOS DE METAFÍSICA A1-Matutino (SB)</v>
      </c>
      <c r="D708" s="28" t="s">
        <v>93</v>
      </c>
      <c r="E708" s="28" t="s">
        <v>2809</v>
      </c>
      <c r="F708" s="28" t="s">
        <v>2810</v>
      </c>
      <c r="G708" s="41" t="s">
        <v>2811</v>
      </c>
      <c r="H708" s="28" t="s">
        <v>19</v>
      </c>
      <c r="I708" s="28" t="s">
        <v>2812</v>
      </c>
      <c r="J708" s="28"/>
      <c r="K708" s="28" t="s">
        <v>489</v>
      </c>
      <c r="L708" s="28" t="s">
        <v>327</v>
      </c>
      <c r="M708" s="28" t="s">
        <v>22</v>
      </c>
      <c r="N708" s="28">
        <v>40</v>
      </c>
      <c r="O708" s="28"/>
      <c r="P708" s="28" t="s">
        <v>2813</v>
      </c>
      <c r="Q708" s="36" t="s">
        <v>2814</v>
      </c>
      <c r="R708" s="28">
        <v>48</v>
      </c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>
        <v>16</v>
      </c>
      <c r="AJ708" s="28">
        <v>16</v>
      </c>
      <c r="AK708" s="28" t="s">
        <v>17</v>
      </c>
      <c r="AL708" s="43" t="s">
        <v>687</v>
      </c>
      <c r="AM708" s="28" t="s">
        <v>687</v>
      </c>
      <c r="AN708" s="47" t="s">
        <v>687</v>
      </c>
      <c r="AO708" s="49" t="s">
        <v>4756</v>
      </c>
      <c r="AP708" s="49" t="s">
        <v>18</v>
      </c>
      <c r="AQ708" s="40" t="str">
        <f>IFERROR(VLOOKUP(G708,Extensionistas!$A$2:$D$50,4,FALSE),"NÃO")</f>
        <v>NÃO</v>
      </c>
      <c r="AR708" s="1" t="e">
        <f>VLOOKUP(G708,Extensionistas!$A$2:$C$50,3,FALSE)</f>
        <v>#N/A</v>
      </c>
    </row>
    <row r="709" spans="1:44" ht="12.75" customHeight="1">
      <c r="A709" s="34" t="str">
        <f>D709</f>
        <v>BACHARELADO EM FILOSOFIA</v>
      </c>
      <c r="B709" s="34" t="str">
        <f>F709</f>
        <v>NA1NHH2065-18SB</v>
      </c>
      <c r="C709" s="15" t="str">
        <f>CONCATENATE(E709," ",H709,"-",L709," (",K709,")",IF(AM709&lt;&gt;"NÃO","-TURMA MINISTRADA EM INGLÊS",""),IF(H709="E"," - TURMA MINISTRADA EM ESPANHOL",""),IF(H709="P"," - TURMA COMPARTILHADA COM A PÓS-GRADUAÇÃO",""),IF(AQ709="SIM"," - Carga Horária Extensionista",""))</f>
        <v>TÓPICOS DE METAFÍSICA A1-Noturno (SB)</v>
      </c>
      <c r="D709" s="28" t="s">
        <v>93</v>
      </c>
      <c r="E709" s="28" t="s">
        <v>2809</v>
      </c>
      <c r="F709" s="28" t="s">
        <v>4207</v>
      </c>
      <c r="G709" s="41" t="s">
        <v>2811</v>
      </c>
      <c r="H709" s="28" t="s">
        <v>19</v>
      </c>
      <c r="I709" s="28" t="s">
        <v>4208</v>
      </c>
      <c r="J709" s="28"/>
      <c r="K709" s="28" t="s">
        <v>489</v>
      </c>
      <c r="L709" s="28" t="s">
        <v>439</v>
      </c>
      <c r="M709" s="28" t="s">
        <v>22</v>
      </c>
      <c r="N709" s="28">
        <v>40</v>
      </c>
      <c r="O709" s="28"/>
      <c r="P709" s="28" t="s">
        <v>2813</v>
      </c>
      <c r="Q709" s="36" t="s">
        <v>2814</v>
      </c>
      <c r="R709" s="28">
        <v>48</v>
      </c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>
        <v>16</v>
      </c>
      <c r="AJ709" s="28">
        <v>16</v>
      </c>
      <c r="AK709" s="28" t="s">
        <v>17</v>
      </c>
      <c r="AL709" s="43" t="s">
        <v>687</v>
      </c>
      <c r="AM709" s="28" t="s">
        <v>687</v>
      </c>
      <c r="AN709" s="47" t="s">
        <v>687</v>
      </c>
      <c r="AO709" s="49" t="s">
        <v>4868</v>
      </c>
      <c r="AP709" s="49" t="s">
        <v>18</v>
      </c>
      <c r="AQ709" s="40" t="str">
        <f>IFERROR(VLOOKUP(G709,Extensionistas!$A$2:$D$50,4,FALSE),"NÃO")</f>
        <v>NÃO</v>
      </c>
      <c r="AR709" s="1" t="e">
        <f>VLOOKUP(G709,Extensionistas!$A$2:$C$50,3,FALSE)</f>
        <v>#N/A</v>
      </c>
    </row>
    <row r="710" spans="1:44" ht="12.75" customHeight="1">
      <c r="A710" s="34" t="str">
        <f>D710</f>
        <v>BACHARELADO EM FÍSICA</v>
      </c>
      <c r="B710" s="34" t="str">
        <f>F710</f>
        <v>DB1MCTB001-17SA</v>
      </c>
      <c r="C710" s="15" t="str">
        <f>CONCATENATE(E710," ",H710,"-",L710," (",K710,")",IF(AM710&lt;&gt;"NÃO","-TURMA MINISTRADA EM INGLÊS",""),IF(H710="E"," - TURMA MINISTRADA EM ESPANHOL",""),IF(H710="P"," - TURMA COMPARTILHADA COM A PÓS-GRADUAÇÃO",""),IF(AQ710="SIM"," - Carga Horária Extensionista",""))</f>
        <v>ÁLGEBRA LINEAR B1-Matutino (SA)</v>
      </c>
      <c r="D710" s="28" t="s">
        <v>94</v>
      </c>
      <c r="E710" s="28" t="s">
        <v>2583</v>
      </c>
      <c r="F710" s="28" t="s">
        <v>3348</v>
      </c>
      <c r="G710" s="41" t="s">
        <v>2585</v>
      </c>
      <c r="H710" s="28" t="s">
        <v>28</v>
      </c>
      <c r="I710" s="28" t="s">
        <v>3349</v>
      </c>
      <c r="J710" s="28"/>
      <c r="K710" s="28" t="s">
        <v>488</v>
      </c>
      <c r="L710" s="28" t="s">
        <v>327</v>
      </c>
      <c r="M710" s="28" t="s">
        <v>2587</v>
      </c>
      <c r="N710" s="28">
        <v>30</v>
      </c>
      <c r="O710" s="28"/>
      <c r="P710" s="28" t="s">
        <v>2588</v>
      </c>
      <c r="Q710" s="36" t="s">
        <v>2589</v>
      </c>
      <c r="R710" s="28">
        <v>72</v>
      </c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>
        <v>24</v>
      </c>
      <c r="AJ710" s="28">
        <v>24</v>
      </c>
      <c r="AK710" s="28" t="s">
        <v>17</v>
      </c>
      <c r="AL710" s="43" t="s">
        <v>687</v>
      </c>
      <c r="AM710" s="28" t="s">
        <v>687</v>
      </c>
      <c r="AN710" s="47" t="s">
        <v>687</v>
      </c>
      <c r="AO710" s="49" t="s">
        <v>4857</v>
      </c>
      <c r="AP710" s="49" t="s">
        <v>18</v>
      </c>
      <c r="AQ710" s="40" t="str">
        <f>IFERROR(VLOOKUP(G710,Extensionistas!$A$2:$D$50,4,FALSE),"NÃO")</f>
        <v>NÃO</v>
      </c>
      <c r="AR710" s="1" t="e">
        <f>VLOOKUP(G710,Extensionistas!$A$2:$C$50,3,FALSE)</f>
        <v>#N/A</v>
      </c>
    </row>
    <row r="711" spans="1:44" ht="12.75" customHeight="1">
      <c r="A711" s="34" t="str">
        <f>D711</f>
        <v>BACHARELADO EM FÍSICA</v>
      </c>
      <c r="B711" s="34" t="str">
        <f>F711</f>
        <v>NB1MCTB001-17SA</v>
      </c>
      <c r="C711" s="15" t="str">
        <f>CONCATENATE(E711," ",H711,"-",L711," (",K711,")",IF(AM711&lt;&gt;"NÃO","-TURMA MINISTRADA EM INGLÊS",""),IF(H711="E"," - TURMA MINISTRADA EM ESPANHOL",""),IF(H711="P"," - TURMA COMPARTILHADA COM A PÓS-GRADUAÇÃO",""),IF(AQ711="SIM"," - Carga Horária Extensionista",""))</f>
        <v>ÁLGEBRA LINEAR B1-Noturno (SA)</v>
      </c>
      <c r="D711" s="28" t="s">
        <v>94</v>
      </c>
      <c r="E711" s="28" t="s">
        <v>2583</v>
      </c>
      <c r="F711" s="28" t="s">
        <v>4594</v>
      </c>
      <c r="G711" s="41" t="s">
        <v>2585</v>
      </c>
      <c r="H711" s="28" t="s">
        <v>28</v>
      </c>
      <c r="I711" s="28" t="s">
        <v>4595</v>
      </c>
      <c r="J711" s="28"/>
      <c r="K711" s="28" t="s">
        <v>488</v>
      </c>
      <c r="L711" s="28" t="s">
        <v>439</v>
      </c>
      <c r="M711" s="28" t="s">
        <v>2587</v>
      </c>
      <c r="N711" s="28">
        <v>30</v>
      </c>
      <c r="O711" s="28"/>
      <c r="P711" s="28" t="s">
        <v>1241</v>
      </c>
      <c r="Q711" s="36" t="s">
        <v>1242</v>
      </c>
      <c r="R711" s="28">
        <v>72</v>
      </c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>
        <v>24</v>
      </c>
      <c r="AJ711" s="28">
        <v>24</v>
      </c>
      <c r="AK711" s="28" t="s">
        <v>17</v>
      </c>
      <c r="AL711" s="43" t="s">
        <v>687</v>
      </c>
      <c r="AM711" s="28" t="s">
        <v>687</v>
      </c>
      <c r="AN711" s="47" t="s">
        <v>687</v>
      </c>
      <c r="AO711" s="49" t="s">
        <v>4931</v>
      </c>
      <c r="AP711" s="49" t="s">
        <v>18</v>
      </c>
      <c r="AQ711" s="40" t="str">
        <f>IFERROR(VLOOKUP(G711,Extensionistas!$A$2:$D$50,4,FALSE),"NÃO")</f>
        <v>NÃO</v>
      </c>
      <c r="AR711" s="1" t="e">
        <f>VLOOKUP(G711,Extensionistas!$A$2:$C$50,3,FALSE)</f>
        <v>#N/A</v>
      </c>
    </row>
    <row r="712" spans="1:44" ht="12.75" customHeight="1">
      <c r="A712" s="34" t="str">
        <f>D712</f>
        <v>BACHARELADO EM FÍSICA</v>
      </c>
      <c r="B712" s="34" t="str">
        <f>F712</f>
        <v>DA1NHT3067-15SA</v>
      </c>
      <c r="C712" s="15" t="str">
        <f>CONCATENATE(E712," ",H712,"-",L712," (",K712,")",IF(AM712&lt;&gt;"NÃO","-TURMA MINISTRADA EM INGLÊS",""),IF(H712="E"," - TURMA MINISTRADA EM ESPANHOL",""),IF(H712="P"," - TURMA COMPARTILHADA COM A PÓS-GRADUAÇÃO",""),IF(AQ712="SIM"," - Carga Horária Extensionista",""))</f>
        <v>ANÁLISE DE FOURIER E APLICAÇÕES A1-Matutino (SA)</v>
      </c>
      <c r="D712" s="26" t="s">
        <v>94</v>
      </c>
      <c r="E712" s="26" t="s">
        <v>2942</v>
      </c>
      <c r="F712" s="26" t="s">
        <v>2943</v>
      </c>
      <c r="G712" s="38" t="s">
        <v>2944</v>
      </c>
      <c r="H712" s="30" t="s">
        <v>19</v>
      </c>
      <c r="I712" s="30" t="s">
        <v>2945</v>
      </c>
      <c r="J712" s="26"/>
      <c r="K712" s="26" t="s">
        <v>488</v>
      </c>
      <c r="L712" s="26" t="s">
        <v>327</v>
      </c>
      <c r="M712" s="26" t="s">
        <v>22</v>
      </c>
      <c r="N712" s="26">
        <v>30</v>
      </c>
      <c r="O712" s="26"/>
      <c r="P712" s="26" t="s">
        <v>1292</v>
      </c>
      <c r="Q712" s="29" t="s">
        <v>1293</v>
      </c>
      <c r="R712" s="26">
        <v>48</v>
      </c>
      <c r="S712" s="26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6">
        <v>16</v>
      </c>
      <c r="AJ712" s="26">
        <v>16</v>
      </c>
      <c r="AK712" s="26" t="s">
        <v>17</v>
      </c>
      <c r="AL712" s="44" t="s">
        <v>687</v>
      </c>
      <c r="AM712" s="26" t="s">
        <v>687</v>
      </c>
      <c r="AN712" s="47" t="s">
        <v>687</v>
      </c>
      <c r="AO712" s="49" t="s">
        <v>4766</v>
      </c>
      <c r="AP712" s="49" t="s">
        <v>18</v>
      </c>
      <c r="AQ712" s="40" t="str">
        <f>IFERROR(VLOOKUP(G712,Extensionistas!$A$2:$D$50,4,FALSE),"NÃO")</f>
        <v>NÃO</v>
      </c>
      <c r="AR712" s="1" t="e">
        <f>VLOOKUP(G712,Extensionistas!$A$2:$C$50,3,FALSE)</f>
        <v>#N/A</v>
      </c>
    </row>
    <row r="713" spans="1:44" ht="12.75" customHeight="1">
      <c r="A713" s="34" t="str">
        <f>D713</f>
        <v>BACHARELADO EM FÍSICA</v>
      </c>
      <c r="B713" s="34" t="str">
        <f>F713</f>
        <v>NA1NHT3067-15SA</v>
      </c>
      <c r="C713" s="15" t="str">
        <f>CONCATENATE(E713," ",H713,"-",L713," (",K713,")",IF(AM713&lt;&gt;"NÃO","-TURMA MINISTRADA EM INGLÊS",""),IF(H713="E"," - TURMA MINISTRADA EM ESPANHOL",""),IF(H713="P"," - TURMA COMPARTILHADA COM A PÓS-GRADUAÇÃO",""),IF(AQ713="SIM"," - Carga Horária Extensionista",""))</f>
        <v>ANÁLISE DE FOURIER E APLICAÇÕES A1-Noturno (SA)</v>
      </c>
      <c r="D713" s="28" t="s">
        <v>94</v>
      </c>
      <c r="E713" s="28" t="s">
        <v>2942</v>
      </c>
      <c r="F713" s="28" t="s">
        <v>4268</v>
      </c>
      <c r="G713" s="41" t="s">
        <v>2944</v>
      </c>
      <c r="H713" s="28" t="s">
        <v>19</v>
      </c>
      <c r="I713" s="28" t="s">
        <v>1507</v>
      </c>
      <c r="J713" s="28"/>
      <c r="K713" s="28" t="s">
        <v>488</v>
      </c>
      <c r="L713" s="28" t="s">
        <v>439</v>
      </c>
      <c r="M713" s="28" t="s">
        <v>22</v>
      </c>
      <c r="N713" s="28">
        <v>30</v>
      </c>
      <c r="O713" s="28"/>
      <c r="P713" s="28" t="s">
        <v>3037</v>
      </c>
      <c r="Q713" s="36" t="s">
        <v>3038</v>
      </c>
      <c r="R713" s="28">
        <v>48</v>
      </c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>
        <v>16</v>
      </c>
      <c r="AJ713" s="28">
        <v>16</v>
      </c>
      <c r="AK713" s="28" t="s">
        <v>17</v>
      </c>
      <c r="AL713" s="43" t="s">
        <v>687</v>
      </c>
      <c r="AM713" s="28" t="s">
        <v>687</v>
      </c>
      <c r="AN713" s="47" t="s">
        <v>687</v>
      </c>
      <c r="AO713" s="49" t="s">
        <v>4877</v>
      </c>
      <c r="AP713" s="49" t="s">
        <v>18</v>
      </c>
      <c r="AQ713" s="40" t="str">
        <f>IFERROR(VLOOKUP(G713,Extensionistas!$A$2:$D$50,4,FALSE),"NÃO")</f>
        <v>NÃO</v>
      </c>
      <c r="AR713" s="1" t="e">
        <f>VLOOKUP(G713,Extensionistas!$A$2:$C$50,3,FALSE)</f>
        <v>#N/A</v>
      </c>
    </row>
    <row r="714" spans="1:44" ht="12.75" customHeight="1">
      <c r="A714" s="34" t="str">
        <f>D714</f>
        <v>BACHARELADO EM FÍSICA</v>
      </c>
      <c r="B714" s="34" t="str">
        <f>F714</f>
        <v>DA1NHZ1003-15SA</v>
      </c>
      <c r="C714" s="15" t="str">
        <f>CONCATENATE(E714," ",H714,"-",L714," (",K714,")",IF(AM714&lt;&gt;"NÃO","-TURMA MINISTRADA EM INGLÊS",""),IF(H714="E"," - TURMA MINISTRADA EM ESPANHOL",""),IF(H714="P"," - TURMA COMPARTILHADA COM A PÓS-GRADUAÇÃO",""),IF(AQ714="SIM"," - Carga Horária Extensionista",""))</f>
        <v>BIOFÍSICA A1-Matutino (SA)</v>
      </c>
      <c r="D714" s="28" t="s">
        <v>94</v>
      </c>
      <c r="E714" s="28" t="s">
        <v>2979</v>
      </c>
      <c r="F714" s="28" t="s">
        <v>2980</v>
      </c>
      <c r="G714" s="41" t="s">
        <v>2981</v>
      </c>
      <c r="H714" s="28" t="s">
        <v>19</v>
      </c>
      <c r="I714" s="28" t="s">
        <v>2982</v>
      </c>
      <c r="J714" s="28"/>
      <c r="K714" s="28" t="s">
        <v>488</v>
      </c>
      <c r="L714" s="28" t="s">
        <v>327</v>
      </c>
      <c r="M714" s="28" t="s">
        <v>22</v>
      </c>
      <c r="N714" s="28">
        <v>24</v>
      </c>
      <c r="O714" s="28"/>
      <c r="P714" s="28" t="s">
        <v>2983</v>
      </c>
      <c r="Q714" s="36" t="s">
        <v>2984</v>
      </c>
      <c r="R714" s="28">
        <v>48</v>
      </c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>
        <v>16</v>
      </c>
      <c r="AJ714" s="28">
        <v>16</v>
      </c>
      <c r="AK714" s="28" t="s">
        <v>17</v>
      </c>
      <c r="AL714" s="43" t="s">
        <v>687</v>
      </c>
      <c r="AM714" s="28" t="s">
        <v>687</v>
      </c>
      <c r="AN714" s="47" t="s">
        <v>687</v>
      </c>
      <c r="AO714" s="49" t="s">
        <v>4773</v>
      </c>
      <c r="AP714" s="49" t="s">
        <v>18</v>
      </c>
      <c r="AQ714" s="40" t="str">
        <f>IFERROR(VLOOKUP(G714,Extensionistas!$A$2:$D$50,4,FALSE),"NÃO")</f>
        <v>NÃO</v>
      </c>
      <c r="AR714" s="1" t="e">
        <f>VLOOKUP(G714,Extensionistas!$A$2:$C$50,3,FALSE)</f>
        <v>#N/A</v>
      </c>
    </row>
    <row r="715" spans="1:44" ht="12.75" customHeight="1">
      <c r="A715" s="34" t="str">
        <f>D715</f>
        <v>BACHARELADO EM FÍSICA</v>
      </c>
      <c r="B715" s="34" t="str">
        <f>F715</f>
        <v>DA1NHZ3082-15SA</v>
      </c>
      <c r="C715" s="15" t="str">
        <f>CONCATENATE(E715," ",H715,"-",L715," (",K715,")",IF(AM715&lt;&gt;"NÃO","-TURMA MINISTRADA EM INGLÊS",""),IF(H715="E"," - TURMA MINISTRADA EM ESPANHOL",""),IF(H715="P"," - TURMA COMPARTILHADA COM A PÓS-GRADUAÇÃO",""),IF(AQ715="SIM"," - Carga Horária Extensionista",""))</f>
        <v>CRISTALOGRAFIA E DIFRAÇÃO DE RAIOS X A1-Matutino (SA)</v>
      </c>
      <c r="D715" s="28" t="s">
        <v>94</v>
      </c>
      <c r="E715" s="28" t="s">
        <v>3032</v>
      </c>
      <c r="F715" s="28" t="s">
        <v>3033</v>
      </c>
      <c r="G715" s="41" t="s">
        <v>3034</v>
      </c>
      <c r="H715" s="28" t="s">
        <v>19</v>
      </c>
      <c r="I715" s="28" t="s">
        <v>3035</v>
      </c>
      <c r="J715" s="28" t="s">
        <v>3036</v>
      </c>
      <c r="K715" s="28" t="s">
        <v>488</v>
      </c>
      <c r="L715" s="28" t="s">
        <v>327</v>
      </c>
      <c r="M715" s="28" t="s">
        <v>21</v>
      </c>
      <c r="N715" s="28">
        <v>24</v>
      </c>
      <c r="O715" s="28"/>
      <c r="P715" s="28" t="s">
        <v>3037</v>
      </c>
      <c r="Q715" s="36" t="s">
        <v>3038</v>
      </c>
      <c r="R715" s="28">
        <v>36</v>
      </c>
      <c r="S715" s="28"/>
      <c r="T715" s="28"/>
      <c r="U715" s="28"/>
      <c r="V715" s="28"/>
      <c r="W715" s="28"/>
      <c r="X715" s="28"/>
      <c r="Y715" s="28" t="s">
        <v>3037</v>
      </c>
      <c r="Z715" s="28" t="s">
        <v>3038</v>
      </c>
      <c r="AA715" s="28">
        <v>12</v>
      </c>
      <c r="AB715" s="28"/>
      <c r="AC715" s="28"/>
      <c r="AD715" s="28"/>
      <c r="AE715" s="28"/>
      <c r="AF715" s="28"/>
      <c r="AG715" s="28"/>
      <c r="AH715" s="28" t="s">
        <v>2710</v>
      </c>
      <c r="AI715" s="28">
        <v>16</v>
      </c>
      <c r="AJ715" s="28">
        <v>16</v>
      </c>
      <c r="AK715" s="28" t="s">
        <v>17</v>
      </c>
      <c r="AL715" s="43" t="s">
        <v>687</v>
      </c>
      <c r="AM715" s="28" t="s">
        <v>687</v>
      </c>
      <c r="AN715" s="47" t="s">
        <v>687</v>
      </c>
      <c r="AO715" s="49" t="s">
        <v>4844</v>
      </c>
      <c r="AP715" s="49" t="s">
        <v>4968</v>
      </c>
      <c r="AQ715" s="40" t="str">
        <f>IFERROR(VLOOKUP(G715,Extensionistas!$A$2:$D$50,4,FALSE),"NÃO")</f>
        <v>NÃO</v>
      </c>
      <c r="AR715" s="1" t="e">
        <f>VLOOKUP(G715,Extensionistas!$A$2:$C$50,3,FALSE)</f>
        <v>#N/A</v>
      </c>
    </row>
    <row r="716" spans="1:44" ht="12.75" customHeight="1">
      <c r="A716" s="34" t="str">
        <f>D716</f>
        <v>BACHARELADO EM FÍSICA</v>
      </c>
      <c r="B716" s="34" t="str">
        <f>F716</f>
        <v>NA1NHZ3002-15SA</v>
      </c>
      <c r="C716" s="15" t="str">
        <f>CONCATENATE(E716," ",H716,"-",L716," (",K716,")",IF(AM716&lt;&gt;"NÃO","-TURMA MINISTRADA EM INGLÊS",""),IF(H716="E"," - TURMA MINISTRADA EM ESPANHOL",""),IF(H716="P"," - TURMA COMPARTILHADA COM A PÓS-GRADUAÇÃO",""),IF(AQ716="SIM"," - Carga Horária Extensionista",""))</f>
        <v>DINÂMICA NÃO LINEAR E CAOS A1-Noturno (SA)</v>
      </c>
      <c r="D716" s="28" t="s">
        <v>94</v>
      </c>
      <c r="E716" s="28" t="s">
        <v>4297</v>
      </c>
      <c r="F716" s="28" t="s">
        <v>4298</v>
      </c>
      <c r="G716" s="41" t="s">
        <v>4299</v>
      </c>
      <c r="H716" s="28" t="s">
        <v>19</v>
      </c>
      <c r="I716" s="28" t="s">
        <v>4300</v>
      </c>
      <c r="J716" s="28"/>
      <c r="K716" s="28" t="s">
        <v>488</v>
      </c>
      <c r="L716" s="28" t="s">
        <v>439</v>
      </c>
      <c r="M716" s="28" t="s">
        <v>22</v>
      </c>
      <c r="N716" s="28">
        <v>30</v>
      </c>
      <c r="O716" s="28"/>
      <c r="P716" s="28" t="s">
        <v>700</v>
      </c>
      <c r="Q716" s="36" t="s">
        <v>701</v>
      </c>
      <c r="R716" s="28">
        <v>48</v>
      </c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>
        <v>16</v>
      </c>
      <c r="AJ716" s="28">
        <v>16</v>
      </c>
      <c r="AK716" s="28" t="s">
        <v>17</v>
      </c>
      <c r="AL716" s="43" t="s">
        <v>687</v>
      </c>
      <c r="AM716" s="28" t="s">
        <v>687</v>
      </c>
      <c r="AN716" s="47" t="s">
        <v>687</v>
      </c>
      <c r="AO716" s="49" t="s">
        <v>4890</v>
      </c>
      <c r="AP716" s="49" t="s">
        <v>18</v>
      </c>
      <c r="AQ716" s="40" t="str">
        <f>IFERROR(VLOOKUP(G716,Extensionistas!$A$2:$D$50,4,FALSE),"NÃO")</f>
        <v>NÃO</v>
      </c>
      <c r="AR716" s="1" t="e">
        <f>VLOOKUP(G716,Extensionistas!$A$2:$C$50,3,FALSE)</f>
        <v>#N/A</v>
      </c>
    </row>
    <row r="717" spans="1:44" ht="12.75" customHeight="1">
      <c r="A717" s="34" t="str">
        <f>D717</f>
        <v>BACHARELADO EM FÍSICA</v>
      </c>
      <c r="B717" s="34" t="str">
        <f>F717</f>
        <v>DA1NHT3071-15SA</v>
      </c>
      <c r="C717" s="15" t="str">
        <f>CONCATENATE(E717," ",H717,"-",L717," (",K717,")",IF(AM717&lt;&gt;"NÃO","-TURMA MINISTRADA EM INGLÊS",""),IF(H717="E"," - TURMA MINISTRADA EM ESPANHOL",""),IF(H717="P"," - TURMA COMPARTILHADA COM A PÓS-GRADUAÇÃO",""),IF(AQ717="SIM"," - Carga Horária Extensionista",""))</f>
        <v>ELETROMAGNETISMO II A1-Matutino (SA)</v>
      </c>
      <c r="D717" s="26" t="s">
        <v>94</v>
      </c>
      <c r="E717" s="26" t="s">
        <v>2946</v>
      </c>
      <c r="F717" s="26" t="s">
        <v>2947</v>
      </c>
      <c r="G717" s="38" t="s">
        <v>2948</v>
      </c>
      <c r="H717" s="30" t="s">
        <v>19</v>
      </c>
      <c r="I717" s="30" t="s">
        <v>2949</v>
      </c>
      <c r="J717" s="26"/>
      <c r="K717" s="26" t="s">
        <v>488</v>
      </c>
      <c r="L717" s="26" t="s">
        <v>327</v>
      </c>
      <c r="M717" s="26" t="s">
        <v>22</v>
      </c>
      <c r="N717" s="26">
        <v>24</v>
      </c>
      <c r="O717" s="26"/>
      <c r="P717" s="26" t="s">
        <v>2950</v>
      </c>
      <c r="Q717" s="29" t="s">
        <v>2951</v>
      </c>
      <c r="R717" s="26">
        <v>48</v>
      </c>
      <c r="S717" s="26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6">
        <v>16</v>
      </c>
      <c r="AJ717" s="26">
        <v>16</v>
      </c>
      <c r="AK717" s="26" t="s">
        <v>17</v>
      </c>
      <c r="AL717" s="44" t="s">
        <v>687</v>
      </c>
      <c r="AM717" s="26" t="s">
        <v>687</v>
      </c>
      <c r="AN717" s="47" t="s">
        <v>687</v>
      </c>
      <c r="AO717" s="49" t="s">
        <v>4780</v>
      </c>
      <c r="AP717" s="49" t="s">
        <v>18</v>
      </c>
      <c r="AQ717" s="40" t="str">
        <f>IFERROR(VLOOKUP(G717,Extensionistas!$A$2:$D$50,4,FALSE),"NÃO")</f>
        <v>NÃO</v>
      </c>
      <c r="AR717" s="1" t="e">
        <f>VLOOKUP(G717,Extensionistas!$A$2:$C$50,3,FALSE)</f>
        <v>#N/A</v>
      </c>
    </row>
    <row r="718" spans="1:44" ht="12.75" customHeight="1">
      <c r="A718" s="34" t="str">
        <f>D718</f>
        <v>BACHARELADO EM FÍSICA</v>
      </c>
      <c r="B718" s="34" t="str">
        <f>F718</f>
        <v>NA1NHT3071-15SA</v>
      </c>
      <c r="C718" s="15" t="str">
        <f>CONCATENATE(E718," ",H718,"-",L718," (",K718,")",IF(AM718&lt;&gt;"NÃO","-TURMA MINISTRADA EM INGLÊS",""),IF(H718="E"," - TURMA MINISTRADA EM ESPANHOL",""),IF(H718="P"," - TURMA COMPARTILHADA COM A PÓS-GRADUAÇÃO",""),IF(AQ718="SIM"," - Carga Horária Extensionista",""))</f>
        <v>ELETROMAGNETISMO II A1-Noturno (SA)</v>
      </c>
      <c r="D718" s="28" t="s">
        <v>94</v>
      </c>
      <c r="E718" s="28" t="s">
        <v>2946</v>
      </c>
      <c r="F718" s="28" t="s">
        <v>4269</v>
      </c>
      <c r="G718" s="41" t="s">
        <v>2948</v>
      </c>
      <c r="H718" s="28" t="s">
        <v>19</v>
      </c>
      <c r="I718" s="28" t="s">
        <v>819</v>
      </c>
      <c r="J718" s="28"/>
      <c r="K718" s="28" t="s">
        <v>488</v>
      </c>
      <c r="L718" s="28" t="s">
        <v>439</v>
      </c>
      <c r="M718" s="28" t="s">
        <v>22</v>
      </c>
      <c r="N718" s="28">
        <v>24</v>
      </c>
      <c r="O718" s="28"/>
      <c r="P718" s="28" t="s">
        <v>473</v>
      </c>
      <c r="Q718" s="36" t="s">
        <v>474</v>
      </c>
      <c r="R718" s="28">
        <v>48</v>
      </c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>
        <v>16</v>
      </c>
      <c r="AJ718" s="28">
        <v>16</v>
      </c>
      <c r="AK718" s="28" t="s">
        <v>17</v>
      </c>
      <c r="AL718" s="43" t="s">
        <v>687</v>
      </c>
      <c r="AM718" s="28" t="s">
        <v>687</v>
      </c>
      <c r="AN718" s="47" t="s">
        <v>687</v>
      </c>
      <c r="AO718" s="49" t="s">
        <v>4890</v>
      </c>
      <c r="AP718" s="49" t="s">
        <v>18</v>
      </c>
      <c r="AQ718" s="40" t="str">
        <f>IFERROR(VLOOKUP(G718,Extensionistas!$A$2:$D$50,4,FALSE),"NÃO")</f>
        <v>NÃO</v>
      </c>
      <c r="AR718" s="1" t="e">
        <f>VLOOKUP(G718,Extensionistas!$A$2:$C$50,3,FALSE)</f>
        <v>#N/A</v>
      </c>
    </row>
    <row r="719" spans="1:44" ht="12.75" customHeight="1">
      <c r="A719" s="34" t="str">
        <f>D719</f>
        <v>BACHARELADO EM FÍSICA</v>
      </c>
      <c r="B719" s="34" t="str">
        <f>F719</f>
        <v>DA1NHBP001-23SA</v>
      </c>
      <c r="C719" s="15" t="str">
        <f>CONCATENATE(E719," ",H719,"-",L719," (",K719,")",IF(AM719&lt;&gt;"NÃO","-TURMA MINISTRADA EM INGLÊS",""),IF(H719="E"," - TURMA MINISTRADA EM ESPANHOL",""),IF(H719="P"," - TURMA COMPARTILHADA COM A PÓS-GRADUAÇÃO",""),IF(AQ719="SIM"," - Carga Horária Extensionista",""))</f>
        <v>FÍSICA EXPERIMENTAL I A1-Matutino (SA)</v>
      </c>
      <c r="D719" s="28" t="s">
        <v>94</v>
      </c>
      <c r="E719" s="28" t="s">
        <v>2706</v>
      </c>
      <c r="F719" s="28" t="s">
        <v>2707</v>
      </c>
      <c r="G719" s="41" t="s">
        <v>2708</v>
      </c>
      <c r="H719" s="28" t="s">
        <v>19</v>
      </c>
      <c r="I719" s="28"/>
      <c r="J719" s="28" t="s">
        <v>2709</v>
      </c>
      <c r="K719" s="28" t="s">
        <v>488</v>
      </c>
      <c r="L719" s="28" t="s">
        <v>327</v>
      </c>
      <c r="M719" s="28" t="s">
        <v>104</v>
      </c>
      <c r="N719" s="28">
        <v>30</v>
      </c>
      <c r="O719" s="28"/>
      <c r="P719" s="28"/>
      <c r="Q719" s="36"/>
      <c r="R719" s="28"/>
      <c r="S719" s="28"/>
      <c r="T719" s="28"/>
      <c r="U719" s="28"/>
      <c r="V719" s="28"/>
      <c r="W719" s="28"/>
      <c r="X719" s="28"/>
      <c r="Y719" s="28" t="s">
        <v>534</v>
      </c>
      <c r="Z719" s="28" t="s">
        <v>535</v>
      </c>
      <c r="AA719" s="28">
        <v>48</v>
      </c>
      <c r="AB719" s="28"/>
      <c r="AC719" s="28"/>
      <c r="AD719" s="28"/>
      <c r="AE719" s="28"/>
      <c r="AF719" s="28"/>
      <c r="AG719" s="28"/>
      <c r="AH719" s="28" t="s">
        <v>2710</v>
      </c>
      <c r="AI719" s="28">
        <v>16</v>
      </c>
      <c r="AJ719" s="28">
        <v>16</v>
      </c>
      <c r="AK719" s="28" t="s">
        <v>17</v>
      </c>
      <c r="AL719" s="43" t="s">
        <v>687</v>
      </c>
      <c r="AM719" s="28" t="s">
        <v>687</v>
      </c>
      <c r="AN719" s="47" t="s">
        <v>687</v>
      </c>
      <c r="AO719" s="49" t="s">
        <v>18</v>
      </c>
      <c r="AP719" s="49" t="s">
        <v>4766</v>
      </c>
      <c r="AQ719" s="40" t="str">
        <f>IFERROR(VLOOKUP(G719,Extensionistas!$A$2:$D$50,4,FALSE),"NÃO")</f>
        <v>NÃO</v>
      </c>
      <c r="AR719" s="1" t="e">
        <f>VLOOKUP(G719,Extensionistas!$A$2:$C$50,3,FALSE)</f>
        <v>#N/A</v>
      </c>
    </row>
    <row r="720" spans="1:44" ht="12.75" customHeight="1">
      <c r="A720" s="34" t="str">
        <f>D720</f>
        <v>BACHARELADO EM FÍSICA</v>
      </c>
      <c r="B720" s="34" t="str">
        <f>F720</f>
        <v>NA1NHBP001-23SA</v>
      </c>
      <c r="C720" s="15" t="str">
        <f>CONCATENATE(E720," ",H720,"-",L720," (",K720,")",IF(AM720&lt;&gt;"NÃO","-TURMA MINISTRADA EM INGLÊS",""),IF(H720="E"," - TURMA MINISTRADA EM ESPANHOL",""),IF(H720="P"," - TURMA COMPARTILHADA COM A PÓS-GRADUAÇÃO",""),IF(AQ720="SIM"," - Carga Horária Extensionista",""))</f>
        <v>FÍSICA EXPERIMENTAL I A1-Noturno (SA)</v>
      </c>
      <c r="D720" s="28" t="s">
        <v>94</v>
      </c>
      <c r="E720" s="28" t="s">
        <v>2706</v>
      </c>
      <c r="F720" s="28" t="s">
        <v>4168</v>
      </c>
      <c r="G720" s="41" t="s">
        <v>2708</v>
      </c>
      <c r="H720" s="28" t="s">
        <v>19</v>
      </c>
      <c r="I720" s="28"/>
      <c r="J720" s="28" t="s">
        <v>4169</v>
      </c>
      <c r="K720" s="28" t="s">
        <v>488</v>
      </c>
      <c r="L720" s="28" t="s">
        <v>439</v>
      </c>
      <c r="M720" s="28" t="s">
        <v>104</v>
      </c>
      <c r="N720" s="28">
        <v>30</v>
      </c>
      <c r="O720" s="28"/>
      <c r="P720" s="28"/>
      <c r="Q720" s="36"/>
      <c r="R720" s="28"/>
      <c r="S720" s="28"/>
      <c r="T720" s="28"/>
      <c r="U720" s="28"/>
      <c r="V720" s="28"/>
      <c r="W720" s="28"/>
      <c r="X720" s="28"/>
      <c r="Y720" s="28" t="s">
        <v>490</v>
      </c>
      <c r="Z720" s="28" t="s">
        <v>491</v>
      </c>
      <c r="AA720" s="28">
        <v>48</v>
      </c>
      <c r="AB720" s="28"/>
      <c r="AC720" s="28"/>
      <c r="AD720" s="28"/>
      <c r="AE720" s="28"/>
      <c r="AF720" s="28"/>
      <c r="AG720" s="28"/>
      <c r="AH720" s="28" t="s">
        <v>2710</v>
      </c>
      <c r="AI720" s="28">
        <v>16</v>
      </c>
      <c r="AJ720" s="28">
        <v>16</v>
      </c>
      <c r="AK720" s="28" t="s">
        <v>17</v>
      </c>
      <c r="AL720" s="43" t="s">
        <v>687</v>
      </c>
      <c r="AM720" s="28" t="s">
        <v>687</v>
      </c>
      <c r="AN720" s="47" t="s">
        <v>687</v>
      </c>
      <c r="AO720" s="49" t="s">
        <v>18</v>
      </c>
      <c r="AP720" s="49" t="s">
        <v>4877</v>
      </c>
      <c r="AQ720" s="40" t="str">
        <f>IFERROR(VLOOKUP(G720,Extensionistas!$A$2:$D$50,4,FALSE),"NÃO")</f>
        <v>NÃO</v>
      </c>
      <c r="AR720" s="1" t="e">
        <f>VLOOKUP(G720,Extensionistas!$A$2:$C$50,3,FALSE)</f>
        <v>#N/A</v>
      </c>
    </row>
    <row r="721" spans="1:44" ht="12.75" customHeight="1">
      <c r="A721" s="34" t="str">
        <f>D721</f>
        <v>BACHARELADO EM FÍSICA</v>
      </c>
      <c r="B721" s="34" t="str">
        <f>F721</f>
        <v>DA1NHBP014-23SA</v>
      </c>
      <c r="C721" s="15" t="str">
        <f>CONCATENATE(E721," ",H721,"-",L721," (",K721,")",IF(AM721&lt;&gt;"NÃO","-TURMA MINISTRADA EM INGLÊS",""),IF(H721="E"," - TURMA MINISTRADA EM ESPANHOL",""),IF(H721="P"," - TURMA COMPARTILHADA COM A PÓS-GRADUAÇÃO",""),IF(AQ721="SIM"," - Carga Horária Extensionista",""))</f>
        <v>INTRODUÇÃO A INFORMAÇÃO QUÂNTICA A1-Matutino (SA)</v>
      </c>
      <c r="D721" s="28" t="s">
        <v>94</v>
      </c>
      <c r="E721" s="28" t="s">
        <v>2726</v>
      </c>
      <c r="F721" s="28" t="s">
        <v>2727</v>
      </c>
      <c r="G721" s="41" t="s">
        <v>2728</v>
      </c>
      <c r="H721" s="28" t="s">
        <v>19</v>
      </c>
      <c r="I721" s="28" t="s">
        <v>2729</v>
      </c>
      <c r="J721" s="28"/>
      <c r="K721" s="28" t="s">
        <v>488</v>
      </c>
      <c r="L721" s="28" t="s">
        <v>327</v>
      </c>
      <c r="M721" s="28" t="s">
        <v>329</v>
      </c>
      <c r="N721" s="28">
        <v>30</v>
      </c>
      <c r="O721" s="28"/>
      <c r="P721" s="28" t="s">
        <v>1640</v>
      </c>
      <c r="Q721" s="36" t="s">
        <v>1641</v>
      </c>
      <c r="R721" s="28">
        <v>48</v>
      </c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>
        <v>16</v>
      </c>
      <c r="AJ721" s="28">
        <v>16</v>
      </c>
      <c r="AK721" s="28" t="s">
        <v>17</v>
      </c>
      <c r="AL721" s="43" t="s">
        <v>687</v>
      </c>
      <c r="AM721" s="28" t="s">
        <v>687</v>
      </c>
      <c r="AN721" s="47" t="s">
        <v>687</v>
      </c>
      <c r="AO721" s="49" t="s">
        <v>4835</v>
      </c>
      <c r="AP721" s="49" t="s">
        <v>18</v>
      </c>
      <c r="AQ721" s="40" t="str">
        <f>IFERROR(VLOOKUP(G721,Extensionistas!$A$2:$D$50,4,FALSE),"NÃO")</f>
        <v>NÃO</v>
      </c>
      <c r="AR721" s="1" t="e">
        <f>VLOOKUP(G721,Extensionistas!$A$2:$C$50,3,FALSE)</f>
        <v>#N/A</v>
      </c>
    </row>
    <row r="722" spans="1:44" ht="12.75" customHeight="1">
      <c r="A722" s="34" t="str">
        <f>D722</f>
        <v>BACHARELADO EM FÍSICA</v>
      </c>
      <c r="B722" s="34" t="str">
        <f>F722</f>
        <v>DA1NHBP015-23SA</v>
      </c>
      <c r="C722" s="15" t="str">
        <f>CONCATENATE(E722," ",H722,"-",L722," (",K722,")",IF(AM722&lt;&gt;"NÃO","-TURMA MINISTRADA EM INGLÊS",""),IF(H722="E"," - TURMA MINISTRADA EM ESPANHOL",""),IF(H722="P"," - TURMA COMPARTILHADA COM A PÓS-GRADUAÇÃO",""),IF(AQ722="SIM"," - Carga Horária Extensionista",""))</f>
        <v>LABORATÓRIO DE FÍSICA PARA PROBLEMAS DO COTIDIANO A1-Matutino (SA)</v>
      </c>
      <c r="D722" s="28" t="s">
        <v>94</v>
      </c>
      <c r="E722" s="28" t="s">
        <v>2730</v>
      </c>
      <c r="F722" s="28" t="s">
        <v>2731</v>
      </c>
      <c r="G722" s="41" t="s">
        <v>2732</v>
      </c>
      <c r="H722" s="28" t="s">
        <v>19</v>
      </c>
      <c r="I722" s="28"/>
      <c r="J722" s="28" t="s">
        <v>2733</v>
      </c>
      <c r="K722" s="28" t="s">
        <v>488</v>
      </c>
      <c r="L722" s="28" t="s">
        <v>327</v>
      </c>
      <c r="M722" s="28" t="s">
        <v>1523</v>
      </c>
      <c r="N722" s="28">
        <v>30</v>
      </c>
      <c r="O722" s="28"/>
      <c r="P722" s="28"/>
      <c r="Q722" s="36"/>
      <c r="R722" s="28"/>
      <c r="S722" s="28"/>
      <c r="T722" s="28"/>
      <c r="U722" s="28"/>
      <c r="V722" s="28"/>
      <c r="W722" s="28"/>
      <c r="X722" s="28"/>
      <c r="Y722" s="28" t="s">
        <v>1649</v>
      </c>
      <c r="Z722" s="28" t="s">
        <v>1650</v>
      </c>
      <c r="AA722" s="28">
        <v>12</v>
      </c>
      <c r="AB722" s="28" t="s">
        <v>876</v>
      </c>
      <c r="AC722" s="28" t="s">
        <v>877</v>
      </c>
      <c r="AD722" s="28">
        <v>12</v>
      </c>
      <c r="AE722" s="28"/>
      <c r="AF722" s="28"/>
      <c r="AG722" s="28"/>
      <c r="AH722" s="28"/>
      <c r="AI722" s="28">
        <v>16</v>
      </c>
      <c r="AJ722" s="28">
        <v>16</v>
      </c>
      <c r="AK722" s="28" t="s">
        <v>17</v>
      </c>
      <c r="AL722" s="43" t="s">
        <v>687</v>
      </c>
      <c r="AM722" s="28" t="s">
        <v>687</v>
      </c>
      <c r="AN722" s="47" t="s">
        <v>687</v>
      </c>
      <c r="AO722" s="49" t="s">
        <v>18</v>
      </c>
      <c r="AP722" s="49" t="s">
        <v>4826</v>
      </c>
      <c r="AQ722" s="40" t="str">
        <f>IFERROR(VLOOKUP(G722,Extensionistas!$A$2:$D$50,4,FALSE),"NÃO")</f>
        <v>NÃO</v>
      </c>
      <c r="AR722" s="1" t="e">
        <f>VLOOKUP(G722,Extensionistas!$A$2:$C$50,3,FALSE)</f>
        <v>#N/A</v>
      </c>
    </row>
    <row r="723" spans="1:44" ht="12.75" customHeight="1">
      <c r="A723" s="34" t="str">
        <f>D723</f>
        <v>BACHARELADO EM FÍSICA</v>
      </c>
      <c r="B723" s="34" t="str">
        <f>F723</f>
        <v>DA1NHBP006-23SA</v>
      </c>
      <c r="C723" s="15" t="str">
        <f>CONCATENATE(E723," ",H723,"-",L723," (",K723,")",IF(AM723&lt;&gt;"NÃO","-TURMA MINISTRADA EM INGLÊS",""),IF(H723="E"," - TURMA MINISTRADA EM ESPANHOL",""),IF(H723="P"," - TURMA COMPARTILHADA COM A PÓS-GRADUAÇÃO",""),IF(AQ723="SIM"," - Carga Horária Extensionista",""))</f>
        <v>MECÂNICA ESTATÍSTICA II A1-Matutino (SA)</v>
      </c>
      <c r="D723" s="28" t="s">
        <v>94</v>
      </c>
      <c r="E723" s="28" t="s">
        <v>2711</v>
      </c>
      <c r="F723" s="28" t="s">
        <v>2712</v>
      </c>
      <c r="G723" s="41" t="s">
        <v>2713</v>
      </c>
      <c r="H723" s="28" t="s">
        <v>19</v>
      </c>
      <c r="I723" s="28" t="s">
        <v>2714</v>
      </c>
      <c r="J723" s="28"/>
      <c r="K723" s="28" t="s">
        <v>488</v>
      </c>
      <c r="L723" s="28" t="s">
        <v>327</v>
      </c>
      <c r="M723" s="28" t="s">
        <v>22</v>
      </c>
      <c r="N723" s="28">
        <v>30</v>
      </c>
      <c r="O723" s="28"/>
      <c r="P723" s="28" t="s">
        <v>771</v>
      </c>
      <c r="Q723" s="36"/>
      <c r="R723" s="28">
        <v>48</v>
      </c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>
        <v>16</v>
      </c>
      <c r="AJ723" s="28">
        <v>16</v>
      </c>
      <c r="AK723" s="28" t="s">
        <v>17</v>
      </c>
      <c r="AL723" s="43" t="s">
        <v>687</v>
      </c>
      <c r="AM723" s="28" t="s">
        <v>687</v>
      </c>
      <c r="AN723" s="47" t="s">
        <v>687</v>
      </c>
      <c r="AO723" s="49" t="s">
        <v>4773</v>
      </c>
      <c r="AP723" s="49" t="s">
        <v>18</v>
      </c>
      <c r="AQ723" s="40" t="str">
        <f>IFERROR(VLOOKUP(G723,Extensionistas!$A$2:$D$50,4,FALSE),"NÃO")</f>
        <v>NÃO</v>
      </c>
      <c r="AR723" s="1" t="e">
        <f>VLOOKUP(G723,Extensionistas!$A$2:$C$50,3,FALSE)</f>
        <v>#N/A</v>
      </c>
    </row>
    <row r="724" spans="1:44" ht="12.75" customHeight="1">
      <c r="A724" s="34" t="str">
        <f>D724</f>
        <v>BACHARELADO EM FÍSICA</v>
      </c>
      <c r="B724" s="34" t="str">
        <f>F724</f>
        <v>DA1NHBP007-23SA</v>
      </c>
      <c r="C724" s="15" t="str">
        <f>CONCATENATE(E724," ",H724,"-",L724," (",K724,")",IF(AM724&lt;&gt;"NÃO","-TURMA MINISTRADA EM INGLÊS",""),IF(H724="E"," - TURMA MINISTRADA EM ESPANHOL",""),IF(H724="P"," - TURMA COMPARTILHADA COM A PÓS-GRADUAÇÃO",""),IF(AQ724="SIM"," - Carga Horária Extensionista",""))</f>
        <v>MECÂNICA QUÂNTICA I A1-Matutino (SA)</v>
      </c>
      <c r="D724" s="28" t="s">
        <v>94</v>
      </c>
      <c r="E724" s="28" t="s">
        <v>2715</v>
      </c>
      <c r="F724" s="28" t="s">
        <v>2716</v>
      </c>
      <c r="G724" s="41" t="s">
        <v>2717</v>
      </c>
      <c r="H724" s="28" t="s">
        <v>19</v>
      </c>
      <c r="I724" s="28" t="s">
        <v>881</v>
      </c>
      <c r="J724" s="28"/>
      <c r="K724" s="28" t="s">
        <v>488</v>
      </c>
      <c r="L724" s="28" t="s">
        <v>327</v>
      </c>
      <c r="M724" s="28" t="s">
        <v>22</v>
      </c>
      <c r="N724" s="28">
        <v>24</v>
      </c>
      <c r="O724" s="28"/>
      <c r="P724" s="28" t="s">
        <v>2718</v>
      </c>
      <c r="Q724" s="36" t="s">
        <v>2719</v>
      </c>
      <c r="R724" s="28">
        <v>48</v>
      </c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>
        <v>16</v>
      </c>
      <c r="AJ724" s="28">
        <v>16</v>
      </c>
      <c r="AK724" s="28" t="s">
        <v>17</v>
      </c>
      <c r="AL724" s="43" t="s">
        <v>687</v>
      </c>
      <c r="AM724" s="28" t="s">
        <v>687</v>
      </c>
      <c r="AN724" s="47" t="s">
        <v>687</v>
      </c>
      <c r="AO724" s="49" t="s">
        <v>4763</v>
      </c>
      <c r="AP724" s="49" t="s">
        <v>18</v>
      </c>
      <c r="AQ724" s="40" t="str">
        <f>IFERROR(VLOOKUP(G724,Extensionistas!$A$2:$D$50,4,FALSE),"NÃO")</f>
        <v>NÃO</v>
      </c>
      <c r="AR724" s="1" t="e">
        <f>VLOOKUP(G724,Extensionistas!$A$2:$C$50,3,FALSE)</f>
        <v>#N/A</v>
      </c>
    </row>
    <row r="725" spans="1:44" ht="12.75" customHeight="1">
      <c r="A725" s="34" t="str">
        <f>D725</f>
        <v>BACHARELADO EM FÍSICA</v>
      </c>
      <c r="B725" s="34" t="str">
        <f>F725</f>
        <v>NA1NHBP007-23SA</v>
      </c>
      <c r="C725" s="15" t="str">
        <f>CONCATENATE(E725," ",H725,"-",L725," (",K725,")",IF(AM725&lt;&gt;"NÃO","-TURMA MINISTRADA EM INGLÊS",""),IF(H725="E"," - TURMA MINISTRADA EM ESPANHOL",""),IF(H725="P"," - TURMA COMPARTILHADA COM A PÓS-GRADUAÇÃO",""),IF(AQ725="SIM"," - Carga Horária Extensionista",""))</f>
        <v>MECÂNICA QUÂNTICA I A1-Noturno (SA)</v>
      </c>
      <c r="D725" s="28" t="s">
        <v>94</v>
      </c>
      <c r="E725" s="28" t="s">
        <v>2715</v>
      </c>
      <c r="F725" s="28" t="s">
        <v>4170</v>
      </c>
      <c r="G725" s="41" t="s">
        <v>2717</v>
      </c>
      <c r="H725" s="28" t="s">
        <v>19</v>
      </c>
      <c r="I725" s="28" t="s">
        <v>932</v>
      </c>
      <c r="J725" s="28"/>
      <c r="K725" s="28" t="s">
        <v>488</v>
      </c>
      <c r="L725" s="28" t="s">
        <v>439</v>
      </c>
      <c r="M725" s="28" t="s">
        <v>22</v>
      </c>
      <c r="N725" s="28">
        <v>24</v>
      </c>
      <c r="O725" s="28"/>
      <c r="P725" s="28" t="s">
        <v>3482</v>
      </c>
      <c r="Q725" s="36" t="s">
        <v>3483</v>
      </c>
      <c r="R725" s="28">
        <v>48</v>
      </c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>
        <v>16</v>
      </c>
      <c r="AJ725" s="28">
        <v>16</v>
      </c>
      <c r="AK725" s="28" t="s">
        <v>17</v>
      </c>
      <c r="AL725" s="43" t="s">
        <v>687</v>
      </c>
      <c r="AM725" s="28" t="s">
        <v>687</v>
      </c>
      <c r="AN725" s="47" t="s">
        <v>687</v>
      </c>
      <c r="AO725" s="49" t="s">
        <v>4874</v>
      </c>
      <c r="AP725" s="49" t="s">
        <v>18</v>
      </c>
      <c r="AQ725" s="40" t="str">
        <f>IFERROR(VLOOKUP(G725,Extensionistas!$A$2:$D$50,4,FALSE),"NÃO")</f>
        <v>NÃO</v>
      </c>
      <c r="AR725" s="1" t="e">
        <f>VLOOKUP(G725,Extensionistas!$A$2:$C$50,3,FALSE)</f>
        <v>#N/A</v>
      </c>
    </row>
    <row r="726" spans="1:44" ht="12.75" customHeight="1">
      <c r="A726" s="34" t="str">
        <f>D726</f>
        <v>BACHARELADO EM FÍSICA</v>
      </c>
      <c r="B726" s="34" t="str">
        <f>F726</f>
        <v>DA1NHBP009-23SA</v>
      </c>
      <c r="C726" s="15" t="str">
        <f>CONCATENATE(E726," ",H726,"-",L726," (",K726,")",IF(AM726&lt;&gt;"NÃO","-TURMA MINISTRADA EM INGLÊS",""),IF(H726="E"," - TURMA MINISTRADA EM ESPANHOL",""),IF(H726="P"," - TURMA COMPARTILHADA COM A PÓS-GRADUAÇÃO",""),IF(AQ726="SIM"," - Carga Horária Extensionista",""))</f>
        <v>MECÂNICA QUÂNTICA IV A1-Matutino (SA)</v>
      </c>
      <c r="D726" s="26" t="s">
        <v>94</v>
      </c>
      <c r="E726" s="26" t="s">
        <v>2720</v>
      </c>
      <c r="F726" s="26" t="s">
        <v>2721</v>
      </c>
      <c r="G726" s="38" t="s">
        <v>2722</v>
      </c>
      <c r="H726" s="30" t="s">
        <v>19</v>
      </c>
      <c r="I726" s="30" t="s">
        <v>1326</v>
      </c>
      <c r="J726" s="26"/>
      <c r="K726" s="26" t="s">
        <v>488</v>
      </c>
      <c r="L726" s="26" t="s">
        <v>327</v>
      </c>
      <c r="M726" s="26" t="s">
        <v>22</v>
      </c>
      <c r="N726" s="26">
        <v>24</v>
      </c>
      <c r="O726" s="26"/>
      <c r="P726" s="26" t="s">
        <v>1561</v>
      </c>
      <c r="Q726" s="29" t="s">
        <v>1562</v>
      </c>
      <c r="R726" s="26">
        <v>48</v>
      </c>
      <c r="S726" s="26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6">
        <v>16</v>
      </c>
      <c r="AJ726" s="26">
        <v>16</v>
      </c>
      <c r="AK726" s="26" t="s">
        <v>17</v>
      </c>
      <c r="AL726" s="26" t="s">
        <v>687</v>
      </c>
      <c r="AM726" s="26" t="s">
        <v>687</v>
      </c>
      <c r="AN726" s="47" t="s">
        <v>687</v>
      </c>
      <c r="AO726" s="47" t="s">
        <v>4834</v>
      </c>
      <c r="AP726" s="47" t="s">
        <v>18</v>
      </c>
      <c r="AQ726" s="40" t="str">
        <f>IFERROR(VLOOKUP(G726,Extensionistas!$A$2:$D$50,4,FALSE),"NÃO")</f>
        <v>NÃO</v>
      </c>
      <c r="AR726" s="1" t="e">
        <f>VLOOKUP(G726,Extensionistas!$A$2:$C$50,3,FALSE)</f>
        <v>#N/A</v>
      </c>
    </row>
    <row r="727" spans="1:44" ht="12.75" customHeight="1">
      <c r="A727" s="34" t="str">
        <f>D727</f>
        <v>BACHARELADO EM FÍSICA</v>
      </c>
      <c r="B727" s="34" t="str">
        <f>F727</f>
        <v>DA1NHZ3043-15SA</v>
      </c>
      <c r="C727" s="15" t="str">
        <f>CONCATENATE(E727," ",H727,"-",L727," (",K727,")",IF(AM727&lt;&gt;"NÃO","-TURMA MINISTRADA EM INGLÊS",""),IF(H727="E"," - TURMA MINISTRADA EM ESPANHOL",""),IF(H727="P"," - TURMA COMPARTILHADA COM A PÓS-GRADUAÇÃO",""),IF(AQ727="SIM"," - Carga Horária Extensionista",""))</f>
        <v>NOÇÕES DE ASTRONOMIA E COSMOLOGIA A1-Matutino (SA)</v>
      </c>
      <c r="D727" s="28" t="s">
        <v>94</v>
      </c>
      <c r="E727" s="28" t="s">
        <v>3026</v>
      </c>
      <c r="F727" s="28" t="s">
        <v>3027</v>
      </c>
      <c r="G727" s="41" t="s">
        <v>3028</v>
      </c>
      <c r="H727" s="28" t="s">
        <v>19</v>
      </c>
      <c r="I727" s="28" t="s">
        <v>3029</v>
      </c>
      <c r="J727" s="28"/>
      <c r="K727" s="28" t="s">
        <v>488</v>
      </c>
      <c r="L727" s="28" t="s">
        <v>327</v>
      </c>
      <c r="M727" s="28" t="s">
        <v>22</v>
      </c>
      <c r="N727" s="28">
        <v>30</v>
      </c>
      <c r="O727" s="28"/>
      <c r="P727" s="28" t="s">
        <v>3030</v>
      </c>
      <c r="Q727" s="36" t="s">
        <v>3031</v>
      </c>
      <c r="R727" s="28">
        <v>48</v>
      </c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>
        <v>16</v>
      </c>
      <c r="AJ727" s="28">
        <v>16</v>
      </c>
      <c r="AK727" s="28" t="s">
        <v>17</v>
      </c>
      <c r="AL727" s="43" t="s">
        <v>687</v>
      </c>
      <c r="AM727" s="28" t="s">
        <v>687</v>
      </c>
      <c r="AN727" s="47" t="s">
        <v>687</v>
      </c>
      <c r="AO727" s="49" t="s">
        <v>4843</v>
      </c>
      <c r="AP727" s="49" t="s">
        <v>18</v>
      </c>
      <c r="AQ727" s="40" t="str">
        <f>IFERROR(VLOOKUP(G727,Extensionistas!$A$2:$D$50,4,FALSE),"NÃO")</f>
        <v>NÃO</v>
      </c>
      <c r="AR727" s="1" t="e">
        <f>VLOOKUP(G727,Extensionistas!$A$2:$C$50,3,FALSE)</f>
        <v>#N/A</v>
      </c>
    </row>
    <row r="728" spans="1:44" ht="12.75" customHeight="1">
      <c r="A728" s="34" t="str">
        <f>D728</f>
        <v>BACHARELADO EM FÍSICA</v>
      </c>
      <c r="B728" s="34" t="str">
        <f>F728</f>
        <v>NA1NHZ3043-15SA</v>
      </c>
      <c r="C728" s="15" t="str">
        <f>CONCATENATE(E728," ",H728,"-",L728," (",K728,")",IF(AM728&lt;&gt;"NÃO","-TURMA MINISTRADA EM INGLÊS",""),IF(H728="E"," - TURMA MINISTRADA EM ESPANHOL",""),IF(H728="P"," - TURMA COMPARTILHADA COM A PÓS-GRADUAÇÃO",""),IF(AQ728="SIM"," - Carga Horária Extensionista",""))</f>
        <v>NOÇÕES DE ASTRONOMIA E COSMOLOGIA A1-Noturno (SA)</v>
      </c>
      <c r="D728" s="28" t="s">
        <v>94</v>
      </c>
      <c r="E728" s="28" t="s">
        <v>3026</v>
      </c>
      <c r="F728" s="28" t="s">
        <v>4301</v>
      </c>
      <c r="G728" s="41" t="s">
        <v>3028</v>
      </c>
      <c r="H728" s="28" t="s">
        <v>19</v>
      </c>
      <c r="I728" s="28" t="s">
        <v>4302</v>
      </c>
      <c r="J728" s="28"/>
      <c r="K728" s="28" t="s">
        <v>488</v>
      </c>
      <c r="L728" s="28" t="s">
        <v>439</v>
      </c>
      <c r="M728" s="28" t="s">
        <v>22</v>
      </c>
      <c r="N728" s="28">
        <v>30</v>
      </c>
      <c r="O728" s="28"/>
      <c r="P728" s="28" t="s">
        <v>759</v>
      </c>
      <c r="Q728" s="36" t="s">
        <v>760</v>
      </c>
      <c r="R728" s="28">
        <v>48</v>
      </c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>
        <v>16</v>
      </c>
      <c r="AJ728" s="28">
        <v>16</v>
      </c>
      <c r="AK728" s="28" t="s">
        <v>17</v>
      </c>
      <c r="AL728" s="43" t="s">
        <v>687</v>
      </c>
      <c r="AM728" s="28" t="s">
        <v>687</v>
      </c>
      <c r="AN728" s="47" t="s">
        <v>687</v>
      </c>
      <c r="AO728" s="49" t="s">
        <v>4877</v>
      </c>
      <c r="AP728" s="49" t="s">
        <v>18</v>
      </c>
      <c r="AQ728" s="40" t="str">
        <f>IFERROR(VLOOKUP(G728,Extensionistas!$A$2:$D$50,4,FALSE),"NÃO")</f>
        <v>NÃO</v>
      </c>
      <c r="AR728" s="1" t="e">
        <f>VLOOKUP(G728,Extensionistas!$A$2:$C$50,3,FALSE)</f>
        <v>#N/A</v>
      </c>
    </row>
    <row r="729" spans="1:44" ht="12.75" customHeight="1">
      <c r="A729" s="34" t="str">
        <f>D729</f>
        <v>BACHARELADO EM FÍSICA</v>
      </c>
      <c r="B729" s="34" t="str">
        <f>F729</f>
        <v>NA1NHBP016-23SA</v>
      </c>
      <c r="C729" s="15" t="str">
        <f>CONCATENATE(E729," ",H729,"-",L729," (",K729,")",IF(AM729&lt;&gt;"NÃO","-TURMA MINISTRADA EM INGLÊS",""),IF(H729="E"," - TURMA MINISTRADA EM ESPANHOL",""),IF(H729="P"," - TURMA COMPARTILHADA COM A PÓS-GRADUAÇÃO",""),IF(AQ729="SIM"," - Carga Horária Extensionista",""))</f>
        <v>ÓPTICA E FOTÔNICA A1-Noturno (SA)</v>
      </c>
      <c r="D729" s="28" t="s">
        <v>94</v>
      </c>
      <c r="E729" s="28" t="s">
        <v>4171</v>
      </c>
      <c r="F729" s="28" t="s">
        <v>4172</v>
      </c>
      <c r="G729" s="41" t="s">
        <v>4173</v>
      </c>
      <c r="H729" s="28" t="s">
        <v>19</v>
      </c>
      <c r="I729" s="28" t="s">
        <v>4174</v>
      </c>
      <c r="J729" s="28"/>
      <c r="K729" s="28" t="s">
        <v>488</v>
      </c>
      <c r="L729" s="28" t="s">
        <v>439</v>
      </c>
      <c r="M729" s="28" t="s">
        <v>329</v>
      </c>
      <c r="N729" s="28">
        <v>30</v>
      </c>
      <c r="O729" s="28"/>
      <c r="P729" s="28" t="s">
        <v>4175</v>
      </c>
      <c r="Q729" s="36" t="s">
        <v>4176</v>
      </c>
      <c r="R729" s="28">
        <v>48</v>
      </c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>
        <v>16</v>
      </c>
      <c r="AJ729" s="28">
        <v>16</v>
      </c>
      <c r="AK729" s="28" t="s">
        <v>17</v>
      </c>
      <c r="AL729" s="43" t="s">
        <v>687</v>
      </c>
      <c r="AM729" s="28" t="s">
        <v>687</v>
      </c>
      <c r="AN729" s="47" t="s">
        <v>687</v>
      </c>
      <c r="AO729" s="49" t="s">
        <v>4868</v>
      </c>
      <c r="AP729" s="49" t="s">
        <v>18</v>
      </c>
      <c r="AQ729" s="40" t="str">
        <f>IFERROR(VLOOKUP(G729,Extensionistas!$A$2:$D$50,4,FALSE),"NÃO")</f>
        <v>NÃO</v>
      </c>
      <c r="AR729" s="1" t="e">
        <f>VLOOKUP(G729,Extensionistas!$A$2:$C$50,3,FALSE)</f>
        <v>#N/A</v>
      </c>
    </row>
    <row r="730" spans="1:44" ht="12.75" customHeight="1">
      <c r="A730" s="34" t="str">
        <f>D730</f>
        <v>BACHARELADO EM FÍSICA</v>
      </c>
      <c r="B730" s="34" t="str">
        <f>F730</f>
        <v>DA1NHBP012-23SA</v>
      </c>
      <c r="C730" s="15" t="str">
        <f>CONCATENATE(E730," ",H730,"-",L730," (",K730,")",IF(AM730&lt;&gt;"NÃO","-TURMA MINISTRADA EM INGLÊS",""),IF(H730="E"," - TURMA MINISTRADA EM ESPANHOL",""),IF(H730="P"," - TURMA COMPARTILHADA COM A PÓS-GRADUAÇÃO",""),IF(AQ730="SIM"," - Carga Horária Extensionista",""))</f>
        <v>RELATIVIDADE RESTRITA A1-Matutino (SA)</v>
      </c>
      <c r="D730" s="28" t="s">
        <v>94</v>
      </c>
      <c r="E730" s="28" t="s">
        <v>2723</v>
      </c>
      <c r="F730" s="28" t="s">
        <v>2724</v>
      </c>
      <c r="G730" s="41" t="s">
        <v>2725</v>
      </c>
      <c r="H730" s="28" t="s">
        <v>19</v>
      </c>
      <c r="I730" s="28" t="s">
        <v>1254</v>
      </c>
      <c r="J730" s="28"/>
      <c r="K730" s="28" t="s">
        <v>488</v>
      </c>
      <c r="L730" s="28" t="s">
        <v>327</v>
      </c>
      <c r="M730" s="28" t="s">
        <v>22</v>
      </c>
      <c r="N730" s="28">
        <v>24</v>
      </c>
      <c r="O730" s="28"/>
      <c r="P730" s="28" t="s">
        <v>645</v>
      </c>
      <c r="Q730" s="36" t="s">
        <v>646</v>
      </c>
      <c r="R730" s="28">
        <v>48</v>
      </c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>
        <v>16</v>
      </c>
      <c r="AJ730" s="28">
        <v>16</v>
      </c>
      <c r="AK730" s="28" t="s">
        <v>17</v>
      </c>
      <c r="AL730" s="43" t="s">
        <v>687</v>
      </c>
      <c r="AM730" s="28" t="s">
        <v>687</v>
      </c>
      <c r="AN730" s="47" t="s">
        <v>687</v>
      </c>
      <c r="AO730" s="49" t="s">
        <v>4758</v>
      </c>
      <c r="AP730" s="49" t="s">
        <v>18</v>
      </c>
      <c r="AQ730" s="40" t="str">
        <f>IFERROR(VLOOKUP(G730,Extensionistas!$A$2:$D$50,4,FALSE),"NÃO")</f>
        <v>NÃO</v>
      </c>
      <c r="AR730" s="1" t="e">
        <f>VLOOKUP(G730,Extensionistas!$A$2:$C$50,3,FALSE)</f>
        <v>#N/A</v>
      </c>
    </row>
    <row r="731" spans="1:44" ht="12.75" customHeight="1">
      <c r="A731" s="34" t="str">
        <f>D731</f>
        <v>BACHARELADO EM FÍSICA</v>
      </c>
      <c r="B731" s="34" t="str">
        <f>F731</f>
        <v>NA1NHZ3053-15SA</v>
      </c>
      <c r="C731" s="15" t="str">
        <f>CONCATENATE(E731," ",H731,"-",L731," (",K731,")",IF(AM731&lt;&gt;"NÃO","-TURMA MINISTRADA EM INGLÊS",""),IF(H731="E"," - TURMA MINISTRADA EM ESPANHOL",""),IF(H731="P"," - TURMA COMPARTILHADA COM A PÓS-GRADUAÇÃO",""),IF(AQ731="SIM"," - Carga Horária Extensionista",""))</f>
        <v>TEORIA CLÁSSICA DOS CAMPOS A1-Noturno (SA)</v>
      </c>
      <c r="D731" s="28" t="s">
        <v>94</v>
      </c>
      <c r="E731" s="28" t="s">
        <v>4303</v>
      </c>
      <c r="F731" s="28" t="s">
        <v>4304</v>
      </c>
      <c r="G731" s="41" t="s">
        <v>4305</v>
      </c>
      <c r="H731" s="28" t="s">
        <v>19</v>
      </c>
      <c r="I731" s="28" t="s">
        <v>4306</v>
      </c>
      <c r="J731" s="28"/>
      <c r="K731" s="28" t="s">
        <v>488</v>
      </c>
      <c r="L731" s="28" t="s">
        <v>439</v>
      </c>
      <c r="M731" s="28" t="s">
        <v>22</v>
      </c>
      <c r="N731" s="28">
        <v>24</v>
      </c>
      <c r="O731" s="28"/>
      <c r="P731" s="28" t="s">
        <v>4307</v>
      </c>
      <c r="Q731" s="36" t="s">
        <v>4308</v>
      </c>
      <c r="R731" s="28">
        <v>48</v>
      </c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>
        <v>16</v>
      </c>
      <c r="AJ731" s="28">
        <v>16</v>
      </c>
      <c r="AK731" s="28" t="s">
        <v>17</v>
      </c>
      <c r="AL731" s="43" t="s">
        <v>687</v>
      </c>
      <c r="AM731" s="28" t="s">
        <v>687</v>
      </c>
      <c r="AN731" s="47" t="s">
        <v>687</v>
      </c>
      <c r="AO731" s="49" t="s">
        <v>4868</v>
      </c>
      <c r="AP731" s="49" t="s">
        <v>18</v>
      </c>
      <c r="AQ731" s="40" t="str">
        <f>IFERROR(VLOOKUP(G731,Extensionistas!$A$2:$D$50,4,FALSE),"NÃO")</f>
        <v>NÃO</v>
      </c>
      <c r="AR731" s="1" t="e">
        <f>VLOOKUP(G731,Extensionistas!$A$2:$C$50,3,FALSE)</f>
        <v>#N/A</v>
      </c>
    </row>
    <row r="732" spans="1:44" ht="12.75" customHeight="1">
      <c r="A732" s="34" t="str">
        <f>D732</f>
        <v>BACHARELADO EM FÍSICA</v>
      </c>
      <c r="B732" s="34" t="str">
        <f>F732</f>
        <v>DA1NHT3089-15SA</v>
      </c>
      <c r="C732" s="15" t="str">
        <f>CONCATENATE(E732," ",H732,"-",L732," (",K732,")",IF(AM732&lt;&gt;"NÃO","-TURMA MINISTRADA EM INGLÊS",""),IF(H732="E"," - TURMA MINISTRADA EM ESPANHOL",""),IF(H732="P"," - TURMA COMPARTILHADA COM A PÓS-GRADUAÇÃO",""),IF(AQ732="SIM"," - Carga Horária Extensionista",""))</f>
        <v>TRABALHO DE CONCLUSÃO DE CURSO EM FÍSICA A1-Matutino (SA)</v>
      </c>
      <c r="D732" s="28" t="s">
        <v>94</v>
      </c>
      <c r="E732" s="28" t="s">
        <v>4735</v>
      </c>
      <c r="F732" s="28" t="s">
        <v>4736</v>
      </c>
      <c r="G732" s="41" t="s">
        <v>4737</v>
      </c>
      <c r="H732" s="28" t="s">
        <v>19</v>
      </c>
      <c r="I732" s="28" t="s">
        <v>4738</v>
      </c>
      <c r="J732" s="28"/>
      <c r="K732" s="28" t="s">
        <v>488</v>
      </c>
      <c r="L732" s="28" t="s">
        <v>327</v>
      </c>
      <c r="M732" s="28" t="s">
        <v>4739</v>
      </c>
      <c r="N732" s="28">
        <v>30</v>
      </c>
      <c r="O732" s="28"/>
      <c r="P732" s="28" t="s">
        <v>4740</v>
      </c>
      <c r="Q732" s="36" t="s">
        <v>4741</v>
      </c>
      <c r="R732" s="28">
        <v>24</v>
      </c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>
        <v>8</v>
      </c>
      <c r="AJ732" s="28">
        <v>8</v>
      </c>
      <c r="AK732" s="28" t="s">
        <v>17</v>
      </c>
      <c r="AL732" s="43" t="s">
        <v>687</v>
      </c>
      <c r="AM732" s="28" t="s">
        <v>687</v>
      </c>
      <c r="AN732" s="47" t="s">
        <v>687</v>
      </c>
      <c r="AO732" s="49" t="s">
        <v>4840</v>
      </c>
      <c r="AP732" s="49" t="s">
        <v>18</v>
      </c>
      <c r="AQ732" s="40" t="str">
        <f>IFERROR(VLOOKUP(G732,Extensionistas!$A$2:$D$50,4,FALSE),"NÃO")</f>
        <v>NÃO</v>
      </c>
      <c r="AR732" s="1" t="e">
        <f>VLOOKUP(G732,Extensionistas!$A$2:$C$50,3,FALSE)</f>
        <v>#N/A</v>
      </c>
    </row>
    <row r="733" spans="1:44" ht="12.75" customHeight="1">
      <c r="A733" s="34" t="str">
        <f>D733</f>
        <v>BACHARELADO EM MATEMÁTICA</v>
      </c>
      <c r="B733" s="34" t="str">
        <f>F733</f>
        <v>DA1MCTB004-17SA</v>
      </c>
      <c r="C733" s="15" t="str">
        <f>CONCATENATE(E733," ",H733,"-",L733," (",K733,")",IF(AM733&lt;&gt;"NÃO","-TURMA MINISTRADA EM INGLÊS",""),IF(H733="E"," - TURMA MINISTRADA EM ESPANHOL",""),IF(H733="P"," - TURMA COMPARTILHADA COM A PÓS-GRADUAÇÃO",""),IF(AQ733="SIM"," - Carga Horária Extensionista",""))</f>
        <v>ANÁLISE NO RN I A1-Matutino (SA)</v>
      </c>
      <c r="D733" s="26" t="s">
        <v>97</v>
      </c>
      <c r="E733" s="26" t="s">
        <v>2592</v>
      </c>
      <c r="F733" s="26" t="s">
        <v>2593</v>
      </c>
      <c r="G733" s="38" t="s">
        <v>2594</v>
      </c>
      <c r="H733" s="30" t="s">
        <v>19</v>
      </c>
      <c r="I733" s="30" t="s">
        <v>1218</v>
      </c>
      <c r="J733" s="26"/>
      <c r="K733" s="28" t="s">
        <v>488</v>
      </c>
      <c r="L733" s="26" t="s">
        <v>327</v>
      </c>
      <c r="M733" s="26" t="s">
        <v>22</v>
      </c>
      <c r="N733" s="26">
        <v>24</v>
      </c>
      <c r="O733" s="26"/>
      <c r="P733" s="26" t="s">
        <v>771</v>
      </c>
      <c r="Q733" s="29"/>
      <c r="R733" s="26">
        <v>48</v>
      </c>
      <c r="S733" s="26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>
        <v>16</v>
      </c>
      <c r="AJ733" s="28">
        <v>16</v>
      </c>
      <c r="AK733" s="28" t="s">
        <v>17</v>
      </c>
      <c r="AL733" s="43" t="s">
        <v>687</v>
      </c>
      <c r="AM733" s="28" t="s">
        <v>687</v>
      </c>
      <c r="AN733" s="47" t="s">
        <v>687</v>
      </c>
      <c r="AO733" s="49" t="s">
        <v>4766</v>
      </c>
      <c r="AP733" s="49" t="s">
        <v>18</v>
      </c>
      <c r="AQ733" s="40" t="str">
        <f>IFERROR(VLOOKUP(G733,Extensionistas!$A$2:$D$50,4,FALSE),"NÃO")</f>
        <v>NÃO</v>
      </c>
      <c r="AR733" s="1" t="e">
        <f>VLOOKUP(G733,Extensionistas!$A$2:$C$50,3,FALSE)</f>
        <v>#N/A</v>
      </c>
    </row>
    <row r="734" spans="1:44" ht="12.75" customHeight="1">
      <c r="A734" s="34" t="str">
        <f>D734</f>
        <v>BACHARELADO EM MATEMÁTICA</v>
      </c>
      <c r="B734" s="34" t="str">
        <f>F734</f>
        <v>NA1MCTB004-17SA</v>
      </c>
      <c r="C734" s="15" t="str">
        <f>CONCATENATE(E734," ",H734,"-",L734," (",K734,")",IF(AM734&lt;&gt;"NÃO","-TURMA MINISTRADA EM INGLÊS",""),IF(H734="E"," - TURMA MINISTRADA EM ESPANHOL",""),IF(H734="P"," - TURMA COMPARTILHADA COM A PÓS-GRADUAÇÃO",""),IF(AQ734="SIM"," - Carga Horária Extensionista",""))</f>
        <v>ANÁLISE NO RN I A1-Noturno (SA)</v>
      </c>
      <c r="D734" s="28" t="s">
        <v>97</v>
      </c>
      <c r="E734" s="28" t="s">
        <v>2592</v>
      </c>
      <c r="F734" s="28" t="s">
        <v>4113</v>
      </c>
      <c r="G734" s="41" t="s">
        <v>2594</v>
      </c>
      <c r="H734" s="28" t="s">
        <v>19</v>
      </c>
      <c r="I734" s="28" t="s">
        <v>931</v>
      </c>
      <c r="J734" s="28"/>
      <c r="K734" s="28" t="s">
        <v>488</v>
      </c>
      <c r="L734" s="28" t="s">
        <v>439</v>
      </c>
      <c r="M734" s="28" t="s">
        <v>22</v>
      </c>
      <c r="N734" s="28">
        <v>24</v>
      </c>
      <c r="O734" s="28"/>
      <c r="P734" s="28" t="s">
        <v>3580</v>
      </c>
      <c r="Q734" s="36" t="s">
        <v>3581</v>
      </c>
      <c r="R734" s="28">
        <v>48</v>
      </c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>
        <v>16</v>
      </c>
      <c r="AJ734" s="28">
        <v>16</v>
      </c>
      <c r="AK734" s="28" t="s">
        <v>17</v>
      </c>
      <c r="AL734" s="43" t="s">
        <v>687</v>
      </c>
      <c r="AM734" s="28" t="s">
        <v>687</v>
      </c>
      <c r="AN734" s="47" t="s">
        <v>687</v>
      </c>
      <c r="AO734" s="49" t="s">
        <v>4890</v>
      </c>
      <c r="AP734" s="49" t="s">
        <v>18</v>
      </c>
      <c r="AQ734" s="40" t="str">
        <f>IFERROR(VLOOKUP(G734,Extensionistas!$A$2:$D$50,4,FALSE),"NÃO")</f>
        <v>NÃO</v>
      </c>
      <c r="AR734" s="1" t="e">
        <f>VLOOKUP(G734,Extensionistas!$A$2:$C$50,3,FALSE)</f>
        <v>#N/A</v>
      </c>
    </row>
    <row r="735" spans="1:44" ht="12.75" customHeight="1">
      <c r="A735" s="34" t="str">
        <f>D735</f>
        <v>BACHARELADO EM MATEMÁTICA</v>
      </c>
      <c r="B735" s="34" t="str">
        <f>F735</f>
        <v>DA1MCBM003-23SA</v>
      </c>
      <c r="C735" s="15" t="str">
        <f>CONCATENATE(E735," ",H735,"-",L735," (",K735,")",IF(AM735&lt;&gt;"NÃO","-TURMA MINISTRADA EM INGLÊS",""),IF(H735="E"," - TURMA MINISTRADA EM ESPANHOL",""),IF(H735="P"," - TURMA COMPARTILHADA COM A PÓS-GRADUAÇÃO",""),IF(AQ735="SIM"," - Carga Horária Extensionista",""))</f>
        <v>APROXIMAÇÃO TEÓRICA E NUMÉRICA I A1-Matutino (SA)</v>
      </c>
      <c r="D735" s="28" t="s">
        <v>97</v>
      </c>
      <c r="E735" s="28" t="s">
        <v>2507</v>
      </c>
      <c r="F735" s="28" t="s">
        <v>2508</v>
      </c>
      <c r="G735" s="41" t="s">
        <v>2509</v>
      </c>
      <c r="H735" s="28" t="s">
        <v>19</v>
      </c>
      <c r="I735" s="28" t="s">
        <v>1313</v>
      </c>
      <c r="J735" s="28"/>
      <c r="K735" s="28" t="s">
        <v>488</v>
      </c>
      <c r="L735" s="28" t="s">
        <v>327</v>
      </c>
      <c r="M735" s="28" t="s">
        <v>22</v>
      </c>
      <c r="N735" s="28">
        <v>24</v>
      </c>
      <c r="O735" s="28"/>
      <c r="P735" s="28" t="s">
        <v>610</v>
      </c>
      <c r="Q735" s="36" t="s">
        <v>611</v>
      </c>
      <c r="R735" s="28">
        <v>48</v>
      </c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>
        <v>16</v>
      </c>
      <c r="AJ735" s="28">
        <v>16</v>
      </c>
      <c r="AK735" s="28" t="s">
        <v>17</v>
      </c>
      <c r="AL735" s="43" t="s">
        <v>687</v>
      </c>
      <c r="AM735" s="28" t="s">
        <v>687</v>
      </c>
      <c r="AN735" s="47" t="s">
        <v>687</v>
      </c>
      <c r="AO735" s="49" t="s">
        <v>4748</v>
      </c>
      <c r="AP735" s="49" t="s">
        <v>18</v>
      </c>
      <c r="AQ735" s="40" t="str">
        <f>IFERROR(VLOOKUP(G735,Extensionistas!$A$2:$D$50,4,FALSE),"NÃO")</f>
        <v>NÃO</v>
      </c>
      <c r="AR735" s="1" t="e">
        <f>VLOOKUP(G735,Extensionistas!$A$2:$C$50,3,FALSE)</f>
        <v>#N/A</v>
      </c>
    </row>
    <row r="736" spans="1:44" ht="12.75" customHeight="1">
      <c r="A736" s="34" t="str">
        <f>D736</f>
        <v>BACHARELADO EM MATEMÁTICA</v>
      </c>
      <c r="B736" s="34" t="str">
        <f>F736</f>
        <v>NA1MCBM003-23SA</v>
      </c>
      <c r="C736" s="15" t="str">
        <f>CONCATENATE(E736," ",H736,"-",L736," (",K736,")",IF(AM736&lt;&gt;"NÃO","-TURMA MINISTRADA EM INGLÊS",""),IF(H736="E"," - TURMA MINISTRADA EM ESPANHOL",""),IF(H736="P"," - TURMA COMPARTILHADA COM A PÓS-GRADUAÇÃO",""),IF(AQ736="SIM"," - Carga Horária Extensionista",""))</f>
        <v>APROXIMAÇÃO TEÓRICA E NUMÉRICA I A1-Noturno (SA)</v>
      </c>
      <c r="D736" s="28" t="s">
        <v>97</v>
      </c>
      <c r="E736" s="28" t="s">
        <v>2507</v>
      </c>
      <c r="F736" s="28" t="s">
        <v>4070</v>
      </c>
      <c r="G736" s="41" t="s">
        <v>2509</v>
      </c>
      <c r="H736" s="28" t="s">
        <v>19</v>
      </c>
      <c r="I736" s="28" t="s">
        <v>1573</v>
      </c>
      <c r="J736" s="28"/>
      <c r="K736" s="28" t="s">
        <v>488</v>
      </c>
      <c r="L736" s="28" t="s">
        <v>439</v>
      </c>
      <c r="M736" s="28" t="s">
        <v>22</v>
      </c>
      <c r="N736" s="28">
        <v>24</v>
      </c>
      <c r="O736" s="28"/>
      <c r="P736" s="28" t="s">
        <v>610</v>
      </c>
      <c r="Q736" s="36" t="s">
        <v>611</v>
      </c>
      <c r="R736" s="28">
        <v>48</v>
      </c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>
        <v>16</v>
      </c>
      <c r="AJ736" s="28">
        <v>16</v>
      </c>
      <c r="AK736" s="28" t="s">
        <v>17</v>
      </c>
      <c r="AL736" s="43" t="s">
        <v>687</v>
      </c>
      <c r="AM736" s="28" t="s">
        <v>687</v>
      </c>
      <c r="AN736" s="47" t="s">
        <v>687</v>
      </c>
      <c r="AO736" s="49" t="s">
        <v>4861</v>
      </c>
      <c r="AP736" s="49" t="s">
        <v>18</v>
      </c>
      <c r="AQ736" s="40" t="str">
        <f>IFERROR(VLOOKUP(G736,Extensionistas!$A$2:$D$50,4,FALSE),"NÃO")</f>
        <v>NÃO</v>
      </c>
      <c r="AR736" s="1" t="e">
        <f>VLOOKUP(G736,Extensionistas!$A$2:$C$50,3,FALSE)</f>
        <v>#N/A</v>
      </c>
    </row>
    <row r="737" spans="1:44" ht="12.75" customHeight="1">
      <c r="A737" s="34" t="str">
        <f>D737</f>
        <v>BACHARELADO EM MATEMÁTICA</v>
      </c>
      <c r="B737" s="34" t="str">
        <f>F737</f>
        <v>DA1MCTB008-17SA</v>
      </c>
      <c r="C737" s="15" t="str">
        <f>CONCATENATE(E737," ",H737,"-",L737," (",K737,")",IF(AM737&lt;&gt;"NÃO","-TURMA MINISTRADA EM INGLÊS",""),IF(H737="E"," - TURMA MINISTRADA EM ESPANHOL",""),IF(H737="P"," - TURMA COMPARTILHADA COM A PÓS-GRADUAÇÃO",""),IF(AQ737="SIM"," - Carga Horária Extensionista",""))</f>
        <v>CÁLCULO DE PROBABILIDADE A1-Matutino (SA)</v>
      </c>
      <c r="D737" s="28" t="s">
        <v>97</v>
      </c>
      <c r="E737" s="28" t="s">
        <v>2595</v>
      </c>
      <c r="F737" s="28" t="s">
        <v>2596</v>
      </c>
      <c r="G737" s="41" t="s">
        <v>2597</v>
      </c>
      <c r="H737" s="28" t="s">
        <v>19</v>
      </c>
      <c r="I737" s="28" t="s">
        <v>2598</v>
      </c>
      <c r="J737" s="28"/>
      <c r="K737" s="28" t="s">
        <v>488</v>
      </c>
      <c r="L737" s="28" t="s">
        <v>327</v>
      </c>
      <c r="M737" s="28" t="s">
        <v>22</v>
      </c>
      <c r="N737" s="28">
        <v>90</v>
      </c>
      <c r="O737" s="28"/>
      <c r="P737" s="28" t="s">
        <v>68</v>
      </c>
      <c r="Q737" s="36" t="s">
        <v>405</v>
      </c>
      <c r="R737" s="28">
        <v>48</v>
      </c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>
        <v>16</v>
      </c>
      <c r="AJ737" s="28">
        <v>16</v>
      </c>
      <c r="AK737" s="28" t="s">
        <v>17</v>
      </c>
      <c r="AL737" s="43" t="s">
        <v>687</v>
      </c>
      <c r="AM737" s="28" t="s">
        <v>687</v>
      </c>
      <c r="AN737" s="47" t="s">
        <v>687</v>
      </c>
      <c r="AO737" s="49" t="s">
        <v>4763</v>
      </c>
      <c r="AP737" s="49" t="s">
        <v>18</v>
      </c>
      <c r="AQ737" s="40" t="str">
        <f>IFERROR(VLOOKUP(G737,Extensionistas!$A$2:$D$50,4,FALSE),"NÃO")</f>
        <v>NÃO</v>
      </c>
      <c r="AR737" s="1" t="e">
        <f>VLOOKUP(G737,Extensionistas!$A$2:$C$50,3,FALSE)</f>
        <v>#N/A</v>
      </c>
    </row>
    <row r="738" spans="1:44" ht="12.75" customHeight="1">
      <c r="A738" s="34" t="str">
        <f>D738</f>
        <v>BACHARELADO EM MATEMÁTICA</v>
      </c>
      <c r="B738" s="34" t="str">
        <f>F738</f>
        <v>NA1MCTB008-17SA</v>
      </c>
      <c r="C738" s="15" t="str">
        <f>CONCATENATE(E738," ",H738,"-",L738," (",K738,")",IF(AM738&lt;&gt;"NÃO","-TURMA MINISTRADA EM INGLÊS",""),IF(H738="E"," - TURMA MINISTRADA EM ESPANHOL",""),IF(H738="P"," - TURMA COMPARTILHADA COM A PÓS-GRADUAÇÃO",""),IF(AQ738="SIM"," - Carga Horária Extensionista",""))</f>
        <v>CÁLCULO DE PROBABILIDADE A1-Noturno (SA)</v>
      </c>
      <c r="D738" s="28" t="s">
        <v>97</v>
      </c>
      <c r="E738" s="28" t="s">
        <v>2595</v>
      </c>
      <c r="F738" s="28" t="s">
        <v>4114</v>
      </c>
      <c r="G738" s="41" t="s">
        <v>2597</v>
      </c>
      <c r="H738" s="28" t="s">
        <v>19</v>
      </c>
      <c r="I738" s="28" t="s">
        <v>4115</v>
      </c>
      <c r="J738" s="28"/>
      <c r="K738" s="28" t="s">
        <v>488</v>
      </c>
      <c r="L738" s="28" t="s">
        <v>439</v>
      </c>
      <c r="M738" s="28" t="s">
        <v>22</v>
      </c>
      <c r="N738" s="28">
        <v>90</v>
      </c>
      <c r="O738" s="28"/>
      <c r="P738" s="28" t="s">
        <v>1207</v>
      </c>
      <c r="Q738" s="36" t="s">
        <v>1208</v>
      </c>
      <c r="R738" s="28">
        <v>48</v>
      </c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>
        <v>16</v>
      </c>
      <c r="AJ738" s="28">
        <v>16</v>
      </c>
      <c r="AK738" s="28" t="s">
        <v>17</v>
      </c>
      <c r="AL738" s="43" t="s">
        <v>687</v>
      </c>
      <c r="AM738" s="28" t="s">
        <v>687</v>
      </c>
      <c r="AN738" s="47" t="s">
        <v>687</v>
      </c>
      <c r="AO738" s="49" t="s">
        <v>4874</v>
      </c>
      <c r="AP738" s="49" t="s">
        <v>18</v>
      </c>
      <c r="AQ738" s="40" t="str">
        <f>IFERROR(VLOOKUP(G738,Extensionistas!$A$2:$D$50,4,FALSE),"NÃO")</f>
        <v>NÃO</v>
      </c>
      <c r="AR738" s="1" t="e">
        <f>VLOOKUP(G738,Extensionistas!$A$2:$C$50,3,FALSE)</f>
        <v>#N/A</v>
      </c>
    </row>
    <row r="739" spans="1:44" ht="12.75" customHeight="1">
      <c r="A739" s="34" t="str">
        <f>D739</f>
        <v>BACHARELADO EM MATEMÁTICA</v>
      </c>
      <c r="B739" s="34" t="str">
        <f>F739</f>
        <v>DA1MCTB011-17SA</v>
      </c>
      <c r="C739" s="15" t="str">
        <f>CONCATENATE(E739," ",H739,"-",L739," (",K739,")",IF(AM739&lt;&gt;"NÃO","-TURMA MINISTRADA EM INGLÊS",""),IF(H739="E"," - TURMA MINISTRADA EM ESPANHOL",""),IF(H739="P"," - TURMA COMPARTILHADA COM A PÓS-GRADUAÇÃO",""),IF(AQ739="SIM"," - Carga Horária Extensionista",""))</f>
        <v>EQUAÇÕES DIFERENCIAIS ORDINÁRIAS A1-Matutino (SA)</v>
      </c>
      <c r="D739" s="28" t="s">
        <v>97</v>
      </c>
      <c r="E739" s="28" t="s">
        <v>2602</v>
      </c>
      <c r="F739" s="28" t="s">
        <v>2603</v>
      </c>
      <c r="G739" s="41" t="s">
        <v>2604</v>
      </c>
      <c r="H739" s="28" t="s">
        <v>19</v>
      </c>
      <c r="I739" s="28" t="s">
        <v>2605</v>
      </c>
      <c r="J739" s="28"/>
      <c r="K739" s="28" t="s">
        <v>488</v>
      </c>
      <c r="L739" s="28" t="s">
        <v>327</v>
      </c>
      <c r="M739" s="28" t="s">
        <v>22</v>
      </c>
      <c r="N739" s="28">
        <v>24</v>
      </c>
      <c r="O739" s="28"/>
      <c r="P739" s="28" t="s">
        <v>2606</v>
      </c>
      <c r="Q739" s="36" t="s">
        <v>2607</v>
      </c>
      <c r="R739" s="28">
        <v>48</v>
      </c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>
        <v>16</v>
      </c>
      <c r="AJ739" s="28">
        <v>16</v>
      </c>
      <c r="AK739" s="28" t="s">
        <v>17</v>
      </c>
      <c r="AL739" s="43" t="s">
        <v>687</v>
      </c>
      <c r="AM739" s="28" t="s">
        <v>687</v>
      </c>
      <c r="AN739" s="47" t="s">
        <v>687</v>
      </c>
      <c r="AO739" s="49" t="s">
        <v>4766</v>
      </c>
      <c r="AP739" s="49" t="s">
        <v>18</v>
      </c>
      <c r="AQ739" s="40" t="str">
        <f>IFERROR(VLOOKUP(G739,Extensionistas!$A$2:$D$50,4,FALSE),"NÃO")</f>
        <v>NÃO</v>
      </c>
      <c r="AR739" s="1" t="e">
        <f>VLOOKUP(G739,Extensionistas!$A$2:$C$50,3,FALSE)</f>
        <v>#N/A</v>
      </c>
    </row>
    <row r="740" spans="1:44" ht="12.75" customHeight="1">
      <c r="A740" s="34" t="str">
        <f>D740</f>
        <v>BACHARELADO EM MATEMÁTICA</v>
      </c>
      <c r="B740" s="34" t="str">
        <f>F740</f>
        <v>NA1MCTB011-17SA</v>
      </c>
      <c r="C740" s="15" t="str">
        <f>CONCATENATE(E740," ",H740,"-",L740," (",K740,")",IF(AM740&lt;&gt;"NÃO","-TURMA MINISTRADA EM INGLÊS",""),IF(H740="E"," - TURMA MINISTRADA EM ESPANHOL",""),IF(H740="P"," - TURMA COMPARTILHADA COM A PÓS-GRADUAÇÃO",""),IF(AQ740="SIM"," - Carga Horária Extensionista",""))</f>
        <v>EQUAÇÕES DIFERENCIAIS ORDINÁRIAS A1-Noturno (SA)</v>
      </c>
      <c r="D740" s="28" t="s">
        <v>97</v>
      </c>
      <c r="E740" s="28" t="s">
        <v>2602</v>
      </c>
      <c r="F740" s="28" t="s">
        <v>4119</v>
      </c>
      <c r="G740" s="41" t="s">
        <v>2604</v>
      </c>
      <c r="H740" s="28" t="s">
        <v>19</v>
      </c>
      <c r="I740" s="28" t="s">
        <v>919</v>
      </c>
      <c r="J740" s="28"/>
      <c r="K740" s="28" t="s">
        <v>488</v>
      </c>
      <c r="L740" s="28" t="s">
        <v>439</v>
      </c>
      <c r="M740" s="28" t="s">
        <v>22</v>
      </c>
      <c r="N740" s="28">
        <v>24</v>
      </c>
      <c r="O740" s="28"/>
      <c r="P740" s="28" t="s">
        <v>887</v>
      </c>
      <c r="Q740" s="36" t="s">
        <v>888</v>
      </c>
      <c r="R740" s="28">
        <v>48</v>
      </c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>
        <v>16</v>
      </c>
      <c r="AJ740" s="28">
        <v>16</v>
      </c>
      <c r="AK740" s="28" t="s">
        <v>17</v>
      </c>
      <c r="AL740" s="43" t="s">
        <v>687</v>
      </c>
      <c r="AM740" s="28" t="s">
        <v>687</v>
      </c>
      <c r="AN740" s="47" t="s">
        <v>687</v>
      </c>
      <c r="AO740" s="49" t="s">
        <v>4861</v>
      </c>
      <c r="AP740" s="49" t="s">
        <v>18</v>
      </c>
      <c r="AQ740" s="40" t="str">
        <f>IFERROR(VLOOKUP(G740,Extensionistas!$A$2:$D$50,4,FALSE),"NÃO")</f>
        <v>NÃO</v>
      </c>
      <c r="AR740" s="1" t="e">
        <f>VLOOKUP(G740,Extensionistas!$A$2:$C$50,3,FALSE)</f>
        <v>#N/A</v>
      </c>
    </row>
    <row r="741" spans="1:44" ht="12.75" customHeight="1">
      <c r="A741" s="34" t="str">
        <f>D741</f>
        <v>BACHARELADO EM MATEMÁTICA</v>
      </c>
      <c r="B741" s="34" t="str">
        <f>F741</f>
        <v>DA1MCBM005-23SA</v>
      </c>
      <c r="C741" s="15" t="str">
        <f>CONCATENATE(E741," ",H741,"-",L741," (",K741,")",IF(AM741&lt;&gt;"NÃO","-TURMA MINISTRADA EM INGLÊS",""),IF(H741="E"," - TURMA MINISTRADA EM ESPANHOL",""),IF(H741="P"," - TURMA COMPARTILHADA COM A PÓS-GRADUAÇÃO",""),IF(AQ741="SIM"," - Carga Horária Extensionista",""))</f>
        <v>GEOMETRIA DOS ESPAÇOS MÉTRICOS A1-Matutino (SA)</v>
      </c>
      <c r="D741" s="28" t="s">
        <v>97</v>
      </c>
      <c r="E741" s="28" t="s">
        <v>2510</v>
      </c>
      <c r="F741" s="28" t="s">
        <v>2511</v>
      </c>
      <c r="G741" s="41" t="s">
        <v>2512</v>
      </c>
      <c r="H741" s="28" t="s">
        <v>19</v>
      </c>
      <c r="I741" s="28" t="s">
        <v>880</v>
      </c>
      <c r="J741" s="28"/>
      <c r="K741" s="28" t="s">
        <v>488</v>
      </c>
      <c r="L741" s="28" t="s">
        <v>327</v>
      </c>
      <c r="M741" s="28" t="s">
        <v>22</v>
      </c>
      <c r="N741" s="28">
        <v>24</v>
      </c>
      <c r="O741" s="28"/>
      <c r="P741" s="28" t="s">
        <v>973</v>
      </c>
      <c r="Q741" s="36" t="s">
        <v>974</v>
      </c>
      <c r="R741" s="28">
        <v>48</v>
      </c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>
        <v>16</v>
      </c>
      <c r="AJ741" s="28">
        <v>16</v>
      </c>
      <c r="AK741" s="28" t="s">
        <v>17</v>
      </c>
      <c r="AL741" s="43" t="s">
        <v>687</v>
      </c>
      <c r="AM741" s="28" t="s">
        <v>687</v>
      </c>
      <c r="AN741" s="47" t="s">
        <v>687</v>
      </c>
      <c r="AO741" s="49" t="s">
        <v>4780</v>
      </c>
      <c r="AP741" s="49" t="s">
        <v>18</v>
      </c>
      <c r="AQ741" s="40" t="str">
        <f>IFERROR(VLOOKUP(G741,Extensionistas!$A$2:$D$50,4,FALSE),"NÃO")</f>
        <v>NÃO</v>
      </c>
      <c r="AR741" s="1" t="e">
        <f>VLOOKUP(G741,Extensionistas!$A$2:$C$50,3,FALSE)</f>
        <v>#N/A</v>
      </c>
    </row>
    <row r="742" spans="1:44" ht="12.75" customHeight="1">
      <c r="A742" s="34" t="str">
        <f>D742</f>
        <v>BACHARELADO EM MATEMÁTICA</v>
      </c>
      <c r="B742" s="34" t="str">
        <f>F742</f>
        <v>NA1MCBM005-23SA</v>
      </c>
      <c r="C742" s="15" t="str">
        <f>CONCATENATE(E742," ",H742,"-",L742," (",K742,")",IF(AM742&lt;&gt;"NÃO","-TURMA MINISTRADA EM INGLÊS",""),IF(H742="E"," - TURMA MINISTRADA EM ESPANHOL",""),IF(H742="P"," - TURMA COMPARTILHADA COM A PÓS-GRADUAÇÃO",""),IF(AQ742="SIM"," - Carga Horária Extensionista",""))</f>
        <v>GEOMETRIA DOS ESPAÇOS MÉTRICOS A1-Noturno (SA)</v>
      </c>
      <c r="D742" s="28" t="s">
        <v>97</v>
      </c>
      <c r="E742" s="28" t="s">
        <v>2510</v>
      </c>
      <c r="F742" s="28" t="s">
        <v>4071</v>
      </c>
      <c r="G742" s="41" t="s">
        <v>2512</v>
      </c>
      <c r="H742" s="28" t="s">
        <v>19</v>
      </c>
      <c r="I742" s="28" t="s">
        <v>922</v>
      </c>
      <c r="J742" s="28"/>
      <c r="K742" s="28" t="s">
        <v>488</v>
      </c>
      <c r="L742" s="28" t="s">
        <v>439</v>
      </c>
      <c r="M742" s="28" t="s">
        <v>22</v>
      </c>
      <c r="N742" s="28">
        <v>24</v>
      </c>
      <c r="O742" s="28"/>
      <c r="P742" s="28" t="s">
        <v>4072</v>
      </c>
      <c r="Q742" s="36" t="s">
        <v>4073</v>
      </c>
      <c r="R742" s="28">
        <v>48</v>
      </c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>
        <v>16</v>
      </c>
      <c r="AJ742" s="28">
        <v>16</v>
      </c>
      <c r="AK742" s="28" t="s">
        <v>17</v>
      </c>
      <c r="AL742" s="43" t="s">
        <v>687</v>
      </c>
      <c r="AM742" s="28" t="s">
        <v>687</v>
      </c>
      <c r="AN742" s="47" t="s">
        <v>687</v>
      </c>
      <c r="AO742" s="49" t="s">
        <v>4877</v>
      </c>
      <c r="AP742" s="49" t="s">
        <v>18</v>
      </c>
      <c r="AQ742" s="40" t="str">
        <f>IFERROR(VLOOKUP(G742,Extensionistas!$A$2:$D$50,4,FALSE),"NÃO")</f>
        <v>NÃO</v>
      </c>
      <c r="AR742" s="1" t="e">
        <f>VLOOKUP(G742,Extensionistas!$A$2:$C$50,3,FALSE)</f>
        <v>#N/A</v>
      </c>
    </row>
    <row r="743" spans="1:44" ht="12.75" customHeight="1">
      <c r="A743" s="34" t="str">
        <f>D743</f>
        <v>BACHARELADO EM MATEMÁTICA</v>
      </c>
      <c r="B743" s="34" t="str">
        <f>F743</f>
        <v>NA1MCBM022-23SA</v>
      </c>
      <c r="C743" s="15" t="str">
        <f>CONCATENATE(E743," ",H743,"-",L743," (",K743,")",IF(AM743&lt;&gt;"NÃO","-TURMA MINISTRADA EM INGLÊS",""),IF(H743="E"," - TURMA MINISTRADA EM ESPANHOL",""),IF(H743="P"," - TURMA COMPARTILHADA COM A PÓS-GRADUAÇÃO",""),IF(AQ743="SIM"," - Carga Horária Extensionista",""))</f>
        <v>INTRODUÇÃO AOS PROCESSOS ESTOCÁSTICOS A1-Noturno (SA)</v>
      </c>
      <c r="D743" s="28" t="s">
        <v>97</v>
      </c>
      <c r="E743" s="28" t="s">
        <v>4078</v>
      </c>
      <c r="F743" s="28" t="s">
        <v>4079</v>
      </c>
      <c r="G743" s="41" t="s">
        <v>4080</v>
      </c>
      <c r="H743" s="28" t="s">
        <v>19</v>
      </c>
      <c r="I743" s="28" t="s">
        <v>906</v>
      </c>
      <c r="J743" s="28"/>
      <c r="K743" s="28" t="s">
        <v>488</v>
      </c>
      <c r="L743" s="28" t="s">
        <v>439</v>
      </c>
      <c r="M743" s="28" t="s">
        <v>22</v>
      </c>
      <c r="N743" s="28">
        <v>45</v>
      </c>
      <c r="O743" s="28"/>
      <c r="P743" s="28" t="s">
        <v>3438</v>
      </c>
      <c r="Q743" s="36" t="s">
        <v>3439</v>
      </c>
      <c r="R743" s="28">
        <v>48</v>
      </c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>
        <v>16</v>
      </c>
      <c r="AJ743" s="28">
        <v>16</v>
      </c>
      <c r="AK743" s="28" t="s">
        <v>17</v>
      </c>
      <c r="AL743" s="43" t="s">
        <v>687</v>
      </c>
      <c r="AM743" s="28" t="s">
        <v>687</v>
      </c>
      <c r="AN743" s="47" t="s">
        <v>687</v>
      </c>
      <c r="AO743" s="49" t="s">
        <v>4868</v>
      </c>
      <c r="AP743" s="49" t="s">
        <v>18</v>
      </c>
      <c r="AQ743" s="40" t="str">
        <f>IFERROR(VLOOKUP(G743,Extensionistas!$A$2:$D$50,4,FALSE),"NÃO")</f>
        <v>NÃO</v>
      </c>
      <c r="AR743" s="1" t="e">
        <f>VLOOKUP(G743,Extensionistas!$A$2:$C$50,3,FALSE)</f>
        <v>#N/A</v>
      </c>
    </row>
    <row r="744" spans="1:44" ht="12.75" customHeight="1">
      <c r="A744" s="34" t="str">
        <f>D744</f>
        <v>BACHARELADO EM MATEMÁTICA</v>
      </c>
      <c r="B744" s="34" t="str">
        <f>F744</f>
        <v>DA1MCZA014-17SA</v>
      </c>
      <c r="C744" s="15" t="str">
        <f>CONCATENATE(E744," ",H744,"-",L744," (",K744,")",IF(AM744&lt;&gt;"NÃO","-TURMA MINISTRADA EM INGLÊS",""),IF(H744="E"," - TURMA MINISTRADA EM ESPANHOL",""),IF(H744="P"," - TURMA COMPARTILHADA COM A PÓS-GRADUAÇÃO",""),IF(AQ744="SIM"," - Carga Horária Extensionista",""))</f>
        <v>MÉTODOS DE OTIMIZAÇÃO A1-Matutino (SA)</v>
      </c>
      <c r="D744" s="28" t="s">
        <v>97</v>
      </c>
      <c r="E744" s="28" t="s">
        <v>1213</v>
      </c>
      <c r="F744" s="28" t="s">
        <v>1214</v>
      </c>
      <c r="G744" s="41" t="s">
        <v>1215</v>
      </c>
      <c r="H744" s="28" t="s">
        <v>19</v>
      </c>
      <c r="I744" s="28" t="s">
        <v>2654</v>
      </c>
      <c r="J744" s="28"/>
      <c r="K744" s="28" t="s">
        <v>488</v>
      </c>
      <c r="L744" s="28" t="s">
        <v>327</v>
      </c>
      <c r="M744" s="28" t="s">
        <v>22</v>
      </c>
      <c r="N744" s="28">
        <v>45</v>
      </c>
      <c r="O744" s="28"/>
      <c r="P744" s="28" t="s">
        <v>2655</v>
      </c>
      <c r="Q744" s="36" t="s">
        <v>2656</v>
      </c>
      <c r="R744" s="28">
        <v>48</v>
      </c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>
        <v>16</v>
      </c>
      <c r="AJ744" s="28">
        <v>16</v>
      </c>
      <c r="AK744" s="28" t="s">
        <v>17</v>
      </c>
      <c r="AL744" s="43" t="s">
        <v>687</v>
      </c>
      <c r="AM744" s="28" t="s">
        <v>687</v>
      </c>
      <c r="AN744" s="47" t="s">
        <v>687</v>
      </c>
      <c r="AO744" s="49" t="s">
        <v>4780</v>
      </c>
      <c r="AP744" s="49" t="s">
        <v>18</v>
      </c>
      <c r="AQ744" s="40" t="str">
        <f>IFERROR(VLOOKUP(G744,Extensionistas!$A$2:$D$50,4,FALSE),"NÃO")</f>
        <v>NÃO</v>
      </c>
      <c r="AR744" s="1" t="e">
        <f>VLOOKUP(G744,Extensionistas!$A$2:$C$50,3,FALSE)</f>
        <v>#N/A</v>
      </c>
    </row>
    <row r="745" spans="1:44" ht="12.75" customHeight="1">
      <c r="A745" s="34" t="str">
        <f>D745</f>
        <v>BACHARELADO EM MATEMÁTICA</v>
      </c>
      <c r="B745" s="34" t="str">
        <f>F745</f>
        <v>DA1MCBM007-23SA</v>
      </c>
      <c r="C745" s="15" t="str">
        <f>CONCATENATE(E745," ",H745,"-",L745," (",K745,")",IF(AM745&lt;&gt;"NÃO","-TURMA MINISTRADA EM INGLÊS",""),IF(H745="E"," - TURMA MINISTRADA EM ESPANHOL",""),IF(H745="P"," - TURMA COMPARTILHADA COM A PÓS-GRADUAÇÃO",""),IF(AQ745="SIM"," - Carga Horária Extensionista",""))</f>
        <v>NÚMEROS REAIS E SEQUÊNCIAS A1-Matutino (SA)</v>
      </c>
      <c r="D745" s="28" t="s">
        <v>97</v>
      </c>
      <c r="E745" s="28" t="s">
        <v>2513</v>
      </c>
      <c r="F745" s="28" t="s">
        <v>2514</v>
      </c>
      <c r="G745" s="41" t="s">
        <v>2515</v>
      </c>
      <c r="H745" s="28" t="s">
        <v>19</v>
      </c>
      <c r="I745" s="28" t="s">
        <v>2516</v>
      </c>
      <c r="J745" s="28"/>
      <c r="K745" s="28" t="s">
        <v>488</v>
      </c>
      <c r="L745" s="28" t="s">
        <v>327</v>
      </c>
      <c r="M745" s="28" t="s">
        <v>66</v>
      </c>
      <c r="N745" s="28">
        <v>45</v>
      </c>
      <c r="O745" s="28"/>
      <c r="P745" s="28" t="s">
        <v>1275</v>
      </c>
      <c r="Q745" s="36" t="s">
        <v>1276</v>
      </c>
      <c r="R745" s="28">
        <v>48</v>
      </c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>
        <v>16</v>
      </c>
      <c r="AJ745" s="28">
        <v>16</v>
      </c>
      <c r="AK745" s="28" t="s">
        <v>17</v>
      </c>
      <c r="AL745" s="43" t="s">
        <v>687</v>
      </c>
      <c r="AM745" s="28" t="s">
        <v>687</v>
      </c>
      <c r="AN745" s="47" t="s">
        <v>687</v>
      </c>
      <c r="AO745" s="49" t="s">
        <v>4780</v>
      </c>
      <c r="AP745" s="49" t="s">
        <v>18</v>
      </c>
      <c r="AQ745" s="40" t="str">
        <f>IFERROR(VLOOKUP(G745,Extensionistas!$A$2:$D$50,4,FALSE),"NÃO")</f>
        <v>NÃO</v>
      </c>
      <c r="AR745" s="1" t="e">
        <f>VLOOKUP(G745,Extensionistas!$A$2:$C$50,3,FALSE)</f>
        <v>#N/A</v>
      </c>
    </row>
    <row r="746" spans="1:44" ht="12.75" customHeight="1">
      <c r="A746" s="34" t="str">
        <f>D746</f>
        <v>BACHARELADO EM MATEMÁTICA</v>
      </c>
      <c r="B746" s="34" t="str">
        <f>F746</f>
        <v>NA1MCBM007-23SA</v>
      </c>
      <c r="C746" s="15" t="str">
        <f>CONCATENATE(E746," ",H746,"-",L746," (",K746,")",IF(AM746&lt;&gt;"NÃO","-TURMA MINISTRADA EM INGLÊS",""),IF(H746="E"," - TURMA MINISTRADA EM ESPANHOL",""),IF(H746="P"," - TURMA COMPARTILHADA COM A PÓS-GRADUAÇÃO",""),IF(AQ746="SIM"," - Carga Horária Extensionista",""))</f>
        <v>NÚMEROS REAIS E SEQUÊNCIAS A1-Noturno (SA)</v>
      </c>
      <c r="D746" s="28" t="s">
        <v>97</v>
      </c>
      <c r="E746" s="28" t="s">
        <v>2513</v>
      </c>
      <c r="F746" s="28" t="s">
        <v>4074</v>
      </c>
      <c r="G746" s="41" t="s">
        <v>2515</v>
      </c>
      <c r="H746" s="28" t="s">
        <v>19</v>
      </c>
      <c r="I746" s="28" t="s">
        <v>4075</v>
      </c>
      <c r="J746" s="28"/>
      <c r="K746" s="28" t="s">
        <v>488</v>
      </c>
      <c r="L746" s="28" t="s">
        <v>439</v>
      </c>
      <c r="M746" s="28" t="s">
        <v>66</v>
      </c>
      <c r="N746" s="28">
        <v>45</v>
      </c>
      <c r="O746" s="28"/>
      <c r="P746" s="28" t="s">
        <v>771</v>
      </c>
      <c r="Q746" s="36"/>
      <c r="R746" s="28">
        <v>48</v>
      </c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>
        <v>16</v>
      </c>
      <c r="AJ746" s="28">
        <v>16</v>
      </c>
      <c r="AK746" s="28" t="s">
        <v>17</v>
      </c>
      <c r="AL746" s="43" t="s">
        <v>687</v>
      </c>
      <c r="AM746" s="28" t="s">
        <v>687</v>
      </c>
      <c r="AN746" s="47" t="s">
        <v>687</v>
      </c>
      <c r="AO746" s="49" t="s">
        <v>4889</v>
      </c>
      <c r="AP746" s="49" t="s">
        <v>18</v>
      </c>
      <c r="AQ746" s="40" t="str">
        <f>IFERROR(VLOOKUP(G746,Extensionistas!$A$2:$D$50,4,FALSE),"NÃO")</f>
        <v>NÃO</v>
      </c>
      <c r="AR746" s="1" t="e">
        <f>VLOOKUP(G746,Extensionistas!$A$2:$C$50,3,FALSE)</f>
        <v>#N/A</v>
      </c>
    </row>
    <row r="747" spans="1:44" ht="12.75" customHeight="1">
      <c r="A747" s="34" t="str">
        <f>D747</f>
        <v>BACHARELADO EM MATEMÁTICA</v>
      </c>
      <c r="B747" s="34" t="str">
        <f>F747</f>
        <v>DA1MCTB021-17SA</v>
      </c>
      <c r="C747" s="15" t="str">
        <f>CONCATENATE(E747," ",H747,"-",L747," (",K747,")",IF(AM747&lt;&gt;"NÃO","-TURMA MINISTRADA EM INGLÊS",""),IF(H747="E"," - TURMA MINISTRADA EM ESPANHOL",""),IF(H747="P"," - TURMA COMPARTILHADA COM A PÓS-GRADUAÇÃO",""),IF(AQ747="SIM"," - Carga Horária Extensionista",""))</f>
        <v>PROBABILIDADE A1-Matutino (SA)</v>
      </c>
      <c r="D747" s="28" t="s">
        <v>97</v>
      </c>
      <c r="E747" s="28" t="s">
        <v>2608</v>
      </c>
      <c r="F747" s="28" t="s">
        <v>2609</v>
      </c>
      <c r="G747" s="41" t="s">
        <v>2610</v>
      </c>
      <c r="H747" s="28" t="s">
        <v>19</v>
      </c>
      <c r="I747" s="28" t="s">
        <v>1204</v>
      </c>
      <c r="J747" s="28"/>
      <c r="K747" s="28" t="s">
        <v>488</v>
      </c>
      <c r="L747" s="28" t="s">
        <v>327</v>
      </c>
      <c r="M747" s="28" t="s">
        <v>22</v>
      </c>
      <c r="N747" s="28">
        <v>24</v>
      </c>
      <c r="O747" s="28"/>
      <c r="P747" s="28" t="s">
        <v>633</v>
      </c>
      <c r="Q747" s="36" t="s">
        <v>634</v>
      </c>
      <c r="R747" s="28">
        <v>48</v>
      </c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>
        <v>16</v>
      </c>
      <c r="AJ747" s="28">
        <v>16</v>
      </c>
      <c r="AK747" s="28" t="s">
        <v>17</v>
      </c>
      <c r="AL747" s="43" t="s">
        <v>687</v>
      </c>
      <c r="AM747" s="28" t="s">
        <v>687</v>
      </c>
      <c r="AN747" s="47" t="s">
        <v>687</v>
      </c>
      <c r="AO747" s="49" t="s">
        <v>4756</v>
      </c>
      <c r="AP747" s="49" t="s">
        <v>18</v>
      </c>
      <c r="AQ747" s="40" t="str">
        <f>IFERROR(VLOOKUP(G747,Extensionistas!$A$2:$D$50,4,FALSE),"NÃO")</f>
        <v>NÃO</v>
      </c>
      <c r="AR747" s="1" t="e">
        <f>VLOOKUP(G747,Extensionistas!$A$2:$C$50,3,FALSE)</f>
        <v>#N/A</v>
      </c>
    </row>
    <row r="748" spans="1:44" ht="12.75" customHeight="1">
      <c r="A748" s="34" t="str">
        <f>D748</f>
        <v>BACHARELADO EM MATEMÁTICA</v>
      </c>
      <c r="B748" s="34" t="str">
        <f>F748</f>
        <v>NA1MCTB021-17SA</v>
      </c>
      <c r="C748" s="15" t="str">
        <f>CONCATENATE(E748," ",H748,"-",L748," (",K748,")",IF(AM748&lt;&gt;"NÃO","-TURMA MINISTRADA EM INGLÊS",""),IF(H748="E"," - TURMA MINISTRADA EM ESPANHOL",""),IF(H748="P"," - TURMA COMPARTILHADA COM A PÓS-GRADUAÇÃO",""),IF(AQ748="SIM"," - Carga Horária Extensionista",""))</f>
        <v>PROBABILIDADE A1-Noturno (SA)</v>
      </c>
      <c r="D748" s="26" t="s">
        <v>97</v>
      </c>
      <c r="E748" s="26" t="s">
        <v>2608</v>
      </c>
      <c r="F748" s="26" t="s">
        <v>4120</v>
      </c>
      <c r="G748" s="38" t="s">
        <v>2610</v>
      </c>
      <c r="H748" s="30" t="s">
        <v>19</v>
      </c>
      <c r="I748" s="30" t="s">
        <v>4121</v>
      </c>
      <c r="J748" s="26"/>
      <c r="K748" s="26" t="s">
        <v>488</v>
      </c>
      <c r="L748" s="26" t="s">
        <v>439</v>
      </c>
      <c r="M748" s="26" t="s">
        <v>22</v>
      </c>
      <c r="N748" s="26">
        <v>24</v>
      </c>
      <c r="O748" s="26"/>
      <c r="P748" s="26" t="s">
        <v>842</v>
      </c>
      <c r="Q748" s="29" t="s">
        <v>843</v>
      </c>
      <c r="R748" s="26">
        <v>48</v>
      </c>
      <c r="S748" s="26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6">
        <v>16</v>
      </c>
      <c r="AJ748" s="26">
        <v>16</v>
      </c>
      <c r="AK748" s="26" t="s">
        <v>17</v>
      </c>
      <c r="AL748" s="44" t="s">
        <v>687</v>
      </c>
      <c r="AM748" s="26" t="s">
        <v>687</v>
      </c>
      <c r="AN748" s="47" t="s">
        <v>687</v>
      </c>
      <c r="AO748" s="49" t="s">
        <v>4877</v>
      </c>
      <c r="AP748" s="49" t="s">
        <v>18</v>
      </c>
      <c r="AQ748" s="40" t="str">
        <f>IFERROR(VLOOKUP(G748,Extensionistas!$A$2:$D$50,4,FALSE),"NÃO")</f>
        <v>NÃO</v>
      </c>
      <c r="AR748" s="1" t="e">
        <f>VLOOKUP(G748,Extensionistas!$A$2:$C$50,3,FALSE)</f>
        <v>#N/A</v>
      </c>
    </row>
    <row r="749" spans="1:44" ht="12.75" customHeight="1">
      <c r="A749" s="34" t="str">
        <f>D749</f>
        <v>BACHARELADO EM MATEMÁTICA</v>
      </c>
      <c r="B749" s="34" t="str">
        <f>F749</f>
        <v>DA1MCBM011-23SA</v>
      </c>
      <c r="C749" s="15" t="str">
        <f>CONCATENATE(E749," ",H749,"-",L749," (",K749,")",IF(AM749&lt;&gt;"NÃO","-TURMA MINISTRADA EM INGLÊS",""),IF(H749="E"," - TURMA MINISTRADA EM ESPANHOL",""),IF(H749="P"," - TURMA COMPARTILHADA COM A PÓS-GRADUAÇÃO",""),IF(AQ749="SIM"," - Carga Horária Extensionista",""))</f>
        <v>TEORIA DE GRUPOS A1-Matutino (SA)</v>
      </c>
      <c r="D749" s="28" t="s">
        <v>97</v>
      </c>
      <c r="E749" s="28" t="s">
        <v>2517</v>
      </c>
      <c r="F749" s="28" t="s">
        <v>2518</v>
      </c>
      <c r="G749" s="41" t="s">
        <v>2519</v>
      </c>
      <c r="H749" s="28" t="s">
        <v>19</v>
      </c>
      <c r="I749" s="28" t="s">
        <v>2520</v>
      </c>
      <c r="J749" s="28"/>
      <c r="K749" s="28" t="s">
        <v>488</v>
      </c>
      <c r="L749" s="28" t="s">
        <v>327</v>
      </c>
      <c r="M749" s="28" t="s">
        <v>22</v>
      </c>
      <c r="N749" s="28">
        <v>45</v>
      </c>
      <c r="O749" s="28"/>
      <c r="P749" s="28" t="s">
        <v>1199</v>
      </c>
      <c r="Q749" s="36" t="s">
        <v>1200</v>
      </c>
      <c r="R749" s="28">
        <v>48</v>
      </c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>
        <v>16</v>
      </c>
      <c r="AJ749" s="28">
        <v>16</v>
      </c>
      <c r="AK749" s="28" t="s">
        <v>17</v>
      </c>
      <c r="AL749" s="43" t="s">
        <v>687</v>
      </c>
      <c r="AM749" s="28" t="s">
        <v>687</v>
      </c>
      <c r="AN749" s="47" t="s">
        <v>687</v>
      </c>
      <c r="AO749" s="49" t="s">
        <v>4763</v>
      </c>
      <c r="AP749" s="49" t="s">
        <v>18</v>
      </c>
      <c r="AQ749" s="40" t="str">
        <f>IFERROR(VLOOKUP(G749,Extensionistas!$A$2:$D$50,4,FALSE),"NÃO")</f>
        <v>NÃO</v>
      </c>
      <c r="AR749" s="1" t="e">
        <f>VLOOKUP(G749,Extensionistas!$A$2:$C$50,3,FALSE)</f>
        <v>#N/A</v>
      </c>
    </row>
    <row r="750" spans="1:44" ht="12.75" customHeight="1">
      <c r="A750" s="34" t="str">
        <f>D750</f>
        <v>BACHARELADO EM MATEMÁTICA</v>
      </c>
      <c r="B750" s="34" t="str">
        <f>F750</f>
        <v>NA1MCBM011-23SA</v>
      </c>
      <c r="C750" s="15" t="str">
        <f>CONCATENATE(E750," ",H750,"-",L750," (",K750,")",IF(AM750&lt;&gt;"NÃO","-TURMA MINISTRADA EM INGLÊS",""),IF(H750="E"," - TURMA MINISTRADA EM ESPANHOL",""),IF(H750="P"," - TURMA COMPARTILHADA COM A PÓS-GRADUAÇÃO",""),IF(AQ750="SIM"," - Carga Horária Extensionista",""))</f>
        <v>TEORIA DE GRUPOS A1-Noturno (SA)</v>
      </c>
      <c r="D750" s="28" t="s">
        <v>97</v>
      </c>
      <c r="E750" s="28" t="s">
        <v>2517</v>
      </c>
      <c r="F750" s="28" t="s">
        <v>4076</v>
      </c>
      <c r="G750" s="41" t="s">
        <v>2519</v>
      </c>
      <c r="H750" s="28" t="s">
        <v>19</v>
      </c>
      <c r="I750" s="28" t="s">
        <v>4077</v>
      </c>
      <c r="J750" s="28"/>
      <c r="K750" s="28" t="s">
        <v>488</v>
      </c>
      <c r="L750" s="28" t="s">
        <v>439</v>
      </c>
      <c r="M750" s="28" t="s">
        <v>22</v>
      </c>
      <c r="N750" s="28">
        <v>45</v>
      </c>
      <c r="O750" s="28"/>
      <c r="P750" s="28" t="s">
        <v>69</v>
      </c>
      <c r="Q750" s="36" t="s">
        <v>484</v>
      </c>
      <c r="R750" s="28">
        <v>48</v>
      </c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>
        <v>16</v>
      </c>
      <c r="AJ750" s="28">
        <v>16</v>
      </c>
      <c r="AK750" s="28" t="s">
        <v>17</v>
      </c>
      <c r="AL750" s="43" t="s">
        <v>687</v>
      </c>
      <c r="AM750" s="28" t="s">
        <v>687</v>
      </c>
      <c r="AN750" s="47" t="s">
        <v>687</v>
      </c>
      <c r="AO750" s="49" t="s">
        <v>4868</v>
      </c>
      <c r="AP750" s="49" t="s">
        <v>18</v>
      </c>
      <c r="AQ750" s="40" t="str">
        <f>IFERROR(VLOOKUP(G750,Extensionistas!$A$2:$D$50,4,FALSE),"NÃO")</f>
        <v>NÃO</v>
      </c>
      <c r="AR750" s="1" t="e">
        <f>VLOOKUP(G750,Extensionistas!$A$2:$C$50,3,FALSE)</f>
        <v>#N/A</v>
      </c>
    </row>
    <row r="751" spans="1:44" ht="12.75" customHeight="1">
      <c r="A751" s="34" t="str">
        <f>D751</f>
        <v>BACHARELADO EM NEUROCIÊNCIA</v>
      </c>
      <c r="B751" s="34" t="str">
        <f>F751</f>
        <v>DA1MCTC007-20SB</v>
      </c>
      <c r="C751" s="15" t="str">
        <f>CONCATENATE(E751," ",H751,"-",L751," (",K751,")",IF(AM751&lt;&gt;"NÃO","-TURMA MINISTRADA EM INGLÊS",""),IF(H751="E"," - TURMA MINISTRADA EM ESPANHOL",""),IF(H751="P"," - TURMA COMPARTILHADA COM A PÓS-GRADUAÇÃO",""),IF(AQ751="SIM"," - Carga Horária Extensionista",""))</f>
        <v>COMUNICAÇÃO CIENTÍFICA A1-Matutino (SB)</v>
      </c>
      <c r="D751" s="28" t="s">
        <v>102</v>
      </c>
      <c r="E751" s="28" t="s">
        <v>2613</v>
      </c>
      <c r="F751" s="28" t="s">
        <v>2614</v>
      </c>
      <c r="G751" s="41" t="s">
        <v>2615</v>
      </c>
      <c r="H751" s="28" t="s">
        <v>19</v>
      </c>
      <c r="I751" s="28" t="s">
        <v>2616</v>
      </c>
      <c r="J751" s="28"/>
      <c r="K751" s="28" t="s">
        <v>489</v>
      </c>
      <c r="L751" s="28" t="s">
        <v>327</v>
      </c>
      <c r="M751" s="28" t="s">
        <v>75</v>
      </c>
      <c r="N751" s="28">
        <v>45</v>
      </c>
      <c r="O751" s="28"/>
      <c r="P751" s="28" t="s">
        <v>555</v>
      </c>
      <c r="Q751" s="36" t="s">
        <v>556</v>
      </c>
      <c r="R751" s="28">
        <v>24</v>
      </c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>
        <v>8</v>
      </c>
      <c r="AJ751" s="28">
        <v>8</v>
      </c>
      <c r="AK751" s="28" t="s">
        <v>17</v>
      </c>
      <c r="AL751" s="43" t="s">
        <v>687</v>
      </c>
      <c r="AM751" s="28" t="s">
        <v>687</v>
      </c>
      <c r="AN751" s="47" t="s">
        <v>687</v>
      </c>
      <c r="AO751" s="49" t="s">
        <v>229</v>
      </c>
      <c r="AP751" s="49" t="s">
        <v>18</v>
      </c>
      <c r="AQ751" s="40" t="str">
        <f>IFERROR(VLOOKUP(G751,Extensionistas!$A$2:$D$50,4,FALSE),"NÃO")</f>
        <v>NÃO</v>
      </c>
      <c r="AR751" s="1" t="e">
        <f>VLOOKUP(G751,Extensionistas!$A$2:$C$50,3,FALSE)</f>
        <v>#N/A</v>
      </c>
    </row>
    <row r="752" spans="1:44" ht="12.75" customHeight="1">
      <c r="A752" s="34" t="str">
        <f>D752</f>
        <v>BACHARELADO EM NEUROCIÊNCIA</v>
      </c>
      <c r="B752" s="34" t="str">
        <f>F752</f>
        <v>NA1MCTC007-20SB</v>
      </c>
      <c r="C752" s="15" t="str">
        <f>CONCATENATE(E752," ",H752,"-",L752," (",K752,")",IF(AM752&lt;&gt;"NÃO","-TURMA MINISTRADA EM INGLÊS",""),IF(H752="E"," - TURMA MINISTRADA EM ESPANHOL",""),IF(H752="P"," - TURMA COMPARTILHADA COM A PÓS-GRADUAÇÃO",""),IF(AQ752="SIM"," - Carga Horária Extensionista",""))</f>
        <v>COMUNICAÇÃO CIENTÍFICA A1-Noturno (SB)</v>
      </c>
      <c r="D752" s="28" t="s">
        <v>102</v>
      </c>
      <c r="E752" s="28" t="s">
        <v>2613</v>
      </c>
      <c r="F752" s="28" t="s">
        <v>4124</v>
      </c>
      <c r="G752" s="41" t="s">
        <v>2615</v>
      </c>
      <c r="H752" s="28" t="s">
        <v>19</v>
      </c>
      <c r="I752" s="28" t="s">
        <v>4125</v>
      </c>
      <c r="J752" s="28"/>
      <c r="K752" s="28" t="s">
        <v>489</v>
      </c>
      <c r="L752" s="28" t="s">
        <v>439</v>
      </c>
      <c r="M752" s="28" t="s">
        <v>75</v>
      </c>
      <c r="N752" s="28">
        <v>45</v>
      </c>
      <c r="O752" s="28"/>
      <c r="P752" s="28" t="s">
        <v>4126</v>
      </c>
      <c r="Q752" s="36" t="s">
        <v>4127</v>
      </c>
      <c r="R752" s="28">
        <v>24</v>
      </c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>
        <v>8</v>
      </c>
      <c r="AJ752" s="28">
        <v>8</v>
      </c>
      <c r="AK752" s="28" t="s">
        <v>17</v>
      </c>
      <c r="AL752" s="43" t="s">
        <v>687</v>
      </c>
      <c r="AM752" s="28" t="s">
        <v>687</v>
      </c>
      <c r="AN752" s="47" t="s">
        <v>687</v>
      </c>
      <c r="AO752" s="49" t="s">
        <v>230</v>
      </c>
      <c r="AP752" s="49" t="s">
        <v>18</v>
      </c>
      <c r="AQ752" s="40" t="str">
        <f>IFERROR(VLOOKUP(G752,Extensionistas!$A$2:$D$50,4,FALSE),"NÃO")</f>
        <v>NÃO</v>
      </c>
      <c r="AR752" s="1" t="e">
        <f>VLOOKUP(G752,Extensionistas!$A$2:$C$50,3,FALSE)</f>
        <v>#N/A</v>
      </c>
    </row>
    <row r="753" spans="1:44" ht="12.75" customHeight="1">
      <c r="A753" s="34" t="str">
        <f>D753</f>
        <v>BACHARELADO EM NEUROCIÊNCIA</v>
      </c>
      <c r="B753" s="34" t="str">
        <f>F753</f>
        <v>DA1MCTC002-15SB</v>
      </c>
      <c r="C753" s="15" t="str">
        <f>CONCATENATE(E753," ",H753,"-",L753," (",K753,")",IF(AM753&lt;&gt;"NÃO","-TURMA MINISTRADA EM INGLÊS",""),IF(H753="E"," - TURMA MINISTRADA EM ESPANHOL",""),IF(H753="P"," - TURMA COMPARTILHADA COM A PÓS-GRADUAÇÃO",""),IF(AQ753="SIM"," - Carga Horária Extensionista",""))</f>
        <v>INTRODUÇÃO À NEUROCIÊNCIA A1-Matutino (SB)</v>
      </c>
      <c r="D753" s="26" t="s">
        <v>102</v>
      </c>
      <c r="E753" s="26" t="s">
        <v>1205</v>
      </c>
      <c r="F753" s="26" t="s">
        <v>2611</v>
      </c>
      <c r="G753" s="38" t="s">
        <v>1206</v>
      </c>
      <c r="H753" s="30" t="s">
        <v>19</v>
      </c>
      <c r="I753" s="30" t="s">
        <v>2612</v>
      </c>
      <c r="J753" s="26"/>
      <c r="K753" s="26" t="s">
        <v>489</v>
      </c>
      <c r="L753" s="26" t="s">
        <v>327</v>
      </c>
      <c r="M753" s="26" t="s">
        <v>86</v>
      </c>
      <c r="N753" s="26">
        <v>45</v>
      </c>
      <c r="O753" s="26"/>
      <c r="P753" s="26" t="s">
        <v>555</v>
      </c>
      <c r="Q753" s="29" t="s">
        <v>556</v>
      </c>
      <c r="R753" s="26">
        <v>48</v>
      </c>
      <c r="S753" s="26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6">
        <v>16</v>
      </c>
      <c r="AJ753" s="26">
        <v>16</v>
      </c>
      <c r="AK753" s="26" t="s">
        <v>17</v>
      </c>
      <c r="AL753" s="44" t="s">
        <v>687</v>
      </c>
      <c r="AM753" s="26" t="s">
        <v>687</v>
      </c>
      <c r="AN753" s="47" t="s">
        <v>687</v>
      </c>
      <c r="AO753" s="49" t="s">
        <v>4803</v>
      </c>
      <c r="AP753" s="49" t="s">
        <v>18</v>
      </c>
      <c r="AQ753" s="40" t="str">
        <f>IFERROR(VLOOKUP(G753,Extensionistas!$A$2:$D$50,4,FALSE),"NÃO")</f>
        <v>NÃO</v>
      </c>
      <c r="AR753" s="1" t="e">
        <f>VLOOKUP(G753,Extensionistas!$A$2:$C$50,3,FALSE)</f>
        <v>#N/A</v>
      </c>
    </row>
    <row r="754" spans="1:44" ht="12.75" customHeight="1">
      <c r="A754" s="34" t="str">
        <f>D754</f>
        <v>BACHARELADO EM NEUROCIÊNCIA</v>
      </c>
      <c r="B754" s="34" t="str">
        <f>F754</f>
        <v>NA1MCTC002-15SB</v>
      </c>
      <c r="C754" s="15" t="str">
        <f>CONCATENATE(E754," ",H754,"-",L754," (",K754,")",IF(AM754&lt;&gt;"NÃO","-TURMA MINISTRADA EM INGLÊS",""),IF(H754="E"," - TURMA MINISTRADA EM ESPANHOL",""),IF(H754="P"," - TURMA COMPARTILHADA COM A PÓS-GRADUAÇÃO",""),IF(AQ754="SIM"," - Carga Horária Extensionista",""))</f>
        <v>INTRODUÇÃO À NEUROCIÊNCIA A1-Noturno (SB)</v>
      </c>
      <c r="D754" s="26" t="s">
        <v>102</v>
      </c>
      <c r="E754" s="26" t="s">
        <v>1205</v>
      </c>
      <c r="F754" s="26" t="s">
        <v>4122</v>
      </c>
      <c r="G754" s="38" t="s">
        <v>1206</v>
      </c>
      <c r="H754" s="30" t="s">
        <v>19</v>
      </c>
      <c r="I754" s="30" t="s">
        <v>4123</v>
      </c>
      <c r="J754" s="26"/>
      <c r="K754" s="28" t="s">
        <v>489</v>
      </c>
      <c r="L754" s="26" t="s">
        <v>439</v>
      </c>
      <c r="M754" s="26" t="s">
        <v>86</v>
      </c>
      <c r="N754" s="26">
        <v>45</v>
      </c>
      <c r="O754" s="26"/>
      <c r="P754" s="26" t="s">
        <v>239</v>
      </c>
      <c r="Q754" s="29" t="s">
        <v>444</v>
      </c>
      <c r="R754" s="26">
        <v>48</v>
      </c>
      <c r="S754" s="26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>
        <v>16</v>
      </c>
      <c r="AJ754" s="28">
        <v>16</v>
      </c>
      <c r="AK754" s="28" t="s">
        <v>17</v>
      </c>
      <c r="AL754" s="43" t="s">
        <v>687</v>
      </c>
      <c r="AM754" s="28" t="s">
        <v>687</v>
      </c>
      <c r="AN754" s="47" t="s">
        <v>687</v>
      </c>
      <c r="AO754" s="49" t="s">
        <v>4890</v>
      </c>
      <c r="AP754" s="49" t="s">
        <v>18</v>
      </c>
      <c r="AQ754" s="40" t="str">
        <f>IFERROR(VLOOKUP(G754,Extensionistas!$A$2:$D$50,4,FALSE),"NÃO")</f>
        <v>NÃO</v>
      </c>
      <c r="AR754" s="1" t="e">
        <f>VLOOKUP(G754,Extensionistas!$A$2:$C$50,3,FALSE)</f>
        <v>#N/A</v>
      </c>
    </row>
    <row r="755" spans="1:44" ht="12.75" customHeight="1">
      <c r="A755" s="34" t="str">
        <f>D755</f>
        <v>BACHARELADO EM NEUROCIÊNCIA</v>
      </c>
      <c r="B755" s="34" t="str">
        <f>F755</f>
        <v>DA1MCZC013-15SB</v>
      </c>
      <c r="C755" s="15" t="str">
        <f>CONCATENATE(E755," ",H755,"-",L755," (",K755,")",IF(AM755&lt;&gt;"NÃO","-TURMA MINISTRADA EM INGLÊS",""),IF(H755="E"," - TURMA MINISTRADA EM ESPANHOL",""),IF(H755="P"," - TURMA COMPARTILHADA COM A PÓS-GRADUAÇÃO",""),IF(AQ755="SIM"," - Carga Horária Extensionista",""))</f>
        <v>MEMÓRIA E APRENDIZAGEM A1-Matutino (SB)</v>
      </c>
      <c r="D755" s="28" t="s">
        <v>102</v>
      </c>
      <c r="E755" s="28" t="s">
        <v>2668</v>
      </c>
      <c r="F755" s="28" t="s">
        <v>2669</v>
      </c>
      <c r="G755" s="41" t="s">
        <v>2670</v>
      </c>
      <c r="H755" s="28" t="s">
        <v>19</v>
      </c>
      <c r="I755" s="28" t="s">
        <v>1180</v>
      </c>
      <c r="J755" s="28"/>
      <c r="K755" s="28" t="s">
        <v>489</v>
      </c>
      <c r="L755" s="28" t="s">
        <v>327</v>
      </c>
      <c r="M755" s="28" t="s">
        <v>22</v>
      </c>
      <c r="N755" s="28">
        <v>45</v>
      </c>
      <c r="O755" s="28"/>
      <c r="P755" s="28" t="s">
        <v>667</v>
      </c>
      <c r="Q755" s="36" t="s">
        <v>668</v>
      </c>
      <c r="R755" s="28">
        <v>16</v>
      </c>
      <c r="S755" s="28" t="s">
        <v>2632</v>
      </c>
      <c r="T755" s="28" t="s">
        <v>2633</v>
      </c>
      <c r="U755" s="28">
        <v>16</v>
      </c>
      <c r="V755" s="28" t="s">
        <v>1306</v>
      </c>
      <c r="W755" s="28" t="s">
        <v>1307</v>
      </c>
      <c r="X755" s="28">
        <v>16</v>
      </c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>
        <v>16</v>
      </c>
      <c r="AJ755" s="28">
        <v>16</v>
      </c>
      <c r="AK755" s="28" t="s">
        <v>17</v>
      </c>
      <c r="AL755" s="43" t="s">
        <v>687</v>
      </c>
      <c r="AM755" s="28" t="s">
        <v>687</v>
      </c>
      <c r="AN755" s="47" t="s">
        <v>687</v>
      </c>
      <c r="AO755" s="49" t="s">
        <v>4748</v>
      </c>
      <c r="AP755" s="49" t="s">
        <v>18</v>
      </c>
      <c r="AQ755" s="40" t="str">
        <f>IFERROR(VLOOKUP(G755,Extensionistas!$A$2:$D$50,4,FALSE),"NÃO")</f>
        <v>NÃO</v>
      </c>
      <c r="AR755" s="1" t="e">
        <f>VLOOKUP(G755,Extensionistas!$A$2:$C$50,3,FALSE)</f>
        <v>#N/A</v>
      </c>
    </row>
    <row r="756" spans="1:44" ht="12.75" customHeight="1">
      <c r="A756" s="34" t="str">
        <f>D756</f>
        <v>BACHARELADO EM NEUROCIÊNCIA</v>
      </c>
      <c r="B756" s="34" t="str">
        <f>F756</f>
        <v>NA1MCZC013-15SB</v>
      </c>
      <c r="C756" s="15" t="str">
        <f>CONCATENATE(E756," ",H756,"-",L756," (",K756,")",IF(AM756&lt;&gt;"NÃO","-TURMA MINISTRADA EM INGLÊS",""),IF(H756="E"," - TURMA MINISTRADA EM ESPANHOL",""),IF(H756="P"," - TURMA COMPARTILHADA COM A PÓS-GRADUAÇÃO",""),IF(AQ756="SIM"," - Carga Horária Extensionista",""))</f>
        <v>MEMÓRIA E APRENDIZAGEM A1-Noturno (SB)</v>
      </c>
      <c r="D756" s="28" t="s">
        <v>102</v>
      </c>
      <c r="E756" s="28" t="s">
        <v>2668</v>
      </c>
      <c r="F756" s="28" t="s">
        <v>4156</v>
      </c>
      <c r="G756" s="41" t="s">
        <v>2670</v>
      </c>
      <c r="H756" s="28" t="s">
        <v>19</v>
      </c>
      <c r="I756" s="28" t="s">
        <v>4157</v>
      </c>
      <c r="J756" s="28"/>
      <c r="K756" s="28" t="s">
        <v>489</v>
      </c>
      <c r="L756" s="28" t="s">
        <v>439</v>
      </c>
      <c r="M756" s="28" t="s">
        <v>22</v>
      </c>
      <c r="N756" s="28">
        <v>45</v>
      </c>
      <c r="O756" s="28"/>
      <c r="P756" s="28" t="s">
        <v>667</v>
      </c>
      <c r="Q756" s="36" t="s">
        <v>668</v>
      </c>
      <c r="R756" s="28">
        <v>16</v>
      </c>
      <c r="S756" s="28" t="s">
        <v>2632</v>
      </c>
      <c r="T756" s="28" t="s">
        <v>2633</v>
      </c>
      <c r="U756" s="28">
        <v>16</v>
      </c>
      <c r="V756" s="28" t="s">
        <v>1306</v>
      </c>
      <c r="W756" s="28" t="s">
        <v>1307</v>
      </c>
      <c r="X756" s="28">
        <v>16</v>
      </c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>
        <v>16</v>
      </c>
      <c r="AJ756" s="28">
        <v>16</v>
      </c>
      <c r="AK756" s="28" t="s">
        <v>17</v>
      </c>
      <c r="AL756" s="43" t="s">
        <v>687</v>
      </c>
      <c r="AM756" s="28" t="s">
        <v>687</v>
      </c>
      <c r="AN756" s="47" t="s">
        <v>687</v>
      </c>
      <c r="AO756" s="49" t="s">
        <v>4861</v>
      </c>
      <c r="AP756" s="49" t="s">
        <v>18</v>
      </c>
      <c r="AQ756" s="40" t="str">
        <f>IFERROR(VLOOKUP(G756,Extensionistas!$A$2:$D$50,4,FALSE),"NÃO")</f>
        <v>NÃO</v>
      </c>
      <c r="AR756" s="1" t="e">
        <f>VLOOKUP(G756,Extensionistas!$A$2:$C$50,3,FALSE)</f>
        <v>#N/A</v>
      </c>
    </row>
    <row r="757" spans="1:44" ht="12.75" customHeight="1">
      <c r="A757" s="34" t="str">
        <f>D757</f>
        <v>BACHARELADO EM NEUROCIÊNCIA</v>
      </c>
      <c r="B757" s="34" t="str">
        <f>F757</f>
        <v>DA1MCTC019-20SB</v>
      </c>
      <c r="C757" s="15" t="str">
        <f>CONCATENATE(E757," ",H757,"-",L757," (",K757,")",IF(AM757&lt;&gt;"NÃO","-TURMA MINISTRADA EM INGLÊS",""),IF(H757="E"," - TURMA MINISTRADA EM ESPANHOL",""),IF(H757="P"," - TURMA COMPARTILHADA COM A PÓS-GRADUAÇÃO",""),IF(AQ757="SIM"," - Carga Horária Extensionista",""))</f>
        <v>NEUROBIOLOGIA MOLECULAR E CELULAR A1-Matutino (SB)</v>
      </c>
      <c r="D757" s="28" t="s">
        <v>102</v>
      </c>
      <c r="E757" s="28" t="s">
        <v>2622</v>
      </c>
      <c r="F757" s="28" t="s">
        <v>2623</v>
      </c>
      <c r="G757" s="41" t="s">
        <v>2624</v>
      </c>
      <c r="H757" s="28" t="s">
        <v>19</v>
      </c>
      <c r="I757" s="28" t="s">
        <v>2625</v>
      </c>
      <c r="J757" s="28"/>
      <c r="K757" s="28" t="s">
        <v>489</v>
      </c>
      <c r="L757" s="28" t="s">
        <v>327</v>
      </c>
      <c r="M757" s="28" t="s">
        <v>22</v>
      </c>
      <c r="N757" s="28">
        <v>45</v>
      </c>
      <c r="O757" s="28"/>
      <c r="P757" s="28" t="s">
        <v>765</v>
      </c>
      <c r="Q757" s="36" t="s">
        <v>766</v>
      </c>
      <c r="R757" s="28">
        <v>16</v>
      </c>
      <c r="S757" s="28" t="s">
        <v>2626</v>
      </c>
      <c r="T757" s="28" t="s">
        <v>2627</v>
      </c>
      <c r="U757" s="28">
        <v>16</v>
      </c>
      <c r="V757" s="28" t="s">
        <v>557</v>
      </c>
      <c r="W757" s="28" t="s">
        <v>558</v>
      </c>
      <c r="X757" s="28">
        <v>16</v>
      </c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>
        <v>16</v>
      </c>
      <c r="AJ757" s="28">
        <v>16</v>
      </c>
      <c r="AK757" s="28" t="s">
        <v>17</v>
      </c>
      <c r="AL757" s="43" t="s">
        <v>687</v>
      </c>
      <c r="AM757" s="28" t="s">
        <v>687</v>
      </c>
      <c r="AN757" s="47" t="s">
        <v>687</v>
      </c>
      <c r="AO757" s="49" t="s">
        <v>4778</v>
      </c>
      <c r="AP757" s="49" t="s">
        <v>18</v>
      </c>
      <c r="AQ757" s="40" t="str">
        <f>IFERROR(VLOOKUP(G757,Extensionistas!$A$2:$D$50,4,FALSE),"NÃO")</f>
        <v>NÃO</v>
      </c>
      <c r="AR757" s="1" t="e">
        <f>VLOOKUP(G757,Extensionistas!$A$2:$C$50,3,FALSE)</f>
        <v>#N/A</v>
      </c>
    </row>
    <row r="758" spans="1:44" ht="12.75" customHeight="1">
      <c r="A758" s="34" t="str">
        <f>D758</f>
        <v>BACHARELADO EM NEUROCIÊNCIA</v>
      </c>
      <c r="B758" s="34" t="str">
        <f>F758</f>
        <v>NA1MCTC019-20SB</v>
      </c>
      <c r="C758" s="15" t="str">
        <f>CONCATENATE(E758," ",H758,"-",L758," (",K758,")",IF(AM758&lt;&gt;"NÃO","-TURMA MINISTRADA EM INGLÊS",""),IF(H758="E"," - TURMA MINISTRADA EM ESPANHOL",""),IF(H758="P"," - TURMA COMPARTILHADA COM A PÓS-GRADUAÇÃO",""),IF(AQ758="SIM"," - Carga Horária Extensionista",""))</f>
        <v>NEUROBIOLOGIA MOLECULAR E CELULAR A1-Noturno (SB)</v>
      </c>
      <c r="D758" s="28" t="s">
        <v>102</v>
      </c>
      <c r="E758" s="28" t="s">
        <v>2622</v>
      </c>
      <c r="F758" s="28" t="s">
        <v>4130</v>
      </c>
      <c r="G758" s="41" t="s">
        <v>2624</v>
      </c>
      <c r="H758" s="28" t="s">
        <v>19</v>
      </c>
      <c r="I758" s="28" t="s">
        <v>1423</v>
      </c>
      <c r="J758" s="28"/>
      <c r="K758" s="28" t="s">
        <v>489</v>
      </c>
      <c r="L758" s="28" t="s">
        <v>439</v>
      </c>
      <c r="M758" s="28" t="s">
        <v>22</v>
      </c>
      <c r="N758" s="28">
        <v>45</v>
      </c>
      <c r="O758" s="28"/>
      <c r="P758" s="28" t="s">
        <v>765</v>
      </c>
      <c r="Q758" s="36" t="s">
        <v>766</v>
      </c>
      <c r="R758" s="28">
        <v>16</v>
      </c>
      <c r="S758" s="28" t="s">
        <v>2626</v>
      </c>
      <c r="T758" s="28" t="s">
        <v>2627</v>
      </c>
      <c r="U758" s="28">
        <v>16</v>
      </c>
      <c r="V758" s="28" t="s">
        <v>557</v>
      </c>
      <c r="W758" s="28" t="s">
        <v>558</v>
      </c>
      <c r="X758" s="28">
        <v>16</v>
      </c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>
        <v>16</v>
      </c>
      <c r="AJ758" s="28">
        <v>16</v>
      </c>
      <c r="AK758" s="28" t="s">
        <v>17</v>
      </c>
      <c r="AL758" s="43" t="s">
        <v>687</v>
      </c>
      <c r="AM758" s="28" t="s">
        <v>687</v>
      </c>
      <c r="AN758" s="47" t="s">
        <v>687</v>
      </c>
      <c r="AO758" s="49" t="s">
        <v>4868</v>
      </c>
      <c r="AP758" s="49" t="s">
        <v>18</v>
      </c>
      <c r="AQ758" s="40" t="str">
        <f>IFERROR(VLOOKUP(G758,Extensionistas!$A$2:$D$50,4,FALSE),"NÃO")</f>
        <v>NÃO</v>
      </c>
      <c r="AR758" s="1" t="e">
        <f>VLOOKUP(G758,Extensionistas!$A$2:$C$50,3,FALSE)</f>
        <v>#N/A</v>
      </c>
    </row>
    <row r="759" spans="1:44" ht="12.75" customHeight="1">
      <c r="A759" s="34" t="str">
        <f>D759</f>
        <v>BACHARELADO EM NEUROCIÊNCIA</v>
      </c>
      <c r="B759" s="34" t="str">
        <f>F759</f>
        <v>DA1MCTC024-15SB</v>
      </c>
      <c r="C759" s="15" t="str">
        <f>CONCATENATE(E759," ",H759,"-",L759," (",K759,")",IF(AM759&lt;&gt;"NÃO","-TURMA MINISTRADA EM INGLÊS",""),IF(H759="E"," - TURMA MINISTRADA EM ESPANHOL",""),IF(H759="P"," - TURMA COMPARTILHADA COM A PÓS-GRADUAÇÃO",""),IF(AQ759="SIM"," - Carga Horária Extensionista",""))</f>
        <v>NEUROETOLOGIA A1-Matutino (SB)</v>
      </c>
      <c r="D759" s="28" t="s">
        <v>102</v>
      </c>
      <c r="E759" s="28" t="s">
        <v>2628</v>
      </c>
      <c r="F759" s="28" t="s">
        <v>2629</v>
      </c>
      <c r="G759" s="41" t="s">
        <v>2630</v>
      </c>
      <c r="H759" s="28" t="s">
        <v>19</v>
      </c>
      <c r="I759" s="28" t="s">
        <v>2631</v>
      </c>
      <c r="J759" s="28"/>
      <c r="K759" s="28" t="s">
        <v>489</v>
      </c>
      <c r="L759" s="28" t="s">
        <v>327</v>
      </c>
      <c r="M759" s="28" t="s">
        <v>22</v>
      </c>
      <c r="N759" s="28">
        <v>45</v>
      </c>
      <c r="O759" s="28"/>
      <c r="P759" s="28" t="s">
        <v>397</v>
      </c>
      <c r="Q759" s="36" t="s">
        <v>398</v>
      </c>
      <c r="R759" s="28">
        <v>24</v>
      </c>
      <c r="S759" s="28" t="s">
        <v>2632</v>
      </c>
      <c r="T759" s="28" t="s">
        <v>2633</v>
      </c>
      <c r="U759" s="28">
        <v>24</v>
      </c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>
        <v>16</v>
      </c>
      <c r="AJ759" s="28">
        <v>16</v>
      </c>
      <c r="AK759" s="28" t="s">
        <v>17</v>
      </c>
      <c r="AL759" s="43" t="s">
        <v>687</v>
      </c>
      <c r="AM759" s="28" t="s">
        <v>687</v>
      </c>
      <c r="AN759" s="47" t="s">
        <v>687</v>
      </c>
      <c r="AO759" s="49" t="s">
        <v>4803</v>
      </c>
      <c r="AP759" s="49" t="s">
        <v>18</v>
      </c>
      <c r="AQ759" s="40" t="str">
        <f>IFERROR(VLOOKUP(G759,Extensionistas!$A$2:$D$50,4,FALSE),"NÃO")</f>
        <v>NÃO</v>
      </c>
      <c r="AR759" s="1" t="e">
        <f>VLOOKUP(G759,Extensionistas!$A$2:$C$50,3,FALSE)</f>
        <v>#N/A</v>
      </c>
    </row>
    <row r="760" spans="1:44" ht="12.75" customHeight="1">
      <c r="A760" s="34" t="str">
        <f>D760</f>
        <v>BACHARELADO EM NEUROCIÊNCIA</v>
      </c>
      <c r="B760" s="34" t="str">
        <f>F760</f>
        <v>NA1MCTC024-15SB</v>
      </c>
      <c r="C760" s="15" t="str">
        <f>CONCATENATE(E760," ",H760,"-",L760," (",K760,")",IF(AM760&lt;&gt;"NÃO","-TURMA MINISTRADA EM INGLÊS",""),IF(H760="E"," - TURMA MINISTRADA EM ESPANHOL",""),IF(H760="P"," - TURMA COMPARTILHADA COM A PÓS-GRADUAÇÃO",""),IF(AQ760="SIM"," - Carga Horária Extensionista",""))</f>
        <v>NEUROETOLOGIA A1-Noturno (SB)</v>
      </c>
      <c r="D760" s="26" t="s">
        <v>102</v>
      </c>
      <c r="E760" s="26" t="s">
        <v>2628</v>
      </c>
      <c r="F760" s="26" t="s">
        <v>4136</v>
      </c>
      <c r="G760" s="38" t="s">
        <v>2630</v>
      </c>
      <c r="H760" s="30" t="s">
        <v>19</v>
      </c>
      <c r="I760" s="30" t="s">
        <v>892</v>
      </c>
      <c r="J760" s="26"/>
      <c r="K760" s="26" t="s">
        <v>489</v>
      </c>
      <c r="L760" s="26" t="s">
        <v>439</v>
      </c>
      <c r="M760" s="26" t="s">
        <v>22</v>
      </c>
      <c r="N760" s="26">
        <v>45</v>
      </c>
      <c r="O760" s="26"/>
      <c r="P760" s="26" t="s">
        <v>397</v>
      </c>
      <c r="Q760" s="29" t="s">
        <v>398</v>
      </c>
      <c r="R760" s="26">
        <v>24</v>
      </c>
      <c r="S760" s="26" t="s">
        <v>2632</v>
      </c>
      <c r="T760" s="29" t="s">
        <v>2633</v>
      </c>
      <c r="U760" s="29">
        <v>24</v>
      </c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6">
        <v>16</v>
      </c>
      <c r="AJ760" s="26">
        <v>16</v>
      </c>
      <c r="AK760" s="26" t="s">
        <v>17</v>
      </c>
      <c r="AL760" s="44" t="s">
        <v>687</v>
      </c>
      <c r="AM760" s="26" t="s">
        <v>687</v>
      </c>
      <c r="AN760" s="47" t="s">
        <v>687</v>
      </c>
      <c r="AO760" s="49" t="s">
        <v>4890</v>
      </c>
      <c r="AP760" s="49" t="s">
        <v>18</v>
      </c>
      <c r="AQ760" s="40" t="str">
        <f>IFERROR(VLOOKUP(G760,Extensionistas!$A$2:$D$50,4,FALSE),"NÃO")</f>
        <v>NÃO</v>
      </c>
      <c r="AR760" s="1" t="e">
        <f>VLOOKUP(G760,Extensionistas!$A$2:$C$50,3,FALSE)</f>
        <v>#N/A</v>
      </c>
    </row>
    <row r="761" spans="1:44" ht="12.75" customHeight="1">
      <c r="A761" s="34" t="str">
        <f>D761</f>
        <v>BACHARELADO EM NEUROCIÊNCIA</v>
      </c>
      <c r="B761" s="34" t="str">
        <f>F761</f>
        <v>DA1MCNC003-23SB</v>
      </c>
      <c r="C761" s="15" t="str">
        <f>CONCATENATE(E761," ",H761,"-",L761," (",K761,")",IF(AM761&lt;&gt;"NÃO","-TURMA MINISTRADA EM INGLÊS",""),IF(H761="E"," - TURMA MINISTRADA EM ESPANHOL",""),IF(H761="P"," - TURMA COMPARTILHADA COM A PÓS-GRADUAÇÃO",""),IF(AQ761="SIM"," - Carga Horária Extensionista",""))</f>
        <v>PROCESSAMENTO DE SINAIS NEURAIS A1-Matutino (SB)</v>
      </c>
      <c r="D761" s="28" t="s">
        <v>102</v>
      </c>
      <c r="E761" s="28" t="s">
        <v>2558</v>
      </c>
      <c r="F761" s="28" t="s">
        <v>2559</v>
      </c>
      <c r="G761" s="41" t="s">
        <v>2560</v>
      </c>
      <c r="H761" s="28" t="s">
        <v>19</v>
      </c>
      <c r="I761" s="28"/>
      <c r="J761" s="28" t="s">
        <v>2561</v>
      </c>
      <c r="K761" s="28" t="s">
        <v>489</v>
      </c>
      <c r="L761" s="28" t="s">
        <v>327</v>
      </c>
      <c r="M761" s="28" t="s">
        <v>104</v>
      </c>
      <c r="N761" s="28">
        <v>42</v>
      </c>
      <c r="O761" s="28"/>
      <c r="P761" s="28"/>
      <c r="Q761" s="36"/>
      <c r="R761" s="28"/>
      <c r="S761" s="28"/>
      <c r="T761" s="28"/>
      <c r="U761" s="28"/>
      <c r="V761" s="28"/>
      <c r="W761" s="28"/>
      <c r="X761" s="28"/>
      <c r="Y761" s="28" t="s">
        <v>1568</v>
      </c>
      <c r="Z761" s="28" t="s">
        <v>1569</v>
      </c>
      <c r="AA761" s="28">
        <v>48</v>
      </c>
      <c r="AB761" s="28"/>
      <c r="AC761" s="28"/>
      <c r="AD761" s="28"/>
      <c r="AE761" s="28"/>
      <c r="AF761" s="28"/>
      <c r="AG761" s="28"/>
      <c r="AH761" s="28"/>
      <c r="AI761" s="28">
        <v>16</v>
      </c>
      <c r="AJ761" s="28">
        <v>16</v>
      </c>
      <c r="AK761" s="28" t="s">
        <v>17</v>
      </c>
      <c r="AL761" s="43" t="s">
        <v>687</v>
      </c>
      <c r="AM761" s="28" t="s">
        <v>687</v>
      </c>
      <c r="AN761" s="47" t="s">
        <v>687</v>
      </c>
      <c r="AO761" s="49" t="s">
        <v>18</v>
      </c>
      <c r="AP761" s="49" t="s">
        <v>4756</v>
      </c>
      <c r="AQ761" s="40" t="str">
        <f>IFERROR(VLOOKUP(G761,Extensionistas!$A$2:$D$50,4,FALSE),"NÃO")</f>
        <v>NÃO</v>
      </c>
      <c r="AR761" s="1" t="e">
        <f>VLOOKUP(G761,Extensionistas!$A$2:$C$50,3,FALSE)</f>
        <v>#N/A</v>
      </c>
    </row>
    <row r="762" spans="1:44" ht="12.75" customHeight="1">
      <c r="A762" s="34" t="str">
        <f>D762</f>
        <v>BACHARELADO EM NEUROCIÊNCIA</v>
      </c>
      <c r="B762" s="34" t="str">
        <f>F762</f>
        <v>NA1MCNC003-23SB</v>
      </c>
      <c r="C762" s="15" t="str">
        <f>CONCATENATE(E762," ",H762,"-",L762," (",K762,")",IF(AM762&lt;&gt;"NÃO","-TURMA MINISTRADA EM INGLÊS",""),IF(H762="E"," - TURMA MINISTRADA EM ESPANHOL",""),IF(H762="P"," - TURMA COMPARTILHADA COM A PÓS-GRADUAÇÃO",""),IF(AQ762="SIM"," - Carga Horária Extensionista",""))</f>
        <v>PROCESSAMENTO DE SINAIS NEURAIS A1-Noturno (SB)</v>
      </c>
      <c r="D762" s="28" t="s">
        <v>102</v>
      </c>
      <c r="E762" s="28" t="s">
        <v>2558</v>
      </c>
      <c r="F762" s="28" t="s">
        <v>4096</v>
      </c>
      <c r="G762" s="41" t="s">
        <v>2560</v>
      </c>
      <c r="H762" s="28" t="s">
        <v>19</v>
      </c>
      <c r="I762" s="28"/>
      <c r="J762" s="28" t="s">
        <v>4097</v>
      </c>
      <c r="K762" s="28" t="s">
        <v>489</v>
      </c>
      <c r="L762" s="28" t="s">
        <v>439</v>
      </c>
      <c r="M762" s="28" t="s">
        <v>104</v>
      </c>
      <c r="N762" s="28">
        <v>42</v>
      </c>
      <c r="O762" s="28"/>
      <c r="P762" s="28"/>
      <c r="Q762" s="36"/>
      <c r="R762" s="28"/>
      <c r="S762" s="28"/>
      <c r="T762" s="28"/>
      <c r="U762" s="28"/>
      <c r="V762" s="28"/>
      <c r="W762" s="28"/>
      <c r="X762" s="28"/>
      <c r="Y762" s="28" t="s">
        <v>1568</v>
      </c>
      <c r="Z762" s="28" t="s">
        <v>1569</v>
      </c>
      <c r="AA762" s="28">
        <v>48</v>
      </c>
      <c r="AB762" s="28"/>
      <c r="AC762" s="28"/>
      <c r="AD762" s="28"/>
      <c r="AE762" s="28"/>
      <c r="AF762" s="28"/>
      <c r="AG762" s="28"/>
      <c r="AH762" s="28"/>
      <c r="AI762" s="28">
        <v>16</v>
      </c>
      <c r="AJ762" s="28">
        <v>16</v>
      </c>
      <c r="AK762" s="28" t="s">
        <v>17</v>
      </c>
      <c r="AL762" s="43" t="s">
        <v>687</v>
      </c>
      <c r="AM762" s="28" t="s">
        <v>687</v>
      </c>
      <c r="AN762" s="47" t="s">
        <v>687</v>
      </c>
      <c r="AO762" s="49" t="s">
        <v>18</v>
      </c>
      <c r="AP762" s="49" t="s">
        <v>4868</v>
      </c>
      <c r="AQ762" s="40" t="str">
        <f>IFERROR(VLOOKUP(G762,Extensionistas!$A$2:$D$50,4,FALSE),"NÃO")</f>
        <v>NÃO</v>
      </c>
      <c r="AR762" s="1" t="e">
        <f>VLOOKUP(G762,Extensionistas!$A$2:$C$50,3,FALSE)</f>
        <v>#N/A</v>
      </c>
    </row>
    <row r="763" spans="1:44" ht="12.75" customHeight="1">
      <c r="A763" s="34" t="str">
        <f>D763</f>
        <v>BACHARELADO EM NEUROCIÊNCIA</v>
      </c>
      <c r="B763" s="34" t="str">
        <f>F763</f>
        <v>DA1MCTC011-15SB</v>
      </c>
      <c r="C763" s="15" t="str">
        <f>CONCATENATE(E763," ",H763,"-",L763," (",K763,")",IF(AM763&lt;&gt;"NÃO","-TURMA MINISTRADA EM INGLÊS",""),IF(H763="E"," - TURMA MINISTRADA EM ESPANHOL",""),IF(H763="P"," - TURMA COMPARTILHADA COM A PÓS-GRADUAÇÃO",""),IF(AQ763="SIM"," - Carga Horária Extensionista",""))</f>
        <v>PSICOLOGIA COGNITIVA A1-Matutino (SB)</v>
      </c>
      <c r="D763" s="28" t="s">
        <v>102</v>
      </c>
      <c r="E763" s="28" t="s">
        <v>2617</v>
      </c>
      <c r="F763" s="28" t="s">
        <v>2618</v>
      </c>
      <c r="G763" s="41" t="s">
        <v>2619</v>
      </c>
      <c r="H763" s="28" t="s">
        <v>19</v>
      </c>
      <c r="I763" s="28" t="s">
        <v>1055</v>
      </c>
      <c r="J763" s="28"/>
      <c r="K763" s="28" t="s">
        <v>489</v>
      </c>
      <c r="L763" s="28" t="s">
        <v>327</v>
      </c>
      <c r="M763" s="28" t="s">
        <v>22</v>
      </c>
      <c r="N763" s="28">
        <v>45</v>
      </c>
      <c r="O763" s="28"/>
      <c r="P763" s="28" t="s">
        <v>559</v>
      </c>
      <c r="Q763" s="36" t="s">
        <v>560</v>
      </c>
      <c r="R763" s="28">
        <v>24</v>
      </c>
      <c r="S763" s="28" t="s">
        <v>2620</v>
      </c>
      <c r="T763" s="28" t="s">
        <v>2621</v>
      </c>
      <c r="U763" s="28">
        <v>24</v>
      </c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>
        <v>16</v>
      </c>
      <c r="AJ763" s="28">
        <v>16</v>
      </c>
      <c r="AK763" s="28" t="s">
        <v>17</v>
      </c>
      <c r="AL763" s="43" t="s">
        <v>687</v>
      </c>
      <c r="AM763" s="28" t="s">
        <v>687</v>
      </c>
      <c r="AN763" s="48" t="s">
        <v>687</v>
      </c>
      <c r="AO763" s="49" t="s">
        <v>4763</v>
      </c>
      <c r="AP763" s="49" t="s">
        <v>18</v>
      </c>
      <c r="AQ763" s="40" t="str">
        <f>IFERROR(VLOOKUP(G763,Extensionistas!$A$2:$D$50,4,FALSE),"NÃO")</f>
        <v>NÃO</v>
      </c>
      <c r="AR763" s="1" t="e">
        <f>VLOOKUP(G763,Extensionistas!$A$2:$C$50,3,FALSE)</f>
        <v>#N/A</v>
      </c>
    </row>
    <row r="764" spans="1:44" ht="12.75" customHeight="1">
      <c r="A764" s="34" t="str">
        <f>D764</f>
        <v>BACHARELADO EM NEUROCIÊNCIA</v>
      </c>
      <c r="B764" s="34" t="str">
        <f>F764</f>
        <v>NA1MCTC011-15SB</v>
      </c>
      <c r="C764" s="15" t="str">
        <f>CONCATENATE(E764," ",H764,"-",L764," (",K764,")",IF(AM764&lt;&gt;"NÃO","-TURMA MINISTRADA EM INGLÊS",""),IF(H764="E"," - TURMA MINISTRADA EM ESPANHOL",""),IF(H764="P"," - TURMA COMPARTILHADA COM A PÓS-GRADUAÇÃO",""),IF(AQ764="SIM"," - Carga Horária Extensionista",""))</f>
        <v>PSICOLOGIA COGNITIVA A1-Noturno (SB)</v>
      </c>
      <c r="D764" s="28" t="s">
        <v>102</v>
      </c>
      <c r="E764" s="28" t="s">
        <v>2617</v>
      </c>
      <c r="F764" s="28" t="s">
        <v>4128</v>
      </c>
      <c r="G764" s="41" t="s">
        <v>2619</v>
      </c>
      <c r="H764" s="28" t="s">
        <v>19</v>
      </c>
      <c r="I764" s="28" t="s">
        <v>4129</v>
      </c>
      <c r="J764" s="28"/>
      <c r="K764" s="28" t="s">
        <v>489</v>
      </c>
      <c r="L764" s="28" t="s">
        <v>439</v>
      </c>
      <c r="M764" s="28" t="s">
        <v>22</v>
      </c>
      <c r="N764" s="28">
        <v>45</v>
      </c>
      <c r="O764" s="28"/>
      <c r="P764" s="28" t="s">
        <v>559</v>
      </c>
      <c r="Q764" s="36" t="s">
        <v>560</v>
      </c>
      <c r="R764" s="28">
        <v>24</v>
      </c>
      <c r="S764" s="28" t="s">
        <v>2620</v>
      </c>
      <c r="T764" s="28" t="s">
        <v>2621</v>
      </c>
      <c r="U764" s="28">
        <v>24</v>
      </c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>
        <v>16</v>
      </c>
      <c r="AJ764" s="28">
        <v>16</v>
      </c>
      <c r="AK764" s="28" t="s">
        <v>17</v>
      </c>
      <c r="AL764" s="43" t="s">
        <v>687</v>
      </c>
      <c r="AM764" s="28" t="s">
        <v>687</v>
      </c>
      <c r="AN764" s="47" t="s">
        <v>687</v>
      </c>
      <c r="AO764" s="49" t="s">
        <v>4874</v>
      </c>
      <c r="AP764" s="49" t="s">
        <v>18</v>
      </c>
      <c r="AQ764" s="40" t="str">
        <f>IFERROR(VLOOKUP(G764,Extensionistas!$A$2:$D$50,4,FALSE),"NÃO")</f>
        <v>NÃO</v>
      </c>
      <c r="AR764" s="1" t="e">
        <f>VLOOKUP(G764,Extensionistas!$A$2:$C$50,3,FALSE)</f>
        <v>#N/A</v>
      </c>
    </row>
    <row r="765" spans="1:44" ht="12.75" customHeight="1">
      <c r="A765" s="34" t="str">
        <f>D765</f>
        <v>BACHARELADO EM NEUROCIÊNCIA</v>
      </c>
      <c r="B765" s="34" t="str">
        <f>F765</f>
        <v>NA1MCTC020-15SB</v>
      </c>
      <c r="C765" s="15" t="str">
        <f>CONCATENATE(E765," ",H765,"-",L765," (",K765,")",IF(AM765&lt;&gt;"NÃO","-TURMA MINISTRADA EM INGLÊS",""),IF(H765="E"," - TURMA MINISTRADA EM ESPANHOL",""),IF(H765="P"," - TURMA COMPARTILHADA COM A PÓS-GRADUAÇÃO",""),IF(AQ765="SIM"," - Carga Horária Extensionista",""))</f>
        <v>PSICOLOGIA EXPERIMENTAL A1-Noturno (SB)</v>
      </c>
      <c r="D765" s="28" t="s">
        <v>102</v>
      </c>
      <c r="E765" s="28" t="s">
        <v>1308</v>
      </c>
      <c r="F765" s="28" t="s">
        <v>4131</v>
      </c>
      <c r="G765" s="41" t="s">
        <v>1309</v>
      </c>
      <c r="H765" s="28" t="s">
        <v>19</v>
      </c>
      <c r="I765" s="28" t="s">
        <v>4132</v>
      </c>
      <c r="J765" s="28" t="s">
        <v>4133</v>
      </c>
      <c r="K765" s="28" t="s">
        <v>489</v>
      </c>
      <c r="L765" s="28" t="s">
        <v>439</v>
      </c>
      <c r="M765" s="28" t="s">
        <v>1310</v>
      </c>
      <c r="N765" s="28">
        <v>42</v>
      </c>
      <c r="O765" s="28"/>
      <c r="P765" s="28" t="s">
        <v>4134</v>
      </c>
      <c r="Q765" s="36" t="s">
        <v>4135</v>
      </c>
      <c r="R765" s="28">
        <v>12</v>
      </c>
      <c r="S765" s="28" t="s">
        <v>4126</v>
      </c>
      <c r="T765" s="28" t="s">
        <v>4127</v>
      </c>
      <c r="U765" s="28">
        <v>12</v>
      </c>
      <c r="V765" s="28"/>
      <c r="W765" s="28"/>
      <c r="X765" s="28"/>
      <c r="Y765" s="28" t="s">
        <v>4134</v>
      </c>
      <c r="Z765" s="28" t="s">
        <v>4135</v>
      </c>
      <c r="AA765" s="28">
        <v>24</v>
      </c>
      <c r="AB765" s="28" t="s">
        <v>4126</v>
      </c>
      <c r="AC765" s="28" t="s">
        <v>4127</v>
      </c>
      <c r="AD765" s="28">
        <v>24</v>
      </c>
      <c r="AE765" s="28"/>
      <c r="AF765" s="28"/>
      <c r="AG765" s="28"/>
      <c r="AH765" s="28"/>
      <c r="AI765" s="28">
        <v>24</v>
      </c>
      <c r="AJ765" s="28">
        <v>24</v>
      </c>
      <c r="AK765" s="28" t="s">
        <v>17</v>
      </c>
      <c r="AL765" s="43" t="s">
        <v>687</v>
      </c>
      <c r="AM765" s="28" t="s">
        <v>687</v>
      </c>
      <c r="AN765" s="47" t="s">
        <v>687</v>
      </c>
      <c r="AO765" s="49" t="s">
        <v>4883</v>
      </c>
      <c r="AP765" s="49" t="s">
        <v>4911</v>
      </c>
      <c r="AQ765" s="40" t="str">
        <f>IFERROR(VLOOKUP(G765,Extensionistas!$A$2:$D$50,4,FALSE),"NÃO")</f>
        <v>NÃO</v>
      </c>
      <c r="AR765" s="1" t="e">
        <f>VLOOKUP(G765,Extensionistas!$A$2:$C$50,3,FALSE)</f>
        <v>#N/A</v>
      </c>
    </row>
    <row r="766" spans="1:44" ht="12.75" customHeight="1">
      <c r="A766" s="34" t="str">
        <f>D766</f>
        <v>BACHARELADO EM NEUROCIÊNCIA</v>
      </c>
      <c r="B766" s="34" t="str">
        <f>F766</f>
        <v>DA1MCZC022-20SB</v>
      </c>
      <c r="C766" s="15" t="str">
        <f>CONCATENATE(E766," ",H766,"-",L766," (",K766,")",IF(AM766&lt;&gt;"NÃO","-TURMA MINISTRADA EM INGLÊS",""),IF(H766="E"," - TURMA MINISTRADA EM ESPANHOL",""),IF(H766="P"," - TURMA COMPARTILHADA COM A PÓS-GRADUAÇÃO",""),IF(AQ766="SIM"," - Carga Horária Extensionista",""))</f>
        <v>PSICOMETRIA A1-Matutino (SB)</v>
      </c>
      <c r="D766" s="26" t="s">
        <v>102</v>
      </c>
      <c r="E766" s="26" t="s">
        <v>2671</v>
      </c>
      <c r="F766" s="26" t="s">
        <v>2672</v>
      </c>
      <c r="G766" s="38" t="s">
        <v>2673</v>
      </c>
      <c r="H766" s="30" t="s">
        <v>19</v>
      </c>
      <c r="I766" s="30" t="s">
        <v>1142</v>
      </c>
      <c r="J766" s="26" t="s">
        <v>2674</v>
      </c>
      <c r="K766" s="26" t="s">
        <v>489</v>
      </c>
      <c r="L766" s="26" t="s">
        <v>327</v>
      </c>
      <c r="M766" s="26" t="s">
        <v>21</v>
      </c>
      <c r="N766" s="26">
        <v>42</v>
      </c>
      <c r="O766" s="26"/>
      <c r="P766" s="26" t="s">
        <v>2675</v>
      </c>
      <c r="Q766" s="29" t="s">
        <v>2676</v>
      </c>
      <c r="R766" s="26">
        <v>36</v>
      </c>
      <c r="S766" s="26"/>
      <c r="T766" s="29"/>
      <c r="U766" s="29"/>
      <c r="V766" s="29"/>
      <c r="W766" s="29"/>
      <c r="X766" s="29"/>
      <c r="Y766" s="29" t="s">
        <v>2675</v>
      </c>
      <c r="Z766" s="29" t="s">
        <v>2676</v>
      </c>
      <c r="AA766" s="29">
        <v>12</v>
      </c>
      <c r="AB766" s="29"/>
      <c r="AC766" s="29"/>
      <c r="AD766" s="29"/>
      <c r="AE766" s="29"/>
      <c r="AF766" s="29"/>
      <c r="AG766" s="29"/>
      <c r="AH766" s="29"/>
      <c r="AI766" s="26">
        <v>16</v>
      </c>
      <c r="AJ766" s="26">
        <v>16</v>
      </c>
      <c r="AK766" s="26" t="s">
        <v>17</v>
      </c>
      <c r="AL766" s="44" t="s">
        <v>687</v>
      </c>
      <c r="AM766" s="26" t="s">
        <v>687</v>
      </c>
      <c r="AN766" s="47" t="s">
        <v>687</v>
      </c>
      <c r="AO766" s="49" t="s">
        <v>4774</v>
      </c>
      <c r="AP766" s="49" t="s">
        <v>4759</v>
      </c>
      <c r="AQ766" s="40" t="str">
        <f>IFERROR(VLOOKUP(G766,Extensionistas!$A$2:$D$50,4,FALSE),"NÃO")</f>
        <v>NÃO</v>
      </c>
      <c r="AR766" s="1" t="e">
        <f>VLOOKUP(G766,Extensionistas!$A$2:$C$50,3,FALSE)</f>
        <v>#N/A</v>
      </c>
    </row>
    <row r="767" spans="1:44" ht="12.75" customHeight="1">
      <c r="A767" s="34" t="str">
        <f>D767</f>
        <v>BACHARELADO EM NEUROCIÊNCIA</v>
      </c>
      <c r="B767" s="34" t="str">
        <f>F767</f>
        <v>NA1MCZC022-20SB</v>
      </c>
      <c r="C767" s="15" t="str">
        <f>CONCATENATE(E767," ",H767,"-",L767," (",K767,")",IF(AM767&lt;&gt;"NÃO","-TURMA MINISTRADA EM INGLÊS",""),IF(H767="E"," - TURMA MINISTRADA EM ESPANHOL",""),IF(H767="P"," - TURMA COMPARTILHADA COM A PÓS-GRADUAÇÃO",""),IF(AQ767="SIM"," - Carga Horária Extensionista",""))</f>
        <v>PSICOMETRIA A1-Noturno (SB)</v>
      </c>
      <c r="D767" s="26" t="s">
        <v>102</v>
      </c>
      <c r="E767" s="26" t="s">
        <v>2671</v>
      </c>
      <c r="F767" s="26" t="s">
        <v>4158</v>
      </c>
      <c r="G767" s="38" t="s">
        <v>2673</v>
      </c>
      <c r="H767" s="30" t="s">
        <v>19</v>
      </c>
      <c r="I767" s="30" t="s">
        <v>4159</v>
      </c>
      <c r="J767" s="26" t="s">
        <v>4160</v>
      </c>
      <c r="K767" s="26" t="s">
        <v>489</v>
      </c>
      <c r="L767" s="26" t="s">
        <v>439</v>
      </c>
      <c r="M767" s="28" t="s">
        <v>21</v>
      </c>
      <c r="N767" s="26">
        <v>42</v>
      </c>
      <c r="O767" s="26"/>
      <c r="P767" s="26" t="s">
        <v>4161</v>
      </c>
      <c r="Q767" s="29" t="s">
        <v>4162</v>
      </c>
      <c r="R767" s="26">
        <v>36</v>
      </c>
      <c r="S767" s="26"/>
      <c r="T767" s="29"/>
      <c r="U767" s="29"/>
      <c r="V767" s="29"/>
      <c r="W767" s="29"/>
      <c r="X767" s="29"/>
      <c r="Y767" s="29" t="s">
        <v>4161</v>
      </c>
      <c r="Z767" s="29" t="s">
        <v>4162</v>
      </c>
      <c r="AA767" s="29">
        <v>12</v>
      </c>
      <c r="AB767" s="29"/>
      <c r="AC767" s="29"/>
      <c r="AD767" s="29"/>
      <c r="AE767" s="29"/>
      <c r="AF767" s="29"/>
      <c r="AG767" s="29"/>
      <c r="AH767" s="29"/>
      <c r="AI767" s="26">
        <v>16</v>
      </c>
      <c r="AJ767" s="26">
        <v>16</v>
      </c>
      <c r="AK767" s="26" t="s">
        <v>17</v>
      </c>
      <c r="AL767" s="44" t="s">
        <v>687</v>
      </c>
      <c r="AM767" s="26" t="s">
        <v>687</v>
      </c>
      <c r="AN767" s="47" t="s">
        <v>687</v>
      </c>
      <c r="AO767" s="49" t="s">
        <v>4886</v>
      </c>
      <c r="AP767" s="49" t="s">
        <v>4896</v>
      </c>
      <c r="AQ767" s="40" t="str">
        <f>IFERROR(VLOOKUP(G767,Extensionistas!$A$2:$D$50,4,FALSE),"NÃO")</f>
        <v>NÃO</v>
      </c>
      <c r="AR767" s="1" t="e">
        <f>VLOOKUP(G767,Extensionistas!$A$2:$C$50,3,FALSE)</f>
        <v>#N/A</v>
      </c>
    </row>
    <row r="768" spans="1:44" ht="12.75" customHeight="1">
      <c r="A768" s="34" t="str">
        <f>D768</f>
        <v>BACHARELADO EM PLANEJAMENTO TERRITORIAL</v>
      </c>
      <c r="B768" s="34" t="str">
        <f>F768</f>
        <v>DA1ESHT001-17SB</v>
      </c>
      <c r="C768" s="15" t="str">
        <f>CONCATENATE(E768," ",H768,"-",L768," (",K768,")",IF(AM768&lt;&gt;"NÃO","-TURMA MINISTRADA EM INGLÊS",""),IF(H768="E"," - TURMA MINISTRADA EM ESPANHOL",""),IF(H768="P"," - TURMA COMPARTILHADA COM A PÓS-GRADUAÇÃO",""),IF(AQ768="SIM"," - Carga Horária Extensionista",""))</f>
        <v>ARRANJOS INSTITUCIONAIS E MARCO REGULATÓRIO DO TERRITÓRIO A1-Matutino (SB)</v>
      </c>
      <c r="D768" s="28" t="s">
        <v>103</v>
      </c>
      <c r="E768" s="28" t="s">
        <v>1972</v>
      </c>
      <c r="F768" s="28" t="s">
        <v>1973</v>
      </c>
      <c r="G768" s="41" t="s">
        <v>1974</v>
      </c>
      <c r="H768" s="28" t="s">
        <v>19</v>
      </c>
      <c r="I768" s="28" t="s">
        <v>1975</v>
      </c>
      <c r="J768" s="28"/>
      <c r="K768" s="28" t="s">
        <v>489</v>
      </c>
      <c r="L768" s="28" t="s">
        <v>327</v>
      </c>
      <c r="M768" s="28" t="s">
        <v>75</v>
      </c>
      <c r="N768" s="28">
        <v>38</v>
      </c>
      <c r="O768" s="28"/>
      <c r="P768" s="28" t="s">
        <v>624</v>
      </c>
      <c r="Q768" s="36" t="s">
        <v>346</v>
      </c>
      <c r="R768" s="28">
        <v>24</v>
      </c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>
        <v>8</v>
      </c>
      <c r="AJ768" s="28">
        <v>8</v>
      </c>
      <c r="AK768" s="28" t="s">
        <v>17</v>
      </c>
      <c r="AL768" s="43" t="s">
        <v>687</v>
      </c>
      <c r="AM768" s="28" t="s">
        <v>687</v>
      </c>
      <c r="AN768" s="47" t="s">
        <v>687</v>
      </c>
      <c r="AO768" s="49" t="s">
        <v>4759</v>
      </c>
      <c r="AP768" s="49" t="s">
        <v>18</v>
      </c>
      <c r="AQ768" s="40" t="str">
        <f>IFERROR(VLOOKUP(G768,Extensionistas!$A$2:$D$50,4,FALSE),"NÃO")</f>
        <v>NÃO</v>
      </c>
      <c r="AR768" s="1" t="e">
        <f>VLOOKUP(G768,Extensionistas!$A$2:$C$50,3,FALSE)</f>
        <v>#N/A</v>
      </c>
    </row>
    <row r="769" spans="1:44" ht="12.75" customHeight="1">
      <c r="A769" s="34" t="str">
        <f>D769</f>
        <v>BACHARELADO EM PLANEJAMENTO TERRITORIAL</v>
      </c>
      <c r="B769" s="34" t="str">
        <f>F769</f>
        <v>NA1ESHT001-17SB</v>
      </c>
      <c r="C769" s="15" t="str">
        <f>CONCATENATE(E769," ",H769,"-",L769," (",K769,")",IF(AM769&lt;&gt;"NÃO","-TURMA MINISTRADA EM INGLÊS",""),IF(H769="E"," - TURMA MINISTRADA EM ESPANHOL",""),IF(H769="P"," - TURMA COMPARTILHADA COM A PÓS-GRADUAÇÃO",""),IF(AQ769="SIM"," - Carga Horária Extensionista",""))</f>
        <v>ARRANJOS INSTITUCIONAIS E MARCO REGULATÓRIO DO TERRITÓRIO A1-Noturno (SB)</v>
      </c>
      <c r="D769" s="28" t="s">
        <v>103</v>
      </c>
      <c r="E769" s="28" t="s">
        <v>1972</v>
      </c>
      <c r="F769" s="28" t="s">
        <v>3695</v>
      </c>
      <c r="G769" s="41" t="s">
        <v>1974</v>
      </c>
      <c r="H769" s="28" t="s">
        <v>19</v>
      </c>
      <c r="I769" s="28" t="s">
        <v>1552</v>
      </c>
      <c r="J769" s="28"/>
      <c r="K769" s="28" t="s">
        <v>489</v>
      </c>
      <c r="L769" s="28" t="s">
        <v>439</v>
      </c>
      <c r="M769" s="28" t="s">
        <v>75</v>
      </c>
      <c r="N769" s="28">
        <v>38</v>
      </c>
      <c r="O769" s="28"/>
      <c r="P769" s="28" t="s">
        <v>624</v>
      </c>
      <c r="Q769" s="36" t="s">
        <v>346</v>
      </c>
      <c r="R769" s="28">
        <v>24</v>
      </c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>
        <v>8</v>
      </c>
      <c r="AJ769" s="28">
        <v>8</v>
      </c>
      <c r="AK769" s="28" t="s">
        <v>17</v>
      </c>
      <c r="AL769" s="43" t="s">
        <v>687</v>
      </c>
      <c r="AM769" s="28" t="s">
        <v>687</v>
      </c>
      <c r="AN769" s="47" t="s">
        <v>687</v>
      </c>
      <c r="AO769" s="49" t="s">
        <v>4870</v>
      </c>
      <c r="AP769" s="49" t="s">
        <v>18</v>
      </c>
      <c r="AQ769" s="40" t="str">
        <f>IFERROR(VLOOKUP(G769,Extensionistas!$A$2:$D$50,4,FALSE),"NÃO")</f>
        <v>NÃO</v>
      </c>
      <c r="AR769" s="1" t="e">
        <f>VLOOKUP(G769,Extensionistas!$A$2:$C$50,3,FALSE)</f>
        <v>#N/A</v>
      </c>
    </row>
    <row r="770" spans="1:44" ht="12.75" customHeight="1">
      <c r="A770" s="34" t="str">
        <f>D770</f>
        <v>BACHARELADO EM PLANEJAMENTO TERRITORIAL</v>
      </c>
      <c r="B770" s="34" t="str">
        <f>F770</f>
        <v>DA1ESHT003-17SB</v>
      </c>
      <c r="C770" s="15" t="str">
        <f>CONCATENATE(E770," ",H770,"-",L770," (",K770,")",IF(AM770&lt;&gt;"NÃO","-TURMA MINISTRADA EM INGLÊS",""),IF(H770="E"," - TURMA MINISTRADA EM ESPANHOL",""),IF(H770="P"," - TURMA COMPARTILHADA COM A PÓS-GRADUAÇÃO",""),IF(AQ770="SIM"," - Carga Horária Extensionista",""))</f>
        <v>DEMOGRAFIA A1-Matutino (SB)</v>
      </c>
      <c r="D770" s="28" t="s">
        <v>103</v>
      </c>
      <c r="E770" s="28" t="s">
        <v>1976</v>
      </c>
      <c r="F770" s="28" t="s">
        <v>1977</v>
      </c>
      <c r="G770" s="41" t="s">
        <v>1978</v>
      </c>
      <c r="H770" s="28" t="s">
        <v>19</v>
      </c>
      <c r="I770" s="28" t="s">
        <v>780</v>
      </c>
      <c r="J770" s="28"/>
      <c r="K770" s="28" t="s">
        <v>489</v>
      </c>
      <c r="L770" s="28" t="s">
        <v>327</v>
      </c>
      <c r="M770" s="28" t="s">
        <v>22</v>
      </c>
      <c r="N770" s="28">
        <v>38</v>
      </c>
      <c r="O770" s="28"/>
      <c r="P770" s="28" t="s">
        <v>1541</v>
      </c>
      <c r="Q770" s="36" t="s">
        <v>1542</v>
      </c>
      <c r="R770" s="28">
        <v>48</v>
      </c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>
        <v>16</v>
      </c>
      <c r="AJ770" s="28">
        <v>16</v>
      </c>
      <c r="AK770" s="28" t="s">
        <v>17</v>
      </c>
      <c r="AL770" s="43" t="s">
        <v>687</v>
      </c>
      <c r="AM770" s="28" t="s">
        <v>687</v>
      </c>
      <c r="AN770" s="47" t="s">
        <v>687</v>
      </c>
      <c r="AO770" s="49" t="s">
        <v>4763</v>
      </c>
      <c r="AP770" s="49" t="s">
        <v>18</v>
      </c>
      <c r="AQ770" s="40" t="str">
        <f>IFERROR(VLOOKUP(G770,Extensionistas!$A$2:$D$50,4,FALSE),"NÃO")</f>
        <v>NÃO</v>
      </c>
      <c r="AR770" s="1" t="e">
        <f>VLOOKUP(G770,Extensionistas!$A$2:$C$50,3,FALSE)</f>
        <v>#N/A</v>
      </c>
    </row>
    <row r="771" spans="1:44" ht="12.75" customHeight="1">
      <c r="A771" s="34" t="str">
        <f>D771</f>
        <v>BACHARELADO EM PLANEJAMENTO TERRITORIAL</v>
      </c>
      <c r="B771" s="34" t="str">
        <f>F771</f>
        <v>NA1ESHT003-17SB</v>
      </c>
      <c r="C771" s="15" t="str">
        <f>CONCATENATE(E771," ",H771,"-",L771," (",K771,")",IF(AM771&lt;&gt;"NÃO","-TURMA MINISTRADA EM INGLÊS",""),IF(H771="E"," - TURMA MINISTRADA EM ESPANHOL",""),IF(H771="P"," - TURMA COMPARTILHADA COM A PÓS-GRADUAÇÃO",""),IF(AQ771="SIM"," - Carga Horária Extensionista",""))</f>
        <v>DEMOGRAFIA A1-Noturno (SB)</v>
      </c>
      <c r="D771" s="28" t="s">
        <v>103</v>
      </c>
      <c r="E771" s="28" t="s">
        <v>1976</v>
      </c>
      <c r="F771" s="28" t="s">
        <v>3696</v>
      </c>
      <c r="G771" s="41" t="s">
        <v>1978</v>
      </c>
      <c r="H771" s="28" t="s">
        <v>19</v>
      </c>
      <c r="I771" s="28" t="s">
        <v>3697</v>
      </c>
      <c r="J771" s="28"/>
      <c r="K771" s="28" t="s">
        <v>489</v>
      </c>
      <c r="L771" s="28" t="s">
        <v>439</v>
      </c>
      <c r="M771" s="28" t="s">
        <v>22</v>
      </c>
      <c r="N771" s="28">
        <v>38</v>
      </c>
      <c r="O771" s="28"/>
      <c r="P771" s="28" t="s">
        <v>1541</v>
      </c>
      <c r="Q771" s="36" t="s">
        <v>1542</v>
      </c>
      <c r="R771" s="28">
        <v>48</v>
      </c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>
        <v>16</v>
      </c>
      <c r="AJ771" s="28">
        <v>16</v>
      </c>
      <c r="AK771" s="28" t="s">
        <v>17</v>
      </c>
      <c r="AL771" s="43" t="s">
        <v>687</v>
      </c>
      <c r="AM771" s="28" t="s">
        <v>687</v>
      </c>
      <c r="AN771" s="47" t="s">
        <v>687</v>
      </c>
      <c r="AO771" s="49" t="s">
        <v>4874</v>
      </c>
      <c r="AP771" s="49" t="s">
        <v>18</v>
      </c>
      <c r="AQ771" s="40" t="str">
        <f>IFERROR(VLOOKUP(G771,Extensionistas!$A$2:$D$50,4,FALSE),"NÃO")</f>
        <v>NÃO</v>
      </c>
      <c r="AR771" s="1" t="e">
        <f>VLOOKUP(G771,Extensionistas!$A$2:$C$50,3,FALSE)</f>
        <v>#N/A</v>
      </c>
    </row>
    <row r="772" spans="1:44" ht="12.75" customHeight="1">
      <c r="A772" s="34" t="str">
        <f>D772</f>
        <v>BACHARELADO EM PLANEJAMENTO TERRITORIAL</v>
      </c>
      <c r="B772" s="34" t="str">
        <f>F772</f>
        <v>DA1ESHT005-17SB</v>
      </c>
      <c r="C772" s="15" t="str">
        <f>CONCATENATE(E772," ",H772,"-",L772," (",K772,")",IF(AM772&lt;&gt;"NÃO","-TURMA MINISTRADA EM INGLÊS",""),IF(H772="E"," - TURMA MINISTRADA EM ESPANHOL",""),IF(H772="P"," - TURMA COMPARTILHADA COM A PÓS-GRADUAÇÃO",""),IF(AQ772="SIM"," - Carga Horária Extensionista",""))</f>
        <v>ECONOMIA DO TERRITÓRIO A1-Matutino (SB)</v>
      </c>
      <c r="D772" s="28" t="s">
        <v>103</v>
      </c>
      <c r="E772" s="28" t="s">
        <v>1979</v>
      </c>
      <c r="F772" s="28" t="s">
        <v>1980</v>
      </c>
      <c r="G772" s="41" t="s">
        <v>1981</v>
      </c>
      <c r="H772" s="28" t="s">
        <v>19</v>
      </c>
      <c r="I772" s="28" t="s">
        <v>884</v>
      </c>
      <c r="J772" s="28"/>
      <c r="K772" s="28" t="s">
        <v>489</v>
      </c>
      <c r="L772" s="28" t="s">
        <v>327</v>
      </c>
      <c r="M772" s="28" t="s">
        <v>90</v>
      </c>
      <c r="N772" s="28">
        <v>38</v>
      </c>
      <c r="O772" s="28"/>
      <c r="P772" s="28" t="s">
        <v>1543</v>
      </c>
      <c r="Q772" s="36" t="s">
        <v>1544</v>
      </c>
      <c r="R772" s="28">
        <v>48</v>
      </c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>
        <v>16</v>
      </c>
      <c r="AJ772" s="28">
        <v>16</v>
      </c>
      <c r="AK772" s="28" t="s">
        <v>17</v>
      </c>
      <c r="AL772" s="43" t="s">
        <v>687</v>
      </c>
      <c r="AM772" s="28" t="s">
        <v>687</v>
      </c>
      <c r="AN772" s="47" t="s">
        <v>687</v>
      </c>
      <c r="AO772" s="49" t="s">
        <v>4756</v>
      </c>
      <c r="AP772" s="49" t="s">
        <v>18</v>
      </c>
      <c r="AQ772" s="40" t="str">
        <f>IFERROR(VLOOKUP(G772,Extensionistas!$A$2:$D$50,4,FALSE),"NÃO")</f>
        <v>NÃO</v>
      </c>
      <c r="AR772" s="1" t="e">
        <f>VLOOKUP(G772,Extensionistas!$A$2:$C$50,3,FALSE)</f>
        <v>#N/A</v>
      </c>
    </row>
    <row r="773" spans="1:44" ht="12.75" customHeight="1">
      <c r="A773" s="34" t="str">
        <f>D773</f>
        <v>BACHARELADO EM PLANEJAMENTO TERRITORIAL</v>
      </c>
      <c r="B773" s="34" t="str">
        <f>F773</f>
        <v>NA1ESHT005-17SB</v>
      </c>
      <c r="C773" s="15" t="str">
        <f>CONCATENATE(E773," ",H773,"-",L773," (",K773,")",IF(AM773&lt;&gt;"NÃO","-TURMA MINISTRADA EM INGLÊS",""),IF(H773="E"," - TURMA MINISTRADA EM ESPANHOL",""),IF(H773="P"," - TURMA COMPARTILHADA COM A PÓS-GRADUAÇÃO",""),IF(AQ773="SIM"," - Carga Horária Extensionista",""))</f>
        <v>ECONOMIA DO TERRITÓRIO A1-Noturno (SB)</v>
      </c>
      <c r="D773" s="28" t="s">
        <v>103</v>
      </c>
      <c r="E773" s="28" t="s">
        <v>1979</v>
      </c>
      <c r="F773" s="28" t="s">
        <v>3698</v>
      </c>
      <c r="G773" s="41" t="s">
        <v>1981</v>
      </c>
      <c r="H773" s="28" t="s">
        <v>19</v>
      </c>
      <c r="I773" s="28" t="s">
        <v>1577</v>
      </c>
      <c r="J773" s="28"/>
      <c r="K773" s="28" t="s">
        <v>489</v>
      </c>
      <c r="L773" s="28" t="s">
        <v>439</v>
      </c>
      <c r="M773" s="28" t="s">
        <v>90</v>
      </c>
      <c r="N773" s="28">
        <v>38</v>
      </c>
      <c r="O773" s="28"/>
      <c r="P773" s="28" t="s">
        <v>1543</v>
      </c>
      <c r="Q773" s="36" t="s">
        <v>1544</v>
      </c>
      <c r="R773" s="28">
        <v>48</v>
      </c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>
        <v>16</v>
      </c>
      <c r="AJ773" s="28">
        <v>16</v>
      </c>
      <c r="AK773" s="28" t="s">
        <v>17</v>
      </c>
      <c r="AL773" s="43" t="s">
        <v>687</v>
      </c>
      <c r="AM773" s="28" t="s">
        <v>687</v>
      </c>
      <c r="AN773" s="47" t="s">
        <v>687</v>
      </c>
      <c r="AO773" s="49" t="s">
        <v>4868</v>
      </c>
      <c r="AP773" s="49" t="s">
        <v>18</v>
      </c>
      <c r="AQ773" s="40" t="str">
        <f>IFERROR(VLOOKUP(G773,Extensionistas!$A$2:$D$50,4,FALSE),"NÃO")</f>
        <v>NÃO</v>
      </c>
      <c r="AR773" s="1" t="e">
        <f>VLOOKUP(G773,Extensionistas!$A$2:$C$50,3,FALSE)</f>
        <v>#N/A</v>
      </c>
    </row>
    <row r="774" spans="1:44" ht="12.75" customHeight="1">
      <c r="A774" s="34" t="str">
        <f>D774</f>
        <v>BACHARELADO EM PLANEJAMENTO TERRITORIAL</v>
      </c>
      <c r="B774" s="34" t="str">
        <f>F774</f>
        <v>DA1ESHT010-17SB</v>
      </c>
      <c r="C774" s="15" t="str">
        <f>CONCATENATE(E774," ",H774,"-",L774," (",K774,")",IF(AM774&lt;&gt;"NÃO","-TURMA MINISTRADA EM INGLÊS",""),IF(H774="E"," - TURMA MINISTRADA EM ESPANHOL",""),IF(H774="P"," - TURMA COMPARTILHADA COM A PÓS-GRADUAÇÃO",""),IF(AQ774="SIM"," - Carga Horária Extensionista",""))</f>
        <v>MÉTODOS DE PLANEJAMENTO A1-Matutino (SB)</v>
      </c>
      <c r="D774" s="28" t="s">
        <v>103</v>
      </c>
      <c r="E774" s="28" t="s">
        <v>1985</v>
      </c>
      <c r="F774" s="28" t="s">
        <v>1986</v>
      </c>
      <c r="G774" s="41" t="s">
        <v>1987</v>
      </c>
      <c r="H774" s="28" t="s">
        <v>19</v>
      </c>
      <c r="I774" s="28" t="s">
        <v>1988</v>
      </c>
      <c r="J774" s="28"/>
      <c r="K774" s="28" t="s">
        <v>489</v>
      </c>
      <c r="L774" s="28" t="s">
        <v>327</v>
      </c>
      <c r="M774" s="28" t="s">
        <v>21</v>
      </c>
      <c r="N774" s="28">
        <v>38</v>
      </c>
      <c r="O774" s="28"/>
      <c r="P774" s="28" t="s">
        <v>1989</v>
      </c>
      <c r="Q774" s="36" t="s">
        <v>993</v>
      </c>
      <c r="R774" s="28">
        <v>36</v>
      </c>
      <c r="S774" s="28"/>
      <c r="T774" s="28"/>
      <c r="U774" s="28"/>
      <c r="V774" s="28"/>
      <c r="W774" s="28"/>
      <c r="X774" s="28"/>
      <c r="Y774" s="28" t="s">
        <v>1989</v>
      </c>
      <c r="Z774" s="28" t="s">
        <v>993</v>
      </c>
      <c r="AA774" s="28">
        <v>12</v>
      </c>
      <c r="AB774" s="28"/>
      <c r="AC774" s="28"/>
      <c r="AD774" s="28"/>
      <c r="AE774" s="28"/>
      <c r="AF774" s="28"/>
      <c r="AG774" s="28"/>
      <c r="AH774" s="28"/>
      <c r="AI774" s="28">
        <v>16</v>
      </c>
      <c r="AJ774" s="28">
        <v>16</v>
      </c>
      <c r="AK774" s="28" t="s">
        <v>17</v>
      </c>
      <c r="AL774" s="43" t="s">
        <v>687</v>
      </c>
      <c r="AM774" s="28" t="s">
        <v>687</v>
      </c>
      <c r="AN774" s="47" t="s">
        <v>687</v>
      </c>
      <c r="AO774" s="49" t="s">
        <v>4763</v>
      </c>
      <c r="AP774" s="49" t="s">
        <v>18</v>
      </c>
      <c r="AQ774" s="40" t="str">
        <f>IFERROR(VLOOKUP(G774,Extensionistas!$A$2:$D$50,4,FALSE),"NÃO")</f>
        <v>NÃO</v>
      </c>
      <c r="AR774" s="1" t="e">
        <f>VLOOKUP(G774,Extensionistas!$A$2:$C$50,3,FALSE)</f>
        <v>#N/A</v>
      </c>
    </row>
    <row r="775" spans="1:44" ht="12.75" customHeight="1">
      <c r="A775" s="34" t="str">
        <f>D775</f>
        <v>BACHARELADO EM PLANEJAMENTO TERRITORIAL</v>
      </c>
      <c r="B775" s="34" t="str">
        <f>F775</f>
        <v>NA1ESHT010-17SB</v>
      </c>
      <c r="C775" s="15" t="str">
        <f>CONCATENATE(E775," ",H775,"-",L775," (",K775,")",IF(AM775&lt;&gt;"NÃO","-TURMA MINISTRADA EM INGLÊS",""),IF(H775="E"," - TURMA MINISTRADA EM ESPANHOL",""),IF(H775="P"," - TURMA COMPARTILHADA COM A PÓS-GRADUAÇÃO",""),IF(AQ775="SIM"," - Carga Horária Extensionista",""))</f>
        <v>MÉTODOS DE PLANEJAMENTO A1-Noturno (SB)</v>
      </c>
      <c r="D775" s="28" t="s">
        <v>103</v>
      </c>
      <c r="E775" s="28" t="s">
        <v>1985</v>
      </c>
      <c r="F775" s="28" t="s">
        <v>3700</v>
      </c>
      <c r="G775" s="41" t="s">
        <v>1987</v>
      </c>
      <c r="H775" s="28" t="s">
        <v>19</v>
      </c>
      <c r="I775" s="28"/>
      <c r="J775" s="28" t="s">
        <v>3701</v>
      </c>
      <c r="K775" s="28" t="s">
        <v>489</v>
      </c>
      <c r="L775" s="28" t="s">
        <v>439</v>
      </c>
      <c r="M775" s="28" t="s">
        <v>21</v>
      </c>
      <c r="N775" s="28">
        <v>38</v>
      </c>
      <c r="O775" s="28"/>
      <c r="P775" s="28" t="s">
        <v>1905</v>
      </c>
      <c r="Q775" s="36" t="s">
        <v>1906</v>
      </c>
      <c r="R775" s="28">
        <v>36</v>
      </c>
      <c r="S775" s="28"/>
      <c r="T775" s="28"/>
      <c r="U775" s="28"/>
      <c r="V775" s="28"/>
      <c r="W775" s="28"/>
      <c r="X775" s="28"/>
      <c r="Y775" s="28" t="s">
        <v>1905</v>
      </c>
      <c r="Z775" s="28" t="s">
        <v>1906</v>
      </c>
      <c r="AA775" s="28">
        <v>12</v>
      </c>
      <c r="AB775" s="28"/>
      <c r="AC775" s="28"/>
      <c r="AD775" s="28"/>
      <c r="AE775" s="28"/>
      <c r="AF775" s="28"/>
      <c r="AG775" s="28"/>
      <c r="AH775" s="28"/>
      <c r="AI775" s="28">
        <v>16</v>
      </c>
      <c r="AJ775" s="28">
        <v>16</v>
      </c>
      <c r="AK775" s="28" t="s">
        <v>17</v>
      </c>
      <c r="AL775" s="43" t="s">
        <v>687</v>
      </c>
      <c r="AM775" s="28" t="s">
        <v>687</v>
      </c>
      <c r="AN775" s="47" t="s">
        <v>687</v>
      </c>
      <c r="AO775" s="49" t="s">
        <v>18</v>
      </c>
      <c r="AP775" s="49" t="s">
        <v>4874</v>
      </c>
      <c r="AQ775" s="40" t="str">
        <f>IFERROR(VLOOKUP(G775,Extensionistas!$A$2:$D$50,4,FALSE),"NÃO")</f>
        <v>NÃO</v>
      </c>
      <c r="AR775" s="1" t="e">
        <f>VLOOKUP(G775,Extensionistas!$A$2:$C$50,3,FALSE)</f>
        <v>#N/A</v>
      </c>
    </row>
    <row r="776" spans="1:44" ht="12.75" customHeight="1">
      <c r="A776" s="34" t="str">
        <f>D776</f>
        <v>BACHARELADO EM PLANEJAMENTO TERRITORIAL</v>
      </c>
      <c r="B776" s="34" t="str">
        <f>F776</f>
        <v>DA1ESHT016-22SB</v>
      </c>
      <c r="C776" s="15" t="str">
        <f>CONCATENATE(E776," ",H776,"-",L776," (",K776,")",IF(AM776&lt;&gt;"NÃO","-TURMA MINISTRADA EM INGLÊS",""),IF(H776="E"," - TURMA MINISTRADA EM ESPANHOL",""),IF(H776="P"," - TURMA COMPARTILHADA COM A PÓS-GRADUAÇÃO",""),IF(AQ776="SIM"," - Carga Horária Extensionista",""))</f>
        <v>OFICINA DE PLANEJAMENTO E GOVERNANÇA METROPOLITANA A1-Matutino (SB) - Carga Horária Extensionista</v>
      </c>
      <c r="D776" s="28" t="s">
        <v>103</v>
      </c>
      <c r="E776" s="28" t="s">
        <v>1996</v>
      </c>
      <c r="F776" s="28" t="s">
        <v>1997</v>
      </c>
      <c r="G776" s="41" t="s">
        <v>1998</v>
      </c>
      <c r="H776" s="28" t="s">
        <v>19</v>
      </c>
      <c r="I776" s="28"/>
      <c r="J776" s="28" t="s">
        <v>1999</v>
      </c>
      <c r="K776" s="28" t="s">
        <v>489</v>
      </c>
      <c r="L776" s="28" t="s">
        <v>327</v>
      </c>
      <c r="M776" s="28" t="s">
        <v>104</v>
      </c>
      <c r="N776" s="28">
        <v>30</v>
      </c>
      <c r="O776" s="28"/>
      <c r="P776" s="28"/>
      <c r="Q776" s="36"/>
      <c r="R776" s="28"/>
      <c r="S776" s="28"/>
      <c r="T776" s="28"/>
      <c r="U776" s="28"/>
      <c r="V776" s="28"/>
      <c r="W776" s="28"/>
      <c r="X776" s="28"/>
      <c r="Y776" s="28" t="s">
        <v>294</v>
      </c>
      <c r="Z776" s="28" t="s">
        <v>345</v>
      </c>
      <c r="AA776" s="28">
        <v>24</v>
      </c>
      <c r="AB776" s="28" t="s">
        <v>497</v>
      </c>
      <c r="AC776" s="28" t="s">
        <v>498</v>
      </c>
      <c r="AD776" s="28">
        <v>24</v>
      </c>
      <c r="AE776" s="28"/>
      <c r="AF776" s="28"/>
      <c r="AG776" s="28"/>
      <c r="AH776" s="28"/>
      <c r="AI776" s="28">
        <v>16</v>
      </c>
      <c r="AJ776" s="28">
        <v>16</v>
      </c>
      <c r="AK776" s="28" t="s">
        <v>17</v>
      </c>
      <c r="AL776" s="43" t="s">
        <v>687</v>
      </c>
      <c r="AM776" s="28" t="s">
        <v>687</v>
      </c>
      <c r="AN776" s="47" t="s">
        <v>687</v>
      </c>
      <c r="AO776" s="49" t="s">
        <v>18</v>
      </c>
      <c r="AP776" s="49" t="s">
        <v>4824</v>
      </c>
      <c r="AQ776" s="40" t="str">
        <f>IFERROR(VLOOKUP(G776,Extensionistas!$A$2:$D$50,4,FALSE),"NÃO")</f>
        <v>SIM</v>
      </c>
      <c r="AR776" s="1" t="str">
        <f>VLOOKUP(G776,Extensionistas!$A$2:$C$50,3,FALSE)</f>
        <v>0-4-1-4</v>
      </c>
    </row>
    <row r="777" spans="1:44" ht="12.75" customHeight="1">
      <c r="A777" s="34" t="str">
        <f>D777</f>
        <v>BACHARELADO EM PLANEJAMENTO TERRITORIAL</v>
      </c>
      <c r="B777" s="34" t="str">
        <f>F777</f>
        <v>NA1ESHT016-22SB</v>
      </c>
      <c r="C777" s="15" t="str">
        <f>CONCATENATE(E777," ",H777,"-",L777," (",K777,")",IF(AM777&lt;&gt;"NÃO","-TURMA MINISTRADA EM INGLÊS",""),IF(H777="E"," - TURMA MINISTRADA EM ESPANHOL",""),IF(H777="P"," - TURMA COMPARTILHADA COM A PÓS-GRADUAÇÃO",""),IF(AQ777="SIM"," - Carga Horária Extensionista",""))</f>
        <v>OFICINA DE PLANEJAMENTO E GOVERNANÇA METROPOLITANA A1-Noturno (SB) - Carga Horária Extensionista</v>
      </c>
      <c r="D777" s="28" t="s">
        <v>103</v>
      </c>
      <c r="E777" s="28" t="s">
        <v>1996</v>
      </c>
      <c r="F777" s="28" t="s">
        <v>3704</v>
      </c>
      <c r="G777" s="41" t="s">
        <v>1998</v>
      </c>
      <c r="H777" s="28" t="s">
        <v>19</v>
      </c>
      <c r="I777" s="28"/>
      <c r="J777" s="28" t="s">
        <v>3705</v>
      </c>
      <c r="K777" s="28" t="s">
        <v>489</v>
      </c>
      <c r="L777" s="28" t="s">
        <v>439</v>
      </c>
      <c r="M777" s="28" t="s">
        <v>104</v>
      </c>
      <c r="N777" s="28">
        <v>30</v>
      </c>
      <c r="O777" s="28"/>
      <c r="P777" s="28"/>
      <c r="Q777" s="36"/>
      <c r="R777" s="28"/>
      <c r="S777" s="28"/>
      <c r="T777" s="28"/>
      <c r="U777" s="28"/>
      <c r="V777" s="28"/>
      <c r="W777" s="28"/>
      <c r="X777" s="28"/>
      <c r="Y777" s="28" t="s">
        <v>294</v>
      </c>
      <c r="Z777" s="28" t="s">
        <v>345</v>
      </c>
      <c r="AA777" s="28">
        <v>24</v>
      </c>
      <c r="AB777" s="28" t="s">
        <v>497</v>
      </c>
      <c r="AC777" s="28" t="s">
        <v>498</v>
      </c>
      <c r="AD777" s="28">
        <v>24</v>
      </c>
      <c r="AE777" s="28"/>
      <c r="AF777" s="28"/>
      <c r="AG777" s="28"/>
      <c r="AH777" s="28"/>
      <c r="AI777" s="28">
        <v>16</v>
      </c>
      <c r="AJ777" s="28">
        <v>16</v>
      </c>
      <c r="AK777" s="28" t="s">
        <v>17</v>
      </c>
      <c r="AL777" s="43" t="s">
        <v>687</v>
      </c>
      <c r="AM777" s="28" t="s">
        <v>687</v>
      </c>
      <c r="AN777" s="48" t="s">
        <v>687</v>
      </c>
      <c r="AO777" s="49" t="s">
        <v>18</v>
      </c>
      <c r="AP777" s="49" t="s">
        <v>4975</v>
      </c>
      <c r="AQ777" s="40" t="str">
        <f>IFERROR(VLOOKUP(G777,Extensionistas!$A$2:$D$50,4,FALSE),"NÃO")</f>
        <v>SIM</v>
      </c>
      <c r="AR777" s="1" t="str">
        <f>VLOOKUP(G777,Extensionistas!$A$2:$C$50,3,FALSE)</f>
        <v>0-4-1-4</v>
      </c>
    </row>
    <row r="778" spans="1:44" ht="12.75" customHeight="1">
      <c r="A778" s="34" t="str">
        <f>D778</f>
        <v>BACHARELADO EM PLANEJAMENTO TERRITORIAL</v>
      </c>
      <c r="B778" s="34" t="str">
        <f>F778</f>
        <v>DA1ESHT013-22SB</v>
      </c>
      <c r="C778" s="15" t="str">
        <f>CONCATENATE(E778," ",H778,"-",L778," (",K778,")",IF(AM778&lt;&gt;"NÃO","-TURMA MINISTRADA EM INGLÊS",""),IF(H778="E"," - TURMA MINISTRADA EM ESPANHOL",""),IF(H778="P"," - TURMA COMPARTILHADA COM A PÓS-GRADUAÇÃO",""),IF(AQ778="SIM"," - Carga Horária Extensionista",""))</f>
        <v>OFICINA DE PLANEJAMENTO MACRO E MESO REGIONAL A1-Matutino (SB) - Carga Horária Extensionista</v>
      </c>
      <c r="D778" s="26" t="s">
        <v>103</v>
      </c>
      <c r="E778" s="26" t="s">
        <v>1990</v>
      </c>
      <c r="F778" s="26" t="s">
        <v>1991</v>
      </c>
      <c r="G778" s="38" t="s">
        <v>1992</v>
      </c>
      <c r="H778" s="30" t="s">
        <v>19</v>
      </c>
      <c r="I778" s="30"/>
      <c r="J778" s="26" t="s">
        <v>1993</v>
      </c>
      <c r="K778" s="28" t="s">
        <v>489</v>
      </c>
      <c r="L778" s="26" t="s">
        <v>327</v>
      </c>
      <c r="M778" s="26" t="s">
        <v>104</v>
      </c>
      <c r="N778" s="26">
        <v>30</v>
      </c>
      <c r="O778" s="26"/>
      <c r="P778" s="26"/>
      <c r="Q778" s="29"/>
      <c r="R778" s="26"/>
      <c r="S778" s="26"/>
      <c r="T778" s="29"/>
      <c r="U778" s="29"/>
      <c r="V778" s="29"/>
      <c r="W778" s="29"/>
      <c r="X778" s="29"/>
      <c r="Y778" s="29" t="s">
        <v>1994</v>
      </c>
      <c r="Z778" s="29" t="s">
        <v>1995</v>
      </c>
      <c r="AA778" s="29">
        <v>48</v>
      </c>
      <c r="AB778" s="29"/>
      <c r="AC778" s="29"/>
      <c r="AD778" s="29"/>
      <c r="AE778" s="29"/>
      <c r="AF778" s="29"/>
      <c r="AG778" s="29"/>
      <c r="AH778" s="29"/>
      <c r="AI778" s="26">
        <v>16</v>
      </c>
      <c r="AJ778" s="26">
        <v>16</v>
      </c>
      <c r="AK778" s="26" t="s">
        <v>17</v>
      </c>
      <c r="AL778" s="44" t="s">
        <v>687</v>
      </c>
      <c r="AM778" s="26" t="s">
        <v>687</v>
      </c>
      <c r="AN778" s="47" t="s">
        <v>687</v>
      </c>
      <c r="AO778" s="49" t="s">
        <v>18</v>
      </c>
      <c r="AP778" s="49" t="s">
        <v>4941</v>
      </c>
      <c r="AQ778" s="40" t="str">
        <f>IFERROR(VLOOKUP(G778,Extensionistas!$A$2:$D$50,4,FALSE),"NÃO")</f>
        <v>SIM</v>
      </c>
      <c r="AR778" s="1" t="str">
        <f>VLOOKUP(G778,Extensionistas!$A$2:$C$50,3,FALSE)</f>
        <v>0-4-1-4</v>
      </c>
    </row>
    <row r="779" spans="1:44" ht="12.75" customHeight="1">
      <c r="A779" s="34" t="str">
        <f>D779</f>
        <v>BACHARELADO EM PLANEJAMENTO TERRITORIAL</v>
      </c>
      <c r="B779" s="34" t="str">
        <f>F779</f>
        <v>NA1ESHT013-22SB</v>
      </c>
      <c r="C779" s="15" t="str">
        <f>CONCATENATE(E779," ",H779,"-",L779," (",K779,")",IF(AM779&lt;&gt;"NÃO","-TURMA MINISTRADA EM INGLÊS",""),IF(H779="E"," - TURMA MINISTRADA EM ESPANHOL",""),IF(H779="P"," - TURMA COMPARTILHADA COM A PÓS-GRADUAÇÃO",""),IF(AQ779="SIM"," - Carga Horária Extensionista",""))</f>
        <v>OFICINA DE PLANEJAMENTO MACRO E MESO REGIONAL A1-Noturno (SB) - Carga Horária Extensionista</v>
      </c>
      <c r="D779" s="28" t="s">
        <v>103</v>
      </c>
      <c r="E779" s="28" t="s">
        <v>1990</v>
      </c>
      <c r="F779" s="28" t="s">
        <v>3702</v>
      </c>
      <c r="G779" s="41" t="s">
        <v>1992</v>
      </c>
      <c r="H779" s="28" t="s">
        <v>19</v>
      </c>
      <c r="I779" s="28"/>
      <c r="J779" s="28" t="s">
        <v>3703</v>
      </c>
      <c r="K779" s="28" t="s">
        <v>489</v>
      </c>
      <c r="L779" s="28" t="s">
        <v>439</v>
      </c>
      <c r="M779" s="28" t="s">
        <v>104</v>
      </c>
      <c r="N779" s="28">
        <v>30</v>
      </c>
      <c r="O779" s="28"/>
      <c r="P779" s="28"/>
      <c r="Q779" s="36"/>
      <c r="R779" s="28"/>
      <c r="S779" s="28"/>
      <c r="T779" s="28"/>
      <c r="U779" s="28"/>
      <c r="V779" s="28"/>
      <c r="W779" s="28"/>
      <c r="X779" s="28"/>
      <c r="Y779" s="28" t="s">
        <v>1994</v>
      </c>
      <c r="Z779" s="28" t="s">
        <v>1995</v>
      </c>
      <c r="AA779" s="28">
        <v>48</v>
      </c>
      <c r="AB779" s="28"/>
      <c r="AC779" s="28"/>
      <c r="AD779" s="28"/>
      <c r="AE779" s="28"/>
      <c r="AF779" s="28"/>
      <c r="AG779" s="28"/>
      <c r="AH779" s="28"/>
      <c r="AI779" s="28">
        <v>16</v>
      </c>
      <c r="AJ779" s="28">
        <v>16</v>
      </c>
      <c r="AK779" s="28" t="s">
        <v>17</v>
      </c>
      <c r="AL779" s="43" t="s">
        <v>687</v>
      </c>
      <c r="AM779" s="28" t="s">
        <v>687</v>
      </c>
      <c r="AN779" s="47" t="s">
        <v>687</v>
      </c>
      <c r="AO779" s="49" t="s">
        <v>18</v>
      </c>
      <c r="AP779" s="49" t="s">
        <v>4978</v>
      </c>
      <c r="AQ779" s="40" t="str">
        <f>IFERROR(VLOOKUP(G779,Extensionistas!$A$2:$D$50,4,FALSE),"NÃO")</f>
        <v>SIM</v>
      </c>
      <c r="AR779" s="1" t="str">
        <f>VLOOKUP(G779,Extensionistas!$A$2:$C$50,3,FALSE)</f>
        <v>0-4-1-4</v>
      </c>
    </row>
    <row r="780" spans="1:44" ht="12.75" customHeight="1">
      <c r="A780" s="34" t="str">
        <f>D780</f>
        <v>BACHARELADO EM PLANEJAMENTO TERRITORIAL</v>
      </c>
      <c r="B780" s="34" t="str">
        <f>F780</f>
        <v>DA1ESHT019-17SB</v>
      </c>
      <c r="C780" s="15" t="str">
        <f>CONCATENATE(E780," ",H780,"-",L780," (",K780,")",IF(AM780&lt;&gt;"NÃO","-TURMA MINISTRADA EM INGLÊS",""),IF(H780="E"," - TURMA MINISTRADA EM ESPANHOL",""),IF(H780="P"," - TURMA COMPARTILHADA COM A PÓS-GRADUAÇÃO",""),IF(AQ780="SIM"," - Carga Horária Extensionista",""))</f>
        <v>PLANEJAMENTO E POLÍTICA RURAL A1-Matutino (SB)</v>
      </c>
      <c r="D780" s="28" t="s">
        <v>103</v>
      </c>
      <c r="E780" s="28" t="s">
        <v>2000</v>
      </c>
      <c r="F780" s="28" t="s">
        <v>2001</v>
      </c>
      <c r="G780" s="41" t="s">
        <v>2002</v>
      </c>
      <c r="H780" s="28" t="s">
        <v>19</v>
      </c>
      <c r="I780" s="28" t="s">
        <v>2003</v>
      </c>
      <c r="J780" s="28"/>
      <c r="K780" s="28" t="s">
        <v>489</v>
      </c>
      <c r="L780" s="28" t="s">
        <v>327</v>
      </c>
      <c r="M780" s="28" t="s">
        <v>22</v>
      </c>
      <c r="N780" s="28">
        <v>38</v>
      </c>
      <c r="O780" s="28"/>
      <c r="P780" s="28" t="s">
        <v>2004</v>
      </c>
      <c r="Q780" s="36" t="s">
        <v>2005</v>
      </c>
      <c r="R780" s="28">
        <v>48</v>
      </c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>
        <v>16</v>
      </c>
      <c r="AJ780" s="28">
        <v>16</v>
      </c>
      <c r="AK780" s="28" t="s">
        <v>17</v>
      </c>
      <c r="AL780" s="43" t="s">
        <v>687</v>
      </c>
      <c r="AM780" s="28" t="s">
        <v>687</v>
      </c>
      <c r="AN780" s="47" t="s">
        <v>687</v>
      </c>
      <c r="AO780" s="49" t="s">
        <v>4748</v>
      </c>
      <c r="AP780" s="49" t="s">
        <v>18</v>
      </c>
      <c r="AQ780" s="40" t="str">
        <f>IFERROR(VLOOKUP(G780,Extensionistas!$A$2:$D$50,4,FALSE),"NÃO")</f>
        <v>NÃO</v>
      </c>
      <c r="AR780" s="1" t="e">
        <f>VLOOKUP(G780,Extensionistas!$A$2:$C$50,3,FALSE)</f>
        <v>#N/A</v>
      </c>
    </row>
    <row r="781" spans="1:44" ht="12.75" customHeight="1">
      <c r="A781" s="34" t="str">
        <f>D781</f>
        <v>BACHARELADO EM PLANEJAMENTO TERRITORIAL</v>
      </c>
      <c r="B781" s="34" t="str">
        <f>F781</f>
        <v>NA1ESHT019-17SB</v>
      </c>
      <c r="C781" s="15" t="str">
        <f>CONCATENATE(E781," ",H781,"-",L781," (",K781,")",IF(AM781&lt;&gt;"NÃO","-TURMA MINISTRADA EM INGLÊS",""),IF(H781="E"," - TURMA MINISTRADA EM ESPANHOL",""),IF(H781="P"," - TURMA COMPARTILHADA COM A PÓS-GRADUAÇÃO",""),IF(AQ781="SIM"," - Carga Horária Extensionista",""))</f>
        <v>PLANEJAMENTO E POLÍTICA RURAL A1-Noturno (SB)</v>
      </c>
      <c r="D781" s="28" t="s">
        <v>103</v>
      </c>
      <c r="E781" s="28" t="s">
        <v>2000</v>
      </c>
      <c r="F781" s="28" t="s">
        <v>3706</v>
      </c>
      <c r="G781" s="41" t="s">
        <v>2002</v>
      </c>
      <c r="H781" s="28" t="s">
        <v>19</v>
      </c>
      <c r="I781" s="28" t="s">
        <v>3707</v>
      </c>
      <c r="J781" s="28"/>
      <c r="K781" s="28" t="s">
        <v>489</v>
      </c>
      <c r="L781" s="28" t="s">
        <v>439</v>
      </c>
      <c r="M781" s="28" t="s">
        <v>22</v>
      </c>
      <c r="N781" s="28">
        <v>38</v>
      </c>
      <c r="O781" s="28"/>
      <c r="P781" s="28" t="s">
        <v>2004</v>
      </c>
      <c r="Q781" s="36" t="s">
        <v>2005</v>
      </c>
      <c r="R781" s="28">
        <v>48</v>
      </c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>
        <v>16</v>
      </c>
      <c r="AJ781" s="28">
        <v>16</v>
      </c>
      <c r="AK781" s="28" t="s">
        <v>17</v>
      </c>
      <c r="AL781" s="43" t="s">
        <v>687</v>
      </c>
      <c r="AM781" s="28" t="s">
        <v>687</v>
      </c>
      <c r="AN781" s="47" t="s">
        <v>687</v>
      </c>
      <c r="AO781" s="49" t="s">
        <v>4891</v>
      </c>
      <c r="AP781" s="49" t="s">
        <v>18</v>
      </c>
      <c r="AQ781" s="40" t="str">
        <f>IFERROR(VLOOKUP(G781,Extensionistas!$A$2:$D$50,4,FALSE),"NÃO")</f>
        <v>NÃO</v>
      </c>
      <c r="AR781" s="1" t="e">
        <f>VLOOKUP(G781,Extensionistas!$A$2:$C$50,3,FALSE)</f>
        <v>#N/A</v>
      </c>
    </row>
    <row r="782" spans="1:44" ht="12.75" customHeight="1">
      <c r="A782" s="34" t="str">
        <f>D782</f>
        <v>BACHARELADO EM PLANEJAMENTO TERRITORIAL</v>
      </c>
      <c r="B782" s="34" t="str">
        <f>F782</f>
        <v>DA1ESHT021-17SB</v>
      </c>
      <c r="C782" s="15" t="str">
        <f>CONCATENATE(E782," ",H782,"-",L782," (",K782,")",IF(AM782&lt;&gt;"NÃO","-TURMA MINISTRADA EM INGLÊS",""),IF(H782="E"," - TURMA MINISTRADA EM ESPANHOL",""),IF(H782="P"," - TURMA COMPARTILHADA COM A PÓS-GRADUAÇÃO",""),IF(AQ782="SIM"," - Carga Horária Extensionista",""))</f>
        <v>POLÍTICA URBANA A1-Matutino (SB)</v>
      </c>
      <c r="D782" s="28" t="s">
        <v>103</v>
      </c>
      <c r="E782" s="28" t="s">
        <v>2006</v>
      </c>
      <c r="F782" s="28" t="s">
        <v>2007</v>
      </c>
      <c r="G782" s="41" t="s">
        <v>2008</v>
      </c>
      <c r="H782" s="28" t="s">
        <v>19</v>
      </c>
      <c r="I782" s="28" t="s">
        <v>2009</v>
      </c>
      <c r="J782" s="28"/>
      <c r="K782" s="28" t="s">
        <v>489</v>
      </c>
      <c r="L782" s="28" t="s">
        <v>327</v>
      </c>
      <c r="M782" s="28" t="s">
        <v>22</v>
      </c>
      <c r="N782" s="28">
        <v>38</v>
      </c>
      <c r="O782" s="28"/>
      <c r="P782" s="28" t="s">
        <v>105</v>
      </c>
      <c r="Q782" s="36" t="s">
        <v>344</v>
      </c>
      <c r="R782" s="28">
        <v>24</v>
      </c>
      <c r="S782" s="28" t="s">
        <v>499</v>
      </c>
      <c r="T782" s="28" t="s">
        <v>500</v>
      </c>
      <c r="U782" s="28">
        <v>24</v>
      </c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>
        <v>16</v>
      </c>
      <c r="AJ782" s="28">
        <v>16</v>
      </c>
      <c r="AK782" s="28" t="s">
        <v>17</v>
      </c>
      <c r="AL782" s="43" t="s">
        <v>687</v>
      </c>
      <c r="AM782" s="28" t="s">
        <v>687</v>
      </c>
      <c r="AN782" s="47" t="s">
        <v>687</v>
      </c>
      <c r="AO782" s="49" t="s">
        <v>4781</v>
      </c>
      <c r="AP782" s="49" t="s">
        <v>18</v>
      </c>
      <c r="AQ782" s="40" t="str">
        <f>IFERROR(VLOOKUP(G782,Extensionistas!$A$2:$D$50,4,FALSE),"NÃO")</f>
        <v>NÃO</v>
      </c>
      <c r="AR782" s="1" t="e">
        <f>VLOOKUP(G782,Extensionistas!$A$2:$C$50,3,FALSE)</f>
        <v>#N/A</v>
      </c>
    </row>
    <row r="783" spans="1:44" ht="12.75" customHeight="1">
      <c r="A783" s="34" t="str">
        <f>D783</f>
        <v>BACHARELADO EM PLANEJAMENTO TERRITORIAL</v>
      </c>
      <c r="B783" s="34" t="str">
        <f>F783</f>
        <v>NA1ESHT021-17SB</v>
      </c>
      <c r="C783" s="15" t="str">
        <f>CONCATENATE(E783," ",H783,"-",L783," (",K783,")",IF(AM783&lt;&gt;"NÃO","-TURMA MINISTRADA EM INGLÊS",""),IF(H783="E"," - TURMA MINISTRADA EM ESPANHOL",""),IF(H783="P"," - TURMA COMPARTILHADA COM A PÓS-GRADUAÇÃO",""),IF(AQ783="SIM"," - Carga Horária Extensionista",""))</f>
        <v>POLÍTICA URBANA A1-Noturno (SB)</v>
      </c>
      <c r="D783" s="28" t="s">
        <v>103</v>
      </c>
      <c r="E783" s="28" t="s">
        <v>2006</v>
      </c>
      <c r="F783" s="28" t="s">
        <v>3708</v>
      </c>
      <c r="G783" s="41" t="s">
        <v>2008</v>
      </c>
      <c r="H783" s="28" t="s">
        <v>19</v>
      </c>
      <c r="I783" s="28" t="s">
        <v>666</v>
      </c>
      <c r="J783" s="28"/>
      <c r="K783" s="28" t="s">
        <v>489</v>
      </c>
      <c r="L783" s="28" t="s">
        <v>439</v>
      </c>
      <c r="M783" s="28" t="s">
        <v>22</v>
      </c>
      <c r="N783" s="28">
        <v>38</v>
      </c>
      <c r="O783" s="28"/>
      <c r="P783" s="28" t="s">
        <v>105</v>
      </c>
      <c r="Q783" s="36" t="s">
        <v>344</v>
      </c>
      <c r="R783" s="28">
        <v>24</v>
      </c>
      <c r="S783" s="28" t="s">
        <v>499</v>
      </c>
      <c r="T783" s="28" t="s">
        <v>500</v>
      </c>
      <c r="U783" s="28">
        <v>24</v>
      </c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>
        <v>16</v>
      </c>
      <c r="AJ783" s="28">
        <v>16</v>
      </c>
      <c r="AK783" s="28" t="s">
        <v>17</v>
      </c>
      <c r="AL783" s="43" t="s">
        <v>687</v>
      </c>
      <c r="AM783" s="28" t="s">
        <v>687</v>
      </c>
      <c r="AN783" s="47" t="s">
        <v>687</v>
      </c>
      <c r="AO783" s="49" t="s">
        <v>4877</v>
      </c>
      <c r="AP783" s="49" t="s">
        <v>18</v>
      </c>
      <c r="AQ783" s="40" t="str">
        <f>IFERROR(VLOOKUP(G783,Extensionistas!$A$2:$D$50,4,FALSE),"NÃO")</f>
        <v>NÃO</v>
      </c>
      <c r="AR783" s="1" t="e">
        <f>VLOOKUP(G783,Extensionistas!$A$2:$C$50,3,FALSE)</f>
        <v>#N/A</v>
      </c>
    </row>
    <row r="784" spans="1:44" ht="12.75" customHeight="1">
      <c r="A784" s="34" t="str">
        <f>D784</f>
        <v>BACHARELADO EM PLANEJAMENTO TERRITORIAL</v>
      </c>
      <c r="B784" s="34" t="str">
        <f>F784</f>
        <v>DA1ESHT023-17SB</v>
      </c>
      <c r="C784" s="15" t="str">
        <f>CONCATENATE(E784," ",H784,"-",L784," (",K784,")",IF(AM784&lt;&gt;"NÃO","-TURMA MINISTRADA EM INGLÊS",""),IF(H784="E"," - TURMA MINISTRADA EM ESPANHOL",""),IF(H784="P"," - TURMA COMPARTILHADA COM A PÓS-GRADUAÇÃO",""),IF(AQ784="SIM"," - Carga Horária Extensionista",""))</f>
        <v>SOCIOLOGIA DOS TERRITÓRIOS A1-Matutino (SB)</v>
      </c>
      <c r="D784" s="28" t="s">
        <v>103</v>
      </c>
      <c r="E784" s="28" t="s">
        <v>2010</v>
      </c>
      <c r="F784" s="28" t="s">
        <v>2011</v>
      </c>
      <c r="G784" s="41" t="s">
        <v>2012</v>
      </c>
      <c r="H784" s="28" t="s">
        <v>19</v>
      </c>
      <c r="I784" s="28" t="s">
        <v>2013</v>
      </c>
      <c r="J784" s="28"/>
      <c r="K784" s="28" t="s">
        <v>489</v>
      </c>
      <c r="L784" s="28" t="s">
        <v>327</v>
      </c>
      <c r="M784" s="28" t="s">
        <v>22</v>
      </c>
      <c r="N784" s="28">
        <v>38</v>
      </c>
      <c r="O784" s="28"/>
      <c r="P784" s="28" t="s">
        <v>2014</v>
      </c>
      <c r="Q784" s="36" t="s">
        <v>2015</v>
      </c>
      <c r="R784" s="28">
        <v>48</v>
      </c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>
        <v>16</v>
      </c>
      <c r="AJ784" s="28">
        <v>16</v>
      </c>
      <c r="AK784" s="28" t="s">
        <v>17</v>
      </c>
      <c r="AL784" s="43" t="s">
        <v>687</v>
      </c>
      <c r="AM784" s="28" t="s">
        <v>687</v>
      </c>
      <c r="AN784" s="47" t="s">
        <v>687</v>
      </c>
      <c r="AO784" s="49" t="s">
        <v>4748</v>
      </c>
      <c r="AP784" s="49" t="s">
        <v>18</v>
      </c>
      <c r="AQ784" s="40" t="str">
        <f>IFERROR(VLOOKUP(G784,Extensionistas!$A$2:$D$50,4,FALSE),"NÃO")</f>
        <v>NÃO</v>
      </c>
      <c r="AR784" s="1" t="e">
        <f>VLOOKUP(G784,Extensionistas!$A$2:$C$50,3,FALSE)</f>
        <v>#N/A</v>
      </c>
    </row>
    <row r="785" spans="1:44" ht="12.75" customHeight="1">
      <c r="A785" s="34" t="str">
        <f>D785</f>
        <v>BACHARELADO EM PLANEJAMENTO TERRITORIAL</v>
      </c>
      <c r="B785" s="34" t="str">
        <f>F785</f>
        <v>NA1ESHT023-17SB</v>
      </c>
      <c r="C785" s="15" t="str">
        <f>CONCATENATE(E785," ",H785,"-",L785," (",K785,")",IF(AM785&lt;&gt;"NÃO","-TURMA MINISTRADA EM INGLÊS",""),IF(H785="E"," - TURMA MINISTRADA EM ESPANHOL",""),IF(H785="P"," - TURMA COMPARTILHADA COM A PÓS-GRADUAÇÃO",""),IF(AQ785="SIM"," - Carga Horária Extensionista",""))</f>
        <v>SOCIOLOGIA DOS TERRITÓRIOS A1-Noturno (SB)</v>
      </c>
      <c r="D785" s="28" t="s">
        <v>103</v>
      </c>
      <c r="E785" s="28" t="s">
        <v>2010</v>
      </c>
      <c r="F785" s="28" t="s">
        <v>3709</v>
      </c>
      <c r="G785" s="41" t="s">
        <v>2012</v>
      </c>
      <c r="H785" s="28" t="s">
        <v>19</v>
      </c>
      <c r="I785" s="28" t="s">
        <v>911</v>
      </c>
      <c r="J785" s="28"/>
      <c r="K785" s="28" t="s">
        <v>489</v>
      </c>
      <c r="L785" s="28" t="s">
        <v>439</v>
      </c>
      <c r="M785" s="28" t="s">
        <v>22</v>
      </c>
      <c r="N785" s="28">
        <v>38</v>
      </c>
      <c r="O785" s="28"/>
      <c r="P785" s="28" t="s">
        <v>1279</v>
      </c>
      <c r="Q785" s="36" t="s">
        <v>1280</v>
      </c>
      <c r="R785" s="28">
        <v>48</v>
      </c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>
        <v>16</v>
      </c>
      <c r="AJ785" s="28">
        <v>16</v>
      </c>
      <c r="AK785" s="28" t="s">
        <v>17</v>
      </c>
      <c r="AL785" s="43" t="s">
        <v>687</v>
      </c>
      <c r="AM785" s="28" t="s">
        <v>687</v>
      </c>
      <c r="AN785" s="47" t="s">
        <v>687</v>
      </c>
      <c r="AO785" s="49" t="s">
        <v>4861</v>
      </c>
      <c r="AP785" s="49" t="s">
        <v>18</v>
      </c>
      <c r="AQ785" s="40" t="str">
        <f>IFERROR(VLOOKUP(G785,Extensionistas!$A$2:$D$50,4,FALSE),"NÃO")</f>
        <v>NÃO</v>
      </c>
      <c r="AR785" s="1" t="e">
        <f>VLOOKUP(G785,Extensionistas!$A$2:$C$50,3,FALSE)</f>
        <v>#N/A</v>
      </c>
    </row>
    <row r="786" spans="1:44" ht="12.75" customHeight="1">
      <c r="A786" s="34" t="str">
        <f>D786</f>
        <v>BACHARELADO EM PLANEJAMENTO TERRITORIAL</v>
      </c>
      <c r="B786" s="34" t="str">
        <f>F786</f>
        <v>NA1ESZT018-17SB</v>
      </c>
      <c r="C786" s="15" t="str">
        <f>CONCATENATE(E786," ",H786,"-",L786," (",K786,")",IF(AM786&lt;&gt;"NÃO","-TURMA MINISTRADA EM INGLÊS",""),IF(H786="E"," - TURMA MINISTRADA EM ESPANHOL",""),IF(H786="P"," - TURMA COMPARTILHADA COM A PÓS-GRADUAÇÃO",""),IF(AQ786="SIM"," - Carga Horária Extensionista",""))</f>
        <v>TÓPICOS ESPECIAIS EM PLANEJAMENTO TERRITORIAL A1-Noturno (SB)</v>
      </c>
      <c r="D786" s="28" t="s">
        <v>103</v>
      </c>
      <c r="E786" s="28" t="s">
        <v>4016</v>
      </c>
      <c r="F786" s="28" t="s">
        <v>4017</v>
      </c>
      <c r="G786" s="41" t="s">
        <v>4018</v>
      </c>
      <c r="H786" s="28" t="s">
        <v>19</v>
      </c>
      <c r="I786" s="28"/>
      <c r="J786" s="28" t="s">
        <v>4019</v>
      </c>
      <c r="K786" s="28" t="s">
        <v>489</v>
      </c>
      <c r="L786" s="28" t="s">
        <v>439</v>
      </c>
      <c r="M786" s="26" t="s">
        <v>22</v>
      </c>
      <c r="N786" s="28">
        <v>38</v>
      </c>
      <c r="O786" s="28"/>
      <c r="P786" s="28" t="s">
        <v>2014</v>
      </c>
      <c r="Q786" s="36" t="s">
        <v>2015</v>
      </c>
      <c r="R786" s="28">
        <v>48</v>
      </c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>
        <v>16</v>
      </c>
      <c r="AJ786" s="28">
        <v>16</v>
      </c>
      <c r="AK786" s="28" t="s">
        <v>17</v>
      </c>
      <c r="AL786" s="43" t="s">
        <v>687</v>
      </c>
      <c r="AM786" s="28" t="s">
        <v>687</v>
      </c>
      <c r="AN786" s="47" t="s">
        <v>687</v>
      </c>
      <c r="AO786" s="49" t="s">
        <v>18</v>
      </c>
      <c r="AP786" s="49" t="s">
        <v>4861</v>
      </c>
      <c r="AQ786" s="40" t="str">
        <f>IFERROR(VLOOKUP(G786,Extensionistas!$A$2:$D$50,4,FALSE),"NÃO")</f>
        <v>NÃO</v>
      </c>
      <c r="AR786" s="1" t="e">
        <f>VLOOKUP(G786,Extensionistas!$A$2:$C$50,3,FALSE)</f>
        <v>#N/A</v>
      </c>
    </row>
    <row r="787" spans="1:44" ht="12.75" customHeight="1">
      <c r="A787" s="34" t="str">
        <f>D787</f>
        <v>BACHARELADO EM POLÍTICAS PÚBLICAS</v>
      </c>
      <c r="B787" s="34" t="str">
        <f>F787</f>
        <v>DA1ESHP031-22SB</v>
      </c>
      <c r="C787" s="15" t="str">
        <f>CONCATENATE(E787," ",H787,"-",L787," (",K787,")",IF(AM787&lt;&gt;"NÃO","-TURMA MINISTRADA EM INGLÊS",""),IF(H787="E"," - TURMA MINISTRADA EM ESPANHOL",""),IF(H787="P"," - TURMA COMPARTILHADA COM A PÓS-GRADUAÇÃO",""),IF(AQ787="SIM"," - Carga Horária Extensionista",""))</f>
        <v>AVALIAÇÃO E MONITORAMENTO DE POLÍTICAS PÚBLICAS A1-Matutino (SB)</v>
      </c>
      <c r="D787" s="28" t="s">
        <v>106</v>
      </c>
      <c r="E787" s="28" t="s">
        <v>1913</v>
      </c>
      <c r="F787" s="28" t="s">
        <v>1914</v>
      </c>
      <c r="G787" s="41" t="s">
        <v>1915</v>
      </c>
      <c r="H787" s="28" t="s">
        <v>19</v>
      </c>
      <c r="I787" s="28" t="s">
        <v>237</v>
      </c>
      <c r="J787" s="28"/>
      <c r="K787" s="28" t="s">
        <v>489</v>
      </c>
      <c r="L787" s="28" t="s">
        <v>327</v>
      </c>
      <c r="M787" s="28" t="s">
        <v>20</v>
      </c>
      <c r="N787" s="28">
        <v>60</v>
      </c>
      <c r="O787" s="28"/>
      <c r="P787" s="28" t="s">
        <v>1916</v>
      </c>
      <c r="Q787" s="36" t="s">
        <v>1917</v>
      </c>
      <c r="R787" s="28">
        <v>24</v>
      </c>
      <c r="S787" s="28"/>
      <c r="T787" s="28"/>
      <c r="U787" s="28"/>
      <c r="V787" s="28"/>
      <c r="W787" s="28"/>
      <c r="X787" s="28"/>
      <c r="Y787" s="28" t="s">
        <v>1916</v>
      </c>
      <c r="Z787" s="28" t="s">
        <v>1917</v>
      </c>
      <c r="AA787" s="28">
        <v>24</v>
      </c>
      <c r="AB787" s="28"/>
      <c r="AC787" s="28"/>
      <c r="AD787" s="28"/>
      <c r="AE787" s="28"/>
      <c r="AF787" s="28"/>
      <c r="AG787" s="28"/>
      <c r="AH787" s="28"/>
      <c r="AI787" s="28">
        <v>16</v>
      </c>
      <c r="AJ787" s="28">
        <v>16</v>
      </c>
      <c r="AK787" s="28" t="s">
        <v>17</v>
      </c>
      <c r="AL787" s="43" t="s">
        <v>687</v>
      </c>
      <c r="AM787" s="28" t="s">
        <v>687</v>
      </c>
      <c r="AN787" s="47" t="s">
        <v>687</v>
      </c>
      <c r="AO787" s="49" t="s">
        <v>4766</v>
      </c>
      <c r="AP787" s="49" t="s">
        <v>18</v>
      </c>
      <c r="AQ787" s="40" t="str">
        <f>IFERROR(VLOOKUP(G787,Extensionistas!$A$2:$D$50,4,FALSE),"NÃO")</f>
        <v>NÃO</v>
      </c>
      <c r="AR787" s="1" t="e">
        <f>VLOOKUP(G787,Extensionistas!$A$2:$C$50,3,FALSE)</f>
        <v>#N/A</v>
      </c>
    </row>
    <row r="788" spans="1:44" ht="12.75" customHeight="1">
      <c r="A788" s="34" t="str">
        <f>D788</f>
        <v>BACHARELADO EM POLÍTICAS PÚBLICAS</v>
      </c>
      <c r="B788" s="34" t="str">
        <f>F788</f>
        <v>NA1ESHP031-22SB</v>
      </c>
      <c r="C788" s="15" t="str">
        <f>CONCATENATE(E788," ",H788,"-",L788," (",K788,")",IF(AM788&lt;&gt;"NÃO","-TURMA MINISTRADA EM INGLÊS",""),IF(H788="E"," - TURMA MINISTRADA EM ESPANHOL",""),IF(H788="P"," - TURMA COMPARTILHADA COM A PÓS-GRADUAÇÃO",""),IF(AQ788="SIM"," - Carga Horária Extensionista",""))</f>
        <v>AVALIAÇÃO E MONITORAMENTO DE POLÍTICAS PÚBLICAS A1-Noturno (SB)</v>
      </c>
      <c r="D788" s="28" t="s">
        <v>106</v>
      </c>
      <c r="E788" s="28" t="s">
        <v>1913</v>
      </c>
      <c r="F788" s="28" t="s">
        <v>3678</v>
      </c>
      <c r="G788" s="41" t="s">
        <v>1915</v>
      </c>
      <c r="H788" s="28" t="s">
        <v>19</v>
      </c>
      <c r="I788" s="28" t="s">
        <v>3679</v>
      </c>
      <c r="J788" s="28"/>
      <c r="K788" s="28" t="s">
        <v>489</v>
      </c>
      <c r="L788" s="28" t="s">
        <v>439</v>
      </c>
      <c r="M788" s="28" t="s">
        <v>20</v>
      </c>
      <c r="N788" s="28">
        <v>60</v>
      </c>
      <c r="O788" s="28"/>
      <c r="P788" s="28" t="s">
        <v>1916</v>
      </c>
      <c r="Q788" s="36" t="s">
        <v>1917</v>
      </c>
      <c r="R788" s="28">
        <v>24</v>
      </c>
      <c r="S788" s="28"/>
      <c r="T788" s="28"/>
      <c r="U788" s="28"/>
      <c r="V788" s="28"/>
      <c r="W788" s="28"/>
      <c r="X788" s="28"/>
      <c r="Y788" s="28" t="s">
        <v>1916</v>
      </c>
      <c r="Z788" s="28" t="s">
        <v>1917</v>
      </c>
      <c r="AA788" s="28">
        <v>24</v>
      </c>
      <c r="AB788" s="28"/>
      <c r="AC788" s="28"/>
      <c r="AD788" s="28"/>
      <c r="AE788" s="28"/>
      <c r="AF788" s="28"/>
      <c r="AG788" s="28"/>
      <c r="AH788" s="28"/>
      <c r="AI788" s="28">
        <v>16</v>
      </c>
      <c r="AJ788" s="28">
        <v>16</v>
      </c>
      <c r="AK788" s="28" t="s">
        <v>17</v>
      </c>
      <c r="AL788" s="43" t="s">
        <v>687</v>
      </c>
      <c r="AM788" s="28" t="s">
        <v>687</v>
      </c>
      <c r="AN788" s="47" t="s">
        <v>687</v>
      </c>
      <c r="AO788" s="49" t="s">
        <v>4877</v>
      </c>
      <c r="AP788" s="49" t="s">
        <v>18</v>
      </c>
      <c r="AQ788" s="40" t="str">
        <f>IFERROR(VLOOKUP(G788,Extensionistas!$A$2:$D$50,4,FALSE),"NÃO")</f>
        <v>NÃO</v>
      </c>
      <c r="AR788" s="1" t="e">
        <f>VLOOKUP(G788,Extensionistas!$A$2:$C$50,3,FALSE)</f>
        <v>#N/A</v>
      </c>
    </row>
    <row r="789" spans="1:44" ht="12.75" customHeight="1">
      <c r="A789" s="34" t="str">
        <f>D789</f>
        <v>BACHARELADO EM POLÍTICAS PÚBLICAS</v>
      </c>
      <c r="B789" s="34" t="str">
        <f>F789</f>
        <v>DA1ESHP004-13SB</v>
      </c>
      <c r="C789" s="15" t="str">
        <f>CONCATENATE(E789," ",H789,"-",L789," (",K789,")",IF(AM789&lt;&gt;"NÃO","-TURMA MINISTRADA EM INGLÊS",""),IF(H789="E"," - TURMA MINISTRADA EM ESPANHOL",""),IF(H789="P"," - TURMA COMPARTILHADA COM A PÓS-GRADUAÇÃO",""),IF(AQ789="SIM"," - Carga Horária Extensionista",""))</f>
        <v>CIDADANIA, DIREITOS E DESIGUALDADES A1-Matutino (SB)</v>
      </c>
      <c r="D789" s="28" t="s">
        <v>106</v>
      </c>
      <c r="E789" s="28" t="s">
        <v>1880</v>
      </c>
      <c r="F789" s="28" t="s">
        <v>1881</v>
      </c>
      <c r="G789" s="41" t="s">
        <v>1882</v>
      </c>
      <c r="H789" s="28" t="s">
        <v>19</v>
      </c>
      <c r="I789" s="28" t="s">
        <v>1883</v>
      </c>
      <c r="J789" s="28"/>
      <c r="K789" s="28" t="s">
        <v>489</v>
      </c>
      <c r="L789" s="28" t="s">
        <v>327</v>
      </c>
      <c r="M789" s="28" t="s">
        <v>22</v>
      </c>
      <c r="N789" s="28">
        <v>60</v>
      </c>
      <c r="O789" s="28"/>
      <c r="P789" s="28" t="s">
        <v>1884</v>
      </c>
      <c r="Q789" s="36" t="s">
        <v>1885</v>
      </c>
      <c r="R789" s="28">
        <v>48</v>
      </c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>
        <v>16</v>
      </c>
      <c r="AJ789" s="28">
        <v>16</v>
      </c>
      <c r="AK789" s="28" t="s">
        <v>17</v>
      </c>
      <c r="AL789" s="43" t="s">
        <v>687</v>
      </c>
      <c r="AM789" s="28" t="s">
        <v>687</v>
      </c>
      <c r="AN789" s="47" t="s">
        <v>687</v>
      </c>
      <c r="AO789" s="49" t="s">
        <v>4780</v>
      </c>
      <c r="AP789" s="49" t="s">
        <v>18</v>
      </c>
      <c r="AQ789" s="40" t="str">
        <f>IFERROR(VLOOKUP(G789,Extensionistas!$A$2:$D$50,4,FALSE),"NÃO")</f>
        <v>NÃO</v>
      </c>
      <c r="AR789" s="1" t="e">
        <f>VLOOKUP(G789,Extensionistas!$A$2:$C$50,3,FALSE)</f>
        <v>#N/A</v>
      </c>
    </row>
    <row r="790" spans="1:44" ht="12.75" customHeight="1">
      <c r="A790" s="34" t="str">
        <f>D790</f>
        <v>BACHARELADO EM POLÍTICAS PÚBLICAS</v>
      </c>
      <c r="B790" s="34" t="str">
        <f>F790</f>
        <v>NA1ESHP004-13SB</v>
      </c>
      <c r="C790" s="15" t="str">
        <f>CONCATENATE(E790," ",H790,"-",L790," (",K790,")",IF(AM790&lt;&gt;"NÃO","-TURMA MINISTRADA EM INGLÊS",""),IF(H790="E"," - TURMA MINISTRADA EM ESPANHOL",""),IF(H790="P"," - TURMA COMPARTILHADA COM A PÓS-GRADUAÇÃO",""),IF(AQ790="SIM"," - Carga Horária Extensionista",""))</f>
        <v>CIDADANIA, DIREITOS E DESIGUALDADES A1-Noturno (SB)</v>
      </c>
      <c r="D790" s="28" t="s">
        <v>106</v>
      </c>
      <c r="E790" s="28" t="s">
        <v>1880</v>
      </c>
      <c r="F790" s="28" t="s">
        <v>3667</v>
      </c>
      <c r="G790" s="41" t="s">
        <v>1882</v>
      </c>
      <c r="H790" s="28" t="s">
        <v>19</v>
      </c>
      <c r="I790" s="28" t="s">
        <v>3668</v>
      </c>
      <c r="J790" s="28"/>
      <c r="K790" s="28" t="s">
        <v>489</v>
      </c>
      <c r="L790" s="28" t="s">
        <v>439</v>
      </c>
      <c r="M790" s="28" t="s">
        <v>22</v>
      </c>
      <c r="N790" s="28">
        <v>60</v>
      </c>
      <c r="O790" s="28"/>
      <c r="P790" s="28" t="s">
        <v>1884</v>
      </c>
      <c r="Q790" s="36" t="s">
        <v>1885</v>
      </c>
      <c r="R790" s="28">
        <v>48</v>
      </c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>
        <v>16</v>
      </c>
      <c r="AJ790" s="28">
        <v>16</v>
      </c>
      <c r="AK790" s="28" t="s">
        <v>17</v>
      </c>
      <c r="AL790" s="43" t="s">
        <v>687</v>
      </c>
      <c r="AM790" s="28" t="s">
        <v>687</v>
      </c>
      <c r="AN790" s="47" t="s">
        <v>687</v>
      </c>
      <c r="AO790" s="49" t="s">
        <v>4890</v>
      </c>
      <c r="AP790" s="49" t="s">
        <v>18</v>
      </c>
      <c r="AQ790" s="40" t="str">
        <f>IFERROR(VLOOKUP(G790,Extensionistas!$A$2:$D$50,4,FALSE),"NÃO")</f>
        <v>NÃO</v>
      </c>
      <c r="AR790" s="1" t="e">
        <f>VLOOKUP(G790,Extensionistas!$A$2:$C$50,3,FALSE)</f>
        <v>#N/A</v>
      </c>
    </row>
    <row r="791" spans="1:44" ht="12.75" customHeight="1">
      <c r="A791" s="34" t="str">
        <f>D791</f>
        <v>BACHARELADO EM POLÍTICAS PÚBLICAS</v>
      </c>
      <c r="B791" s="34" t="str">
        <f>F791</f>
        <v>DA1ESHP022-14SB</v>
      </c>
      <c r="C791" s="15" t="str">
        <f>CONCATENATE(E791," ",H791,"-",L791," (",K791,")",IF(AM791&lt;&gt;"NÃO","-TURMA MINISTRADA EM INGLÊS",""),IF(H791="E"," - TURMA MINISTRADA EM ESPANHOL",""),IF(H791="P"," - TURMA COMPARTILHADA COM A PÓS-GRADUAÇÃO",""),IF(AQ791="SIM"," - Carga Horária Extensionista",""))</f>
        <v>CULTURA POLÍTICA A1-Matutino (SB)</v>
      </c>
      <c r="D791" s="28" t="s">
        <v>106</v>
      </c>
      <c r="E791" s="28" t="s">
        <v>1895</v>
      </c>
      <c r="F791" s="28" t="s">
        <v>1896</v>
      </c>
      <c r="G791" s="41" t="s">
        <v>1897</v>
      </c>
      <c r="H791" s="28" t="s">
        <v>19</v>
      </c>
      <c r="I791" s="28" t="s">
        <v>1179</v>
      </c>
      <c r="J791" s="28"/>
      <c r="K791" s="28" t="s">
        <v>489</v>
      </c>
      <c r="L791" s="28" t="s">
        <v>327</v>
      </c>
      <c r="M791" s="28" t="s">
        <v>22</v>
      </c>
      <c r="N791" s="28">
        <v>60</v>
      </c>
      <c r="O791" s="28"/>
      <c r="P791" s="28" t="s">
        <v>771</v>
      </c>
      <c r="Q791" s="36"/>
      <c r="R791" s="28">
        <v>48</v>
      </c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>
        <v>16</v>
      </c>
      <c r="AJ791" s="28">
        <v>16</v>
      </c>
      <c r="AK791" s="28" t="s">
        <v>17</v>
      </c>
      <c r="AL791" s="43" t="s">
        <v>687</v>
      </c>
      <c r="AM791" s="28" t="s">
        <v>687</v>
      </c>
      <c r="AN791" s="47" t="s">
        <v>687</v>
      </c>
      <c r="AO791" s="49" t="s">
        <v>4756</v>
      </c>
      <c r="AP791" s="49" t="s">
        <v>18</v>
      </c>
      <c r="AQ791" s="40" t="str">
        <f>IFERROR(VLOOKUP(G791,Extensionistas!$A$2:$D$50,4,FALSE),"NÃO")</f>
        <v>NÃO</v>
      </c>
      <c r="AR791" s="1" t="e">
        <f>VLOOKUP(G791,Extensionistas!$A$2:$C$50,3,FALSE)</f>
        <v>#N/A</v>
      </c>
    </row>
    <row r="792" spans="1:44" ht="12.75" customHeight="1">
      <c r="A792" s="34" t="str">
        <f>D792</f>
        <v>BACHARELADO EM POLÍTICAS PÚBLICAS</v>
      </c>
      <c r="B792" s="34" t="str">
        <f>F792</f>
        <v>NA1ESHP022-14SB</v>
      </c>
      <c r="C792" s="15" t="str">
        <f>CONCATENATE(E792," ",H792,"-",L792," (",K792,")",IF(AM792&lt;&gt;"NÃO","-TURMA MINISTRADA EM INGLÊS",""),IF(H792="E"," - TURMA MINISTRADA EM ESPANHOL",""),IF(H792="P"," - TURMA COMPARTILHADA COM A PÓS-GRADUAÇÃO",""),IF(AQ792="SIM"," - Carga Horária Extensionista",""))</f>
        <v>CULTURA POLÍTICA A1-Noturno (SB)</v>
      </c>
      <c r="D792" s="28" t="s">
        <v>106</v>
      </c>
      <c r="E792" s="28" t="s">
        <v>1895</v>
      </c>
      <c r="F792" s="28" t="s">
        <v>3672</v>
      </c>
      <c r="G792" s="41" t="s">
        <v>1897</v>
      </c>
      <c r="H792" s="28" t="s">
        <v>19</v>
      </c>
      <c r="I792" s="28" t="s">
        <v>1495</v>
      </c>
      <c r="J792" s="28"/>
      <c r="K792" s="28" t="s">
        <v>489</v>
      </c>
      <c r="L792" s="28" t="s">
        <v>439</v>
      </c>
      <c r="M792" s="28" t="s">
        <v>22</v>
      </c>
      <c r="N792" s="28">
        <v>60</v>
      </c>
      <c r="O792" s="28"/>
      <c r="P792" s="28" t="s">
        <v>771</v>
      </c>
      <c r="Q792" s="36"/>
      <c r="R792" s="28">
        <v>48</v>
      </c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>
        <v>16</v>
      </c>
      <c r="AJ792" s="28">
        <v>16</v>
      </c>
      <c r="AK792" s="28" t="s">
        <v>17</v>
      </c>
      <c r="AL792" s="43" t="s">
        <v>687</v>
      </c>
      <c r="AM792" s="28" t="s">
        <v>687</v>
      </c>
      <c r="AN792" s="47" t="s">
        <v>687</v>
      </c>
      <c r="AO792" s="49" t="s">
        <v>4868</v>
      </c>
      <c r="AP792" s="49" t="s">
        <v>18</v>
      </c>
      <c r="AQ792" s="40" t="str">
        <f>IFERROR(VLOOKUP(G792,Extensionistas!$A$2:$D$50,4,FALSE),"NÃO")</f>
        <v>NÃO</v>
      </c>
      <c r="AR792" s="1" t="e">
        <f>VLOOKUP(G792,Extensionistas!$A$2:$C$50,3,FALSE)</f>
        <v>#N/A</v>
      </c>
    </row>
    <row r="793" spans="1:44" ht="12.75" customHeight="1">
      <c r="A793" s="34" t="str">
        <f>D793</f>
        <v>BACHARELADO EM POLÍTICAS PÚBLICAS</v>
      </c>
      <c r="B793" s="34" t="str">
        <f>F793</f>
        <v>DA1ESHP013-22SB</v>
      </c>
      <c r="C793" s="15" t="str">
        <f>CONCATENATE(E793," ",H793,"-",L793," (",K793,")",IF(AM793&lt;&gt;"NÃO","-TURMA MINISTRADA EM INGLÊS",""),IF(H793="E"," - TURMA MINISTRADA EM ESPANHOL",""),IF(H793="P"," - TURMA COMPARTILHADA COM A PÓS-GRADUAÇÃO",""),IF(AQ793="SIM"," - Carga Horária Extensionista",""))</f>
        <v>DIREITO CONSTITUCIONAL A1-Matutino (SB)</v>
      </c>
      <c r="D793" s="28" t="s">
        <v>106</v>
      </c>
      <c r="E793" s="28" t="s">
        <v>1886</v>
      </c>
      <c r="F793" s="28" t="s">
        <v>1887</v>
      </c>
      <c r="G793" s="41" t="s">
        <v>1888</v>
      </c>
      <c r="H793" s="28" t="s">
        <v>19</v>
      </c>
      <c r="I793" s="28" t="s">
        <v>720</v>
      </c>
      <c r="J793" s="28"/>
      <c r="K793" s="28" t="s">
        <v>489</v>
      </c>
      <c r="L793" s="28" t="s">
        <v>327</v>
      </c>
      <c r="M793" s="28" t="s">
        <v>22</v>
      </c>
      <c r="N793" s="28">
        <v>60</v>
      </c>
      <c r="O793" s="28"/>
      <c r="P793" s="28" t="s">
        <v>1889</v>
      </c>
      <c r="Q793" s="36" t="s">
        <v>1890</v>
      </c>
      <c r="R793" s="28">
        <v>48</v>
      </c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>
        <v>16</v>
      </c>
      <c r="AJ793" s="28">
        <v>16</v>
      </c>
      <c r="AK793" s="28" t="s">
        <v>17</v>
      </c>
      <c r="AL793" s="43" t="s">
        <v>687</v>
      </c>
      <c r="AM793" s="28" t="s">
        <v>687</v>
      </c>
      <c r="AN793" s="47" t="s">
        <v>687</v>
      </c>
      <c r="AO793" s="49" t="s">
        <v>4756</v>
      </c>
      <c r="AP793" s="49" t="s">
        <v>18</v>
      </c>
      <c r="AQ793" s="40" t="str">
        <f>IFERROR(VLOOKUP(G793,Extensionistas!$A$2:$D$50,4,FALSE),"NÃO")</f>
        <v>NÃO</v>
      </c>
      <c r="AR793" s="1" t="e">
        <f>VLOOKUP(G793,Extensionistas!$A$2:$C$50,3,FALSE)</f>
        <v>#N/A</v>
      </c>
    </row>
    <row r="794" spans="1:44" ht="12.75" customHeight="1">
      <c r="A794" s="34" t="str">
        <f>D794</f>
        <v>BACHARELADO EM POLÍTICAS PÚBLICAS</v>
      </c>
      <c r="B794" s="34" t="str">
        <f>F794</f>
        <v>NA1ESHP013-22SB</v>
      </c>
      <c r="C794" s="15" t="str">
        <f>CONCATENATE(E794," ",H794,"-",L794," (",K794,")",IF(AM794&lt;&gt;"NÃO","-TURMA MINISTRADA EM INGLÊS",""),IF(H794="E"," - TURMA MINISTRADA EM ESPANHOL",""),IF(H794="P"," - TURMA COMPARTILHADA COM A PÓS-GRADUAÇÃO",""),IF(AQ794="SIM"," - Carga Horária Extensionista",""))</f>
        <v>DIREITO CONSTITUCIONAL A1-Noturno (SB)</v>
      </c>
      <c r="D794" s="26" t="s">
        <v>106</v>
      </c>
      <c r="E794" s="26" t="s">
        <v>1886</v>
      </c>
      <c r="F794" s="26" t="s">
        <v>3669</v>
      </c>
      <c r="G794" s="38" t="s">
        <v>1888</v>
      </c>
      <c r="H794" s="30" t="s">
        <v>19</v>
      </c>
      <c r="I794" s="30" t="s">
        <v>588</v>
      </c>
      <c r="J794" s="26"/>
      <c r="K794" s="28" t="s">
        <v>489</v>
      </c>
      <c r="L794" s="26" t="s">
        <v>439</v>
      </c>
      <c r="M794" s="28" t="s">
        <v>22</v>
      </c>
      <c r="N794" s="26">
        <v>60</v>
      </c>
      <c r="O794" s="26"/>
      <c r="P794" s="26" t="s">
        <v>1889</v>
      </c>
      <c r="Q794" s="29" t="s">
        <v>1890</v>
      </c>
      <c r="R794" s="26">
        <v>48</v>
      </c>
      <c r="S794" s="26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6">
        <v>16</v>
      </c>
      <c r="AJ794" s="26">
        <v>16</v>
      </c>
      <c r="AK794" s="26" t="s">
        <v>17</v>
      </c>
      <c r="AL794" s="44" t="s">
        <v>687</v>
      </c>
      <c r="AM794" s="26" t="s">
        <v>687</v>
      </c>
      <c r="AN794" s="47" t="s">
        <v>687</v>
      </c>
      <c r="AO794" s="49" t="s">
        <v>4868</v>
      </c>
      <c r="AP794" s="49" t="s">
        <v>18</v>
      </c>
      <c r="AQ794" s="40" t="str">
        <f>IFERROR(VLOOKUP(G794,Extensionistas!$A$2:$D$50,4,FALSE),"NÃO")</f>
        <v>NÃO</v>
      </c>
      <c r="AR794" s="1" t="e">
        <f>VLOOKUP(G794,Extensionistas!$A$2:$C$50,3,FALSE)</f>
        <v>#N/A</v>
      </c>
    </row>
    <row r="795" spans="1:44" ht="12.75" customHeight="1">
      <c r="A795" s="34" t="str">
        <f>D795</f>
        <v>BACHARELADO EM POLÍTICAS PÚBLICAS</v>
      </c>
      <c r="B795" s="34" t="str">
        <f>F795</f>
        <v>DA1ESHP023-22SB</v>
      </c>
      <c r="C795" s="15" t="str">
        <f>CONCATENATE(E795," ",H795,"-",L795," (",K795,")",IF(AM795&lt;&gt;"NÃO","-TURMA MINISTRADA EM INGLÊS",""),IF(H795="E"," - TURMA MINISTRADA EM ESPANHOL",""),IF(H795="P"," - TURMA COMPARTILHADA COM A PÓS-GRADUAÇÃO",""),IF(AQ795="SIM"," - Carga Horária Extensionista",""))</f>
        <v>HISTÓRIA DAS INSTITUIÇÕES POLÍTICAS BRASILEIRAS A1-Matutino (SB)</v>
      </c>
      <c r="D795" s="26" t="s">
        <v>106</v>
      </c>
      <c r="E795" s="26" t="s">
        <v>1898</v>
      </c>
      <c r="F795" s="26" t="s">
        <v>1899</v>
      </c>
      <c r="G795" s="38" t="s">
        <v>1900</v>
      </c>
      <c r="H795" s="30" t="s">
        <v>19</v>
      </c>
      <c r="I795" s="30" t="s">
        <v>870</v>
      </c>
      <c r="J795" s="26"/>
      <c r="K795" s="26" t="s">
        <v>489</v>
      </c>
      <c r="L795" s="26" t="s">
        <v>327</v>
      </c>
      <c r="M795" s="26" t="s">
        <v>22</v>
      </c>
      <c r="N795" s="26">
        <v>60</v>
      </c>
      <c r="O795" s="26"/>
      <c r="P795" s="26" t="s">
        <v>1181</v>
      </c>
      <c r="Q795" s="29" t="s">
        <v>1182</v>
      </c>
      <c r="R795" s="26">
        <v>48</v>
      </c>
      <c r="S795" s="26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6">
        <v>16</v>
      </c>
      <c r="AJ795" s="26">
        <v>16</v>
      </c>
      <c r="AK795" s="26" t="s">
        <v>17</v>
      </c>
      <c r="AL795" s="44" t="s">
        <v>687</v>
      </c>
      <c r="AM795" s="26" t="s">
        <v>687</v>
      </c>
      <c r="AN795" s="47" t="s">
        <v>687</v>
      </c>
      <c r="AO795" s="49" t="s">
        <v>4766</v>
      </c>
      <c r="AP795" s="49" t="s">
        <v>18</v>
      </c>
      <c r="AQ795" s="40" t="str">
        <f>IFERROR(VLOOKUP(G795,Extensionistas!$A$2:$D$50,4,FALSE),"NÃO")</f>
        <v>NÃO</v>
      </c>
      <c r="AR795" s="1" t="e">
        <f>VLOOKUP(G795,Extensionistas!$A$2:$C$50,3,FALSE)</f>
        <v>#N/A</v>
      </c>
    </row>
    <row r="796" spans="1:44" ht="12.75" customHeight="1">
      <c r="A796" s="34" t="str">
        <f>D796</f>
        <v>BACHARELADO EM POLÍTICAS PÚBLICAS</v>
      </c>
      <c r="B796" s="34" t="str">
        <f>F796</f>
        <v>NA1ESHP023-22SB</v>
      </c>
      <c r="C796" s="15" t="str">
        <f>CONCATENATE(E796," ",H796,"-",L796," (",K796,")",IF(AM796&lt;&gt;"NÃO","-TURMA MINISTRADA EM INGLÊS",""),IF(H796="E"," - TURMA MINISTRADA EM ESPANHOL",""),IF(H796="P"," - TURMA COMPARTILHADA COM A PÓS-GRADUAÇÃO",""),IF(AQ796="SIM"," - Carga Horária Extensionista",""))</f>
        <v>HISTÓRIA DAS INSTITUIÇÕES POLÍTICAS BRASILEIRAS A1-Noturno (SB)</v>
      </c>
      <c r="D796" s="28" t="s">
        <v>106</v>
      </c>
      <c r="E796" s="28" t="s">
        <v>1898</v>
      </c>
      <c r="F796" s="28" t="s">
        <v>3673</v>
      </c>
      <c r="G796" s="41" t="s">
        <v>1900</v>
      </c>
      <c r="H796" s="28" t="s">
        <v>19</v>
      </c>
      <c r="I796" s="28" t="s">
        <v>803</v>
      </c>
      <c r="J796" s="28"/>
      <c r="K796" s="28" t="s">
        <v>489</v>
      </c>
      <c r="L796" s="28" t="s">
        <v>439</v>
      </c>
      <c r="M796" s="28" t="s">
        <v>22</v>
      </c>
      <c r="N796" s="28">
        <v>60</v>
      </c>
      <c r="O796" s="28"/>
      <c r="P796" s="28" t="s">
        <v>1181</v>
      </c>
      <c r="Q796" s="36" t="s">
        <v>1182</v>
      </c>
      <c r="R796" s="28">
        <v>48</v>
      </c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>
        <v>16</v>
      </c>
      <c r="AJ796" s="28">
        <v>16</v>
      </c>
      <c r="AK796" s="28" t="s">
        <v>17</v>
      </c>
      <c r="AL796" s="43" t="s">
        <v>687</v>
      </c>
      <c r="AM796" s="28" t="s">
        <v>687</v>
      </c>
      <c r="AN796" s="47" t="s">
        <v>687</v>
      </c>
      <c r="AO796" s="49" t="s">
        <v>4877</v>
      </c>
      <c r="AP796" s="49" t="s">
        <v>18</v>
      </c>
      <c r="AQ796" s="40" t="str">
        <f>IFERROR(VLOOKUP(G796,Extensionistas!$A$2:$D$50,4,FALSE),"NÃO")</f>
        <v>NÃO</v>
      </c>
      <c r="AR796" s="1" t="e">
        <f>VLOOKUP(G796,Extensionistas!$A$2:$C$50,3,FALSE)</f>
        <v>#N/A</v>
      </c>
    </row>
    <row r="797" spans="1:44" ht="12.75" customHeight="1">
      <c r="A797" s="34" t="str">
        <f>D797</f>
        <v>BACHARELADO EM POLÍTICAS PÚBLICAS</v>
      </c>
      <c r="B797" s="34" t="str">
        <f>F797</f>
        <v>DA1ESHP014-13SB</v>
      </c>
      <c r="C797" s="15" t="str">
        <f>CONCATENATE(E797," ",H797,"-",L797," (",K797,")",IF(AM797&lt;&gt;"NÃO","-TURMA MINISTRADA EM INGLÊS",""),IF(H797="E"," - TURMA MINISTRADA EM ESPANHOL",""),IF(H797="P"," - TURMA COMPARTILHADA COM A PÓS-GRADUAÇÃO",""),IF(AQ797="SIM"," - Carga Horária Extensionista",""))</f>
        <v>INTRODUÇÃO ÀS POLÍTICAS PÚBLICAS A1-Matutino (SB)</v>
      </c>
      <c r="D797" s="28" t="s">
        <v>106</v>
      </c>
      <c r="E797" s="28" t="s">
        <v>1891</v>
      </c>
      <c r="F797" s="28" t="s">
        <v>1892</v>
      </c>
      <c r="G797" s="41" t="s">
        <v>1893</v>
      </c>
      <c r="H797" s="28" t="s">
        <v>19</v>
      </c>
      <c r="I797" s="28" t="s">
        <v>1894</v>
      </c>
      <c r="J797" s="28"/>
      <c r="K797" s="28" t="s">
        <v>489</v>
      </c>
      <c r="L797" s="28" t="s">
        <v>327</v>
      </c>
      <c r="M797" s="28" t="s">
        <v>22</v>
      </c>
      <c r="N797" s="28">
        <v>60</v>
      </c>
      <c r="O797" s="28"/>
      <c r="P797" s="28" t="s">
        <v>1049</v>
      </c>
      <c r="Q797" s="36" t="s">
        <v>1050</v>
      </c>
      <c r="R797" s="28">
        <v>48</v>
      </c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>
        <v>16</v>
      </c>
      <c r="AJ797" s="28">
        <v>16</v>
      </c>
      <c r="AK797" s="28" t="s">
        <v>17</v>
      </c>
      <c r="AL797" s="43" t="s">
        <v>687</v>
      </c>
      <c r="AM797" s="28" t="s">
        <v>687</v>
      </c>
      <c r="AN797" s="47" t="s">
        <v>687</v>
      </c>
      <c r="AO797" s="49" t="s">
        <v>4763</v>
      </c>
      <c r="AP797" s="49" t="s">
        <v>18</v>
      </c>
      <c r="AQ797" s="40" t="str">
        <f>IFERROR(VLOOKUP(G797,Extensionistas!$A$2:$D$50,4,FALSE),"NÃO")</f>
        <v>NÃO</v>
      </c>
      <c r="AR797" s="1" t="e">
        <f>VLOOKUP(G797,Extensionistas!$A$2:$C$50,3,FALSE)</f>
        <v>#N/A</v>
      </c>
    </row>
    <row r="798" spans="1:44" ht="12.75" customHeight="1">
      <c r="A798" s="34" t="str">
        <f>D798</f>
        <v>BACHARELADO EM POLÍTICAS PÚBLICAS</v>
      </c>
      <c r="B798" s="34" t="str">
        <f>F798</f>
        <v>NA1ESHP014-13SB</v>
      </c>
      <c r="C798" s="15" t="str">
        <f>CONCATENATE(E798," ",H798,"-",L798," (",K798,")",IF(AM798&lt;&gt;"NÃO","-TURMA MINISTRADA EM INGLÊS",""),IF(H798="E"," - TURMA MINISTRADA EM ESPANHOL",""),IF(H798="P"," - TURMA COMPARTILHADA COM A PÓS-GRADUAÇÃO",""),IF(AQ798="SIM"," - Carga Horária Extensionista",""))</f>
        <v>INTRODUÇÃO ÀS POLÍTICAS PÚBLICAS A1-Noturno (SB)</v>
      </c>
      <c r="D798" s="28" t="s">
        <v>106</v>
      </c>
      <c r="E798" s="28" t="s">
        <v>1891</v>
      </c>
      <c r="F798" s="28" t="s">
        <v>3670</v>
      </c>
      <c r="G798" s="41" t="s">
        <v>1893</v>
      </c>
      <c r="H798" s="28" t="s">
        <v>19</v>
      </c>
      <c r="I798" s="28" t="s">
        <v>3671</v>
      </c>
      <c r="J798" s="28"/>
      <c r="K798" s="28" t="s">
        <v>489</v>
      </c>
      <c r="L798" s="28" t="s">
        <v>439</v>
      </c>
      <c r="M798" s="28" t="s">
        <v>22</v>
      </c>
      <c r="N798" s="28">
        <v>60</v>
      </c>
      <c r="O798" s="28"/>
      <c r="P798" s="28" t="s">
        <v>1049</v>
      </c>
      <c r="Q798" s="36" t="s">
        <v>1050</v>
      </c>
      <c r="R798" s="28">
        <v>48</v>
      </c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>
        <v>16</v>
      </c>
      <c r="AJ798" s="28">
        <v>16</v>
      </c>
      <c r="AK798" s="28" t="s">
        <v>17</v>
      </c>
      <c r="AL798" s="43" t="s">
        <v>687</v>
      </c>
      <c r="AM798" s="28" t="s">
        <v>687</v>
      </c>
      <c r="AN798" s="47" t="s">
        <v>687</v>
      </c>
      <c r="AO798" s="49" t="s">
        <v>4874</v>
      </c>
      <c r="AP798" s="49" t="s">
        <v>18</v>
      </c>
      <c r="AQ798" s="40" t="str">
        <f>IFERROR(VLOOKUP(G798,Extensionistas!$A$2:$D$50,4,FALSE),"NÃO")</f>
        <v>NÃO</v>
      </c>
      <c r="AR798" s="1" t="e">
        <f>VLOOKUP(G798,Extensionistas!$A$2:$C$50,3,FALSE)</f>
        <v>#N/A</v>
      </c>
    </row>
    <row r="799" spans="1:44" ht="12.75" customHeight="1">
      <c r="A799" s="34" t="str">
        <f>D799</f>
        <v>BACHARELADO EM POLÍTICAS PÚBLICAS</v>
      </c>
      <c r="B799" s="34" t="str">
        <f>F799</f>
        <v>DA1ESZP026-13SB</v>
      </c>
      <c r="C799" s="15" t="str">
        <f>CONCATENATE(E799," ",H799,"-",L799," (",K799,")",IF(AM799&lt;&gt;"NÃO","-TURMA MINISTRADA EM INGLÊS",""),IF(H799="E"," - TURMA MINISTRADA EM ESPANHOL",""),IF(H799="P"," - TURMA COMPARTILHADA COM A PÓS-GRADUAÇÃO",""),IF(AQ799="SIM"," - Carga Horária Extensionista",""))</f>
        <v>MEMÓRIA, IDENTIDADES SOCIAIS E CIDADANIA NAS SOCIEDADES COMPLEXAS CONTEMPORÂNEAS A1-Matutino (SB)</v>
      </c>
      <c r="D799" s="28" t="s">
        <v>106</v>
      </c>
      <c r="E799" s="28" t="s">
        <v>2373</v>
      </c>
      <c r="F799" s="28" t="s">
        <v>2374</v>
      </c>
      <c r="G799" s="41" t="s">
        <v>2375</v>
      </c>
      <c r="H799" s="28" t="s">
        <v>19</v>
      </c>
      <c r="I799" s="28" t="s">
        <v>1150</v>
      </c>
      <c r="J799" s="28"/>
      <c r="K799" s="28" t="s">
        <v>489</v>
      </c>
      <c r="L799" s="28" t="s">
        <v>327</v>
      </c>
      <c r="M799" s="28" t="s">
        <v>22</v>
      </c>
      <c r="N799" s="28">
        <v>60</v>
      </c>
      <c r="O799" s="28"/>
      <c r="P799" s="28" t="s">
        <v>1400</v>
      </c>
      <c r="Q799" s="36" t="s">
        <v>1401</v>
      </c>
      <c r="R799" s="28">
        <v>48</v>
      </c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>
        <v>16</v>
      </c>
      <c r="AJ799" s="28">
        <v>16</v>
      </c>
      <c r="AK799" s="28" t="s">
        <v>17</v>
      </c>
      <c r="AL799" s="43" t="s">
        <v>687</v>
      </c>
      <c r="AM799" s="28" t="s">
        <v>687</v>
      </c>
      <c r="AN799" s="47" t="s">
        <v>687</v>
      </c>
      <c r="AO799" s="49" t="s">
        <v>4748</v>
      </c>
      <c r="AP799" s="49" t="s">
        <v>18</v>
      </c>
      <c r="AQ799" s="40" t="str">
        <f>IFERROR(VLOOKUP(G799,Extensionistas!$A$2:$D$50,4,FALSE),"NÃO")</f>
        <v>NÃO</v>
      </c>
      <c r="AR799" s="1" t="e">
        <f>VLOOKUP(G799,Extensionistas!$A$2:$C$50,3,FALSE)</f>
        <v>#N/A</v>
      </c>
    </row>
    <row r="800" spans="1:44" ht="12.75" customHeight="1">
      <c r="A800" s="34" t="str">
        <f>D800</f>
        <v>BACHARELADO EM POLÍTICAS PÚBLICAS</v>
      </c>
      <c r="B800" s="34" t="str">
        <f>F800</f>
        <v>NA1ESZP026-13SB</v>
      </c>
      <c r="C800" s="15" t="str">
        <f>CONCATENATE(E800," ",H800,"-",L800," (",K800,")",IF(AM800&lt;&gt;"NÃO","-TURMA MINISTRADA EM INGLÊS",""),IF(H800="E"," - TURMA MINISTRADA EM ESPANHOL",""),IF(H800="P"," - TURMA COMPARTILHADA COM A PÓS-GRADUAÇÃO",""),IF(AQ800="SIM"," - Carga Horária Extensionista",""))</f>
        <v>MEMÓRIA, IDENTIDADES SOCIAIS E CIDADANIA NAS SOCIEDADES COMPLEXAS CONTEMPORÂNEAS A1-Noturno (SB)</v>
      </c>
      <c r="D800" s="28" t="s">
        <v>106</v>
      </c>
      <c r="E800" s="28" t="s">
        <v>2373</v>
      </c>
      <c r="F800" s="28" t="s">
        <v>4002</v>
      </c>
      <c r="G800" s="41" t="s">
        <v>2375</v>
      </c>
      <c r="H800" s="28" t="s">
        <v>19</v>
      </c>
      <c r="I800" s="28" t="s">
        <v>107</v>
      </c>
      <c r="J800" s="28"/>
      <c r="K800" s="28" t="s">
        <v>489</v>
      </c>
      <c r="L800" s="28" t="s">
        <v>439</v>
      </c>
      <c r="M800" s="28" t="s">
        <v>22</v>
      </c>
      <c r="N800" s="28">
        <v>60</v>
      </c>
      <c r="O800" s="28"/>
      <c r="P800" s="28" t="s">
        <v>1400</v>
      </c>
      <c r="Q800" s="36" t="s">
        <v>1401</v>
      </c>
      <c r="R800" s="28">
        <v>48</v>
      </c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>
        <v>16</v>
      </c>
      <c r="AJ800" s="28">
        <v>16</v>
      </c>
      <c r="AK800" s="28" t="s">
        <v>17</v>
      </c>
      <c r="AL800" s="43" t="s">
        <v>687</v>
      </c>
      <c r="AM800" s="28" t="s">
        <v>687</v>
      </c>
      <c r="AN800" s="47" t="s">
        <v>687</v>
      </c>
      <c r="AO800" s="49" t="s">
        <v>4861</v>
      </c>
      <c r="AP800" s="49" t="s">
        <v>18</v>
      </c>
      <c r="AQ800" s="40" t="str">
        <f>IFERROR(VLOOKUP(G800,Extensionistas!$A$2:$D$50,4,FALSE),"NÃO")</f>
        <v>NÃO</v>
      </c>
      <c r="AR800" s="1" t="e">
        <f>VLOOKUP(G800,Extensionistas!$A$2:$C$50,3,FALSE)</f>
        <v>#N/A</v>
      </c>
    </row>
    <row r="801" spans="1:44" ht="12.75" customHeight="1">
      <c r="A801" s="34" t="str">
        <f>D801</f>
        <v>BACHARELADO EM POLÍTICAS PÚBLICAS</v>
      </c>
      <c r="B801" s="34" t="str">
        <f>F801</f>
        <v>DA1ESHP030-22SB</v>
      </c>
      <c r="C801" s="15" t="str">
        <f>CONCATENATE(E801," ",H801,"-",L801," (",K801,")",IF(AM801&lt;&gt;"NÃO","-TURMA MINISTRADA EM INGLÊS",""),IF(H801="E"," - TURMA MINISTRADA EM ESPANHOL",""),IF(H801="P"," - TURMA COMPARTILHADA COM A PÓS-GRADUAÇÃO",""),IF(AQ801="SIM"," - Carga Horária Extensionista",""))</f>
        <v>ORÇAMENTO PÚBLICO A1-Matutino (SB)</v>
      </c>
      <c r="D801" s="26" t="s">
        <v>106</v>
      </c>
      <c r="E801" s="26" t="s">
        <v>1907</v>
      </c>
      <c r="F801" s="26" t="s">
        <v>1908</v>
      </c>
      <c r="G801" s="38" t="s">
        <v>1909</v>
      </c>
      <c r="H801" s="30" t="s">
        <v>19</v>
      </c>
      <c r="I801" s="30" t="s">
        <v>1910</v>
      </c>
      <c r="J801" s="26"/>
      <c r="K801" s="26" t="s">
        <v>489</v>
      </c>
      <c r="L801" s="26" t="s">
        <v>327</v>
      </c>
      <c r="M801" s="28" t="s">
        <v>22</v>
      </c>
      <c r="N801" s="26">
        <v>60</v>
      </c>
      <c r="O801" s="26"/>
      <c r="P801" s="26" t="s">
        <v>1911</v>
      </c>
      <c r="Q801" s="29" t="s">
        <v>1912</v>
      </c>
      <c r="R801" s="26">
        <v>48</v>
      </c>
      <c r="S801" s="26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6">
        <v>16</v>
      </c>
      <c r="AJ801" s="26">
        <v>16</v>
      </c>
      <c r="AK801" s="26" t="s">
        <v>17</v>
      </c>
      <c r="AL801" s="44" t="s">
        <v>687</v>
      </c>
      <c r="AM801" s="26" t="s">
        <v>687</v>
      </c>
      <c r="AN801" s="47" t="s">
        <v>687</v>
      </c>
      <c r="AO801" s="49" t="s">
        <v>4756</v>
      </c>
      <c r="AP801" s="49" t="s">
        <v>18</v>
      </c>
      <c r="AQ801" s="40" t="str">
        <f>IFERROR(VLOOKUP(G801,Extensionistas!$A$2:$D$50,4,FALSE),"NÃO")</f>
        <v>NÃO</v>
      </c>
      <c r="AR801" s="1" t="e">
        <f>VLOOKUP(G801,Extensionistas!$A$2:$C$50,3,FALSE)</f>
        <v>#N/A</v>
      </c>
    </row>
    <row r="802" spans="1:44" ht="12.75" customHeight="1">
      <c r="A802" s="34" t="str">
        <f>D802</f>
        <v>BACHARELADO EM POLÍTICAS PÚBLICAS</v>
      </c>
      <c r="B802" s="34" t="str">
        <f>F802</f>
        <v>NA1ESHP030-22SB</v>
      </c>
      <c r="C802" s="15" t="str">
        <f>CONCATENATE(E802," ",H802,"-",L802," (",K802,")",IF(AM802&lt;&gt;"NÃO","-TURMA MINISTRADA EM INGLÊS",""),IF(H802="E"," - TURMA MINISTRADA EM ESPANHOL",""),IF(H802="P"," - TURMA COMPARTILHADA COM A PÓS-GRADUAÇÃO",""),IF(AQ802="SIM"," - Carga Horária Extensionista",""))</f>
        <v>ORÇAMENTO PÚBLICO A1-Noturno (SB)</v>
      </c>
      <c r="D802" s="28" t="s">
        <v>106</v>
      </c>
      <c r="E802" s="28" t="s">
        <v>1907</v>
      </c>
      <c r="F802" s="28" t="s">
        <v>3676</v>
      </c>
      <c r="G802" s="41" t="s">
        <v>1909</v>
      </c>
      <c r="H802" s="28" t="s">
        <v>19</v>
      </c>
      <c r="I802" s="28" t="s">
        <v>3677</v>
      </c>
      <c r="J802" s="28"/>
      <c r="K802" s="28" t="s">
        <v>489</v>
      </c>
      <c r="L802" s="28" t="s">
        <v>439</v>
      </c>
      <c r="M802" s="26" t="s">
        <v>22</v>
      </c>
      <c r="N802" s="28">
        <v>40</v>
      </c>
      <c r="O802" s="28"/>
      <c r="P802" s="28" t="s">
        <v>1911</v>
      </c>
      <c r="Q802" s="36" t="s">
        <v>1912</v>
      </c>
      <c r="R802" s="28">
        <v>48</v>
      </c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>
        <v>16</v>
      </c>
      <c r="AJ802" s="28">
        <v>16</v>
      </c>
      <c r="AK802" s="28" t="s">
        <v>17</v>
      </c>
      <c r="AL802" s="43" t="s">
        <v>687</v>
      </c>
      <c r="AM802" s="28" t="s">
        <v>687</v>
      </c>
      <c r="AN802" s="47" t="s">
        <v>687</v>
      </c>
      <c r="AO802" s="49" t="s">
        <v>4868</v>
      </c>
      <c r="AP802" s="49" t="s">
        <v>18</v>
      </c>
      <c r="AQ802" s="40" t="str">
        <f>IFERROR(VLOOKUP(G802,Extensionistas!$A$2:$D$50,4,FALSE),"NÃO")</f>
        <v>NÃO</v>
      </c>
      <c r="AR802" s="1" t="e">
        <f>VLOOKUP(G802,Extensionistas!$A$2:$C$50,3,FALSE)</f>
        <v>#N/A</v>
      </c>
    </row>
    <row r="803" spans="1:44" ht="12.75" customHeight="1">
      <c r="A803" s="34" t="str">
        <f>D803</f>
        <v>BACHARELADO EM POLÍTICAS PÚBLICAS</v>
      </c>
      <c r="B803" s="34" t="str">
        <f>F803</f>
        <v>DA1ESHP029-14SB</v>
      </c>
      <c r="C803" s="15" t="str">
        <f>CONCATENATE(E803," ",H803,"-",L803," (",K803,")",IF(AM803&lt;&gt;"NÃO","-TURMA MINISTRADA EM INGLÊS",""),IF(H803="E"," - TURMA MINISTRADA EM ESPANHOL",""),IF(H803="P"," - TURMA COMPARTILHADA COM A PÓS-GRADUAÇÃO",""),IF(AQ803="SIM"," - Carga Horária Extensionista",""))</f>
        <v>TEORIA E GESTÃO DE ORGANIZAÇÕES PÚBLICAS A1-Matutino (SB)</v>
      </c>
      <c r="D803" s="28" t="s">
        <v>106</v>
      </c>
      <c r="E803" s="28" t="s">
        <v>1901</v>
      </c>
      <c r="F803" s="28" t="s">
        <v>1902</v>
      </c>
      <c r="G803" s="41" t="s">
        <v>1903</v>
      </c>
      <c r="H803" s="28" t="s">
        <v>19</v>
      </c>
      <c r="I803" s="28" t="s">
        <v>1904</v>
      </c>
      <c r="J803" s="28"/>
      <c r="K803" s="28" t="s">
        <v>489</v>
      </c>
      <c r="L803" s="28" t="s">
        <v>327</v>
      </c>
      <c r="M803" s="28" t="s">
        <v>22</v>
      </c>
      <c r="N803" s="28">
        <v>60</v>
      </c>
      <c r="O803" s="28"/>
      <c r="P803" s="28" t="s">
        <v>1905</v>
      </c>
      <c r="Q803" s="36" t="s">
        <v>1906</v>
      </c>
      <c r="R803" s="28">
        <v>48</v>
      </c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>
        <v>16</v>
      </c>
      <c r="AJ803" s="28">
        <v>16</v>
      </c>
      <c r="AK803" s="28" t="s">
        <v>17</v>
      </c>
      <c r="AL803" s="43" t="s">
        <v>687</v>
      </c>
      <c r="AM803" s="28" t="s">
        <v>687</v>
      </c>
      <c r="AN803" s="47" t="s">
        <v>687</v>
      </c>
      <c r="AO803" s="49" t="s">
        <v>4780</v>
      </c>
      <c r="AP803" s="49" t="s">
        <v>18</v>
      </c>
      <c r="AQ803" s="40" t="str">
        <f>IFERROR(VLOOKUP(G803,Extensionistas!$A$2:$D$50,4,FALSE),"NÃO")</f>
        <v>NÃO</v>
      </c>
      <c r="AR803" s="1" t="e">
        <f>VLOOKUP(G803,Extensionistas!$A$2:$C$50,3,FALSE)</f>
        <v>#N/A</v>
      </c>
    </row>
    <row r="804" spans="1:44" ht="12.75" customHeight="1">
      <c r="A804" s="34" t="str">
        <f>D804</f>
        <v>BACHARELADO EM POLÍTICAS PÚBLICAS</v>
      </c>
      <c r="B804" s="34" t="str">
        <f>F804</f>
        <v>NA1ESHP029-14SB</v>
      </c>
      <c r="C804" s="15" t="str">
        <f>CONCATENATE(E804," ",H804,"-",L804," (",K804,")",IF(AM804&lt;&gt;"NÃO","-TURMA MINISTRADA EM INGLÊS",""),IF(H804="E"," - TURMA MINISTRADA EM ESPANHOL",""),IF(H804="P"," - TURMA COMPARTILHADA COM A PÓS-GRADUAÇÃO",""),IF(AQ804="SIM"," - Carga Horária Extensionista",""))</f>
        <v>TEORIA E GESTÃO DE ORGANIZAÇÕES PÚBLICAS A1-Noturno (SB)</v>
      </c>
      <c r="D804" s="28" t="s">
        <v>106</v>
      </c>
      <c r="E804" s="28" t="s">
        <v>1901</v>
      </c>
      <c r="F804" s="28" t="s">
        <v>3674</v>
      </c>
      <c r="G804" s="41" t="s">
        <v>1903</v>
      </c>
      <c r="H804" s="28" t="s">
        <v>19</v>
      </c>
      <c r="I804" s="28" t="s">
        <v>3675</v>
      </c>
      <c r="J804" s="28"/>
      <c r="K804" s="28" t="s">
        <v>489</v>
      </c>
      <c r="L804" s="28" t="s">
        <v>439</v>
      </c>
      <c r="M804" s="28" t="s">
        <v>22</v>
      </c>
      <c r="N804" s="28">
        <v>60</v>
      </c>
      <c r="O804" s="28"/>
      <c r="P804" s="28" t="s">
        <v>1905</v>
      </c>
      <c r="Q804" s="36" t="s">
        <v>1906</v>
      </c>
      <c r="R804" s="28">
        <v>48</v>
      </c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>
        <v>16</v>
      </c>
      <c r="AJ804" s="28">
        <v>16</v>
      </c>
      <c r="AK804" s="28" t="s">
        <v>17</v>
      </c>
      <c r="AL804" s="43" t="s">
        <v>687</v>
      </c>
      <c r="AM804" s="28" t="s">
        <v>687</v>
      </c>
      <c r="AN804" s="47" t="s">
        <v>687</v>
      </c>
      <c r="AO804" s="49" t="s">
        <v>4890</v>
      </c>
      <c r="AP804" s="49" t="s">
        <v>18</v>
      </c>
      <c r="AQ804" s="40" t="str">
        <f>IFERROR(VLOOKUP(G804,Extensionistas!$A$2:$D$50,4,FALSE),"NÃO")</f>
        <v>NÃO</v>
      </c>
      <c r="AR804" s="1" t="e">
        <f>VLOOKUP(G804,Extensionistas!$A$2:$C$50,3,FALSE)</f>
        <v>#N/A</v>
      </c>
    </row>
    <row r="805" spans="1:44" ht="12.75" customHeight="1">
      <c r="A805" s="34" t="str">
        <f>D805</f>
        <v>BACHARELADO EM QUÍMICA</v>
      </c>
      <c r="B805" s="34" t="str">
        <f>F805</f>
        <v>DA1NHBQ002-22SA</v>
      </c>
      <c r="C805" s="15" t="str">
        <f>CONCATENATE(E805," ",H805,"-",L805," (",K805,")",IF(AM805&lt;&gt;"NÃO","-TURMA MINISTRADA EM INGLÊS",""),IF(H805="E"," - TURMA MINISTRADA EM ESPANHOL",""),IF(H805="P"," - TURMA COMPARTILHADA COM A PÓS-GRADUAÇÃO",""),IF(AQ805="SIM"," - Carga Horária Extensionista",""))</f>
        <v>ELETROANALÍTICA E INSTRUMENTAÇÃO EM QUÍMICA A1-Matutino (SA)</v>
      </c>
      <c r="D805" s="28" t="s">
        <v>536</v>
      </c>
      <c r="E805" s="28" t="s">
        <v>2734</v>
      </c>
      <c r="F805" s="28" t="s">
        <v>2735</v>
      </c>
      <c r="G805" s="41" t="s">
        <v>2736</v>
      </c>
      <c r="H805" s="28" t="s">
        <v>19</v>
      </c>
      <c r="I805" s="28" t="s">
        <v>2737</v>
      </c>
      <c r="J805" s="28" t="s">
        <v>2738</v>
      </c>
      <c r="K805" s="28" t="s">
        <v>488</v>
      </c>
      <c r="L805" s="28" t="s">
        <v>327</v>
      </c>
      <c r="M805" s="28" t="s">
        <v>2739</v>
      </c>
      <c r="N805" s="28">
        <v>30</v>
      </c>
      <c r="O805" s="28"/>
      <c r="P805" s="28" t="s">
        <v>438</v>
      </c>
      <c r="Q805" s="36" t="s">
        <v>640</v>
      </c>
      <c r="R805" s="28">
        <v>24</v>
      </c>
      <c r="S805" s="28"/>
      <c r="T805" s="28"/>
      <c r="U805" s="28"/>
      <c r="V805" s="28"/>
      <c r="W805" s="28"/>
      <c r="X805" s="28"/>
      <c r="Y805" s="28" t="s">
        <v>438</v>
      </c>
      <c r="Z805" s="28" t="s">
        <v>640</v>
      </c>
      <c r="AA805" s="28">
        <v>36</v>
      </c>
      <c r="AB805" s="28"/>
      <c r="AC805" s="28"/>
      <c r="AD805" s="28"/>
      <c r="AE805" s="28"/>
      <c r="AF805" s="28"/>
      <c r="AG805" s="28"/>
      <c r="AH805" s="28"/>
      <c r="AI805" s="28">
        <v>20</v>
      </c>
      <c r="AJ805" s="28">
        <v>20</v>
      </c>
      <c r="AK805" s="28" t="s">
        <v>17</v>
      </c>
      <c r="AL805" s="43" t="s">
        <v>687</v>
      </c>
      <c r="AM805" s="28" t="s">
        <v>687</v>
      </c>
      <c r="AN805" s="47" t="s">
        <v>687</v>
      </c>
      <c r="AO805" s="49" t="s">
        <v>4783</v>
      </c>
      <c r="AP805" s="49" t="s">
        <v>4964</v>
      </c>
      <c r="AQ805" s="40" t="str">
        <f>IFERROR(VLOOKUP(G805,Extensionistas!$A$2:$D$50,4,FALSE),"NÃO")</f>
        <v>NÃO</v>
      </c>
      <c r="AR805" s="1" t="e">
        <f>VLOOKUP(G805,Extensionistas!$A$2:$C$50,3,FALSE)</f>
        <v>#N/A</v>
      </c>
    </row>
    <row r="806" spans="1:44" ht="12.75" customHeight="1">
      <c r="A806" s="34" t="str">
        <f>D806</f>
        <v>BACHARELADO EM QUÍMICA</v>
      </c>
      <c r="B806" s="34" t="str">
        <f>F806</f>
        <v>NA1NHBQ002-22SA</v>
      </c>
      <c r="C806" s="15" t="str">
        <f>CONCATENATE(E806," ",H806,"-",L806," (",K806,")",IF(AM806&lt;&gt;"NÃO","-TURMA MINISTRADA EM INGLÊS",""),IF(H806="E"," - TURMA MINISTRADA EM ESPANHOL",""),IF(H806="P"," - TURMA COMPARTILHADA COM A PÓS-GRADUAÇÃO",""),IF(AQ806="SIM"," - Carga Horária Extensionista",""))</f>
        <v>ELETROANALÍTICA E INSTRUMENTAÇÃO EM QUÍMICA A1-Noturno (SA)</v>
      </c>
      <c r="D806" s="28" t="s">
        <v>536</v>
      </c>
      <c r="E806" s="28" t="s">
        <v>2734</v>
      </c>
      <c r="F806" s="28" t="s">
        <v>4177</v>
      </c>
      <c r="G806" s="41" t="s">
        <v>2736</v>
      </c>
      <c r="H806" s="28" t="s">
        <v>19</v>
      </c>
      <c r="I806" s="28" t="s">
        <v>4178</v>
      </c>
      <c r="J806" s="28" t="s">
        <v>4179</v>
      </c>
      <c r="K806" s="28" t="s">
        <v>488</v>
      </c>
      <c r="L806" s="28" t="s">
        <v>439</v>
      </c>
      <c r="M806" s="28" t="s">
        <v>2739</v>
      </c>
      <c r="N806" s="28">
        <v>30</v>
      </c>
      <c r="O806" s="28"/>
      <c r="P806" s="28" t="s">
        <v>2772</v>
      </c>
      <c r="Q806" s="36" t="s">
        <v>2773</v>
      </c>
      <c r="R806" s="28">
        <v>24</v>
      </c>
      <c r="S806" s="28"/>
      <c r="T806" s="28"/>
      <c r="U806" s="28"/>
      <c r="V806" s="28"/>
      <c r="W806" s="28"/>
      <c r="X806" s="28"/>
      <c r="Y806" s="28" t="s">
        <v>2772</v>
      </c>
      <c r="Z806" s="28" t="s">
        <v>2773</v>
      </c>
      <c r="AA806" s="28">
        <v>36</v>
      </c>
      <c r="AB806" s="28"/>
      <c r="AC806" s="28"/>
      <c r="AD806" s="28"/>
      <c r="AE806" s="28"/>
      <c r="AF806" s="28"/>
      <c r="AG806" s="28"/>
      <c r="AH806" s="28"/>
      <c r="AI806" s="28">
        <v>20</v>
      </c>
      <c r="AJ806" s="28">
        <v>20</v>
      </c>
      <c r="AK806" s="28" t="s">
        <v>17</v>
      </c>
      <c r="AL806" s="43" t="s">
        <v>687</v>
      </c>
      <c r="AM806" s="28" t="s">
        <v>687</v>
      </c>
      <c r="AN806" s="47" t="s">
        <v>687</v>
      </c>
      <c r="AO806" s="49" t="s">
        <v>4879</v>
      </c>
      <c r="AP806" s="49" t="s">
        <v>4990</v>
      </c>
      <c r="AQ806" s="40" t="str">
        <f>IFERROR(VLOOKUP(G806,Extensionistas!$A$2:$D$50,4,FALSE),"NÃO")</f>
        <v>NÃO</v>
      </c>
      <c r="AR806" s="1" t="e">
        <f>VLOOKUP(G806,Extensionistas!$A$2:$C$50,3,FALSE)</f>
        <v>#N/A</v>
      </c>
    </row>
    <row r="807" spans="1:44" ht="12.75" customHeight="1">
      <c r="A807" s="34" t="str">
        <f>D807</f>
        <v>BACHARELADO EM QUÍMICA</v>
      </c>
      <c r="B807" s="34" t="str">
        <f>F807</f>
        <v>NA1NHT4007-15SA</v>
      </c>
      <c r="C807" s="15" t="str">
        <f>CONCATENATE(E807," ",H807,"-",L807," (",K807,")",IF(AM807&lt;&gt;"NÃO","-TURMA MINISTRADA EM INGLÊS",""),IF(H807="E"," - TURMA MINISTRADA EM ESPANHOL",""),IF(H807="P"," - TURMA COMPARTILHADA COM A PÓS-GRADUAÇÃO",""),IF(AQ807="SIM"," - Carga Horária Extensionista",""))</f>
        <v>ESPECTROSCOPIA A1-Noturno (SA)</v>
      </c>
      <c r="D807" s="28" t="s">
        <v>536</v>
      </c>
      <c r="E807" s="28" t="s">
        <v>4270</v>
      </c>
      <c r="F807" s="28" t="s">
        <v>4271</v>
      </c>
      <c r="G807" s="41" t="s">
        <v>4272</v>
      </c>
      <c r="H807" s="28" t="s">
        <v>19</v>
      </c>
      <c r="I807" s="28" t="s">
        <v>4273</v>
      </c>
      <c r="J807" s="28" t="s">
        <v>4274</v>
      </c>
      <c r="K807" s="28" t="s">
        <v>488</v>
      </c>
      <c r="L807" s="28" t="s">
        <v>439</v>
      </c>
      <c r="M807" s="28" t="s">
        <v>2765</v>
      </c>
      <c r="N807" s="28">
        <v>20</v>
      </c>
      <c r="O807" s="28"/>
      <c r="P807" s="28" t="s">
        <v>1384</v>
      </c>
      <c r="Q807" s="36" t="s">
        <v>1385</v>
      </c>
      <c r="R807" s="28">
        <v>48</v>
      </c>
      <c r="S807" s="28"/>
      <c r="T807" s="28"/>
      <c r="U807" s="28"/>
      <c r="V807" s="28"/>
      <c r="W807" s="28"/>
      <c r="X807" s="28"/>
      <c r="Y807" s="28" t="s">
        <v>1384</v>
      </c>
      <c r="Z807" s="28" t="s">
        <v>1385</v>
      </c>
      <c r="AA807" s="28">
        <v>24</v>
      </c>
      <c r="AB807" s="28"/>
      <c r="AC807" s="28"/>
      <c r="AD807" s="28"/>
      <c r="AE807" s="28"/>
      <c r="AF807" s="28"/>
      <c r="AG807" s="28"/>
      <c r="AH807" s="28"/>
      <c r="AI807" s="28">
        <v>24</v>
      </c>
      <c r="AJ807" s="28">
        <v>24</v>
      </c>
      <c r="AK807" s="28" t="s">
        <v>17</v>
      </c>
      <c r="AL807" s="43" t="s">
        <v>687</v>
      </c>
      <c r="AM807" s="28" t="s">
        <v>687</v>
      </c>
      <c r="AN807" s="47" t="s">
        <v>687</v>
      </c>
      <c r="AO807" s="49" t="s">
        <v>4916</v>
      </c>
      <c r="AP807" s="49" t="s">
        <v>4883</v>
      </c>
      <c r="AQ807" s="40" t="str">
        <f>IFERROR(VLOOKUP(G807,Extensionistas!$A$2:$D$50,4,FALSE),"NÃO")</f>
        <v>NÃO</v>
      </c>
      <c r="AR807" s="1" t="e">
        <f>VLOOKUP(G807,Extensionistas!$A$2:$C$50,3,FALSE)</f>
        <v>#N/A</v>
      </c>
    </row>
    <row r="808" spans="1:44" ht="12.75" customHeight="1">
      <c r="A808" s="34" t="str">
        <f>D808</f>
        <v>BACHARELADO EM QUÍMICA</v>
      </c>
      <c r="B808" s="34" t="str">
        <f>F808</f>
        <v>DA1NHBQ006-22SA</v>
      </c>
      <c r="C808" s="15" t="str">
        <f>CONCATENATE(E808," ",H808,"-",L808," (",K808,")",IF(AM808&lt;&gt;"NÃO","-TURMA MINISTRADA EM INGLÊS",""),IF(H808="E"," - TURMA MINISTRADA EM ESPANHOL",""),IF(H808="P"," - TURMA COMPARTILHADA COM A PÓS-GRADUAÇÃO",""),IF(AQ808="SIM"," - Carga Horária Extensionista",""))</f>
        <v>FÍSICO-QUÍMICA EXPERIMENTAL A1-Matutino (SA)</v>
      </c>
      <c r="D808" s="28" t="s">
        <v>536</v>
      </c>
      <c r="E808" s="28" t="s">
        <v>2740</v>
      </c>
      <c r="F808" s="28" t="s">
        <v>2741</v>
      </c>
      <c r="G808" s="41" t="s">
        <v>2742</v>
      </c>
      <c r="H808" s="28" t="s">
        <v>19</v>
      </c>
      <c r="I808" s="28"/>
      <c r="J808" s="28" t="s">
        <v>2743</v>
      </c>
      <c r="K808" s="28" t="s">
        <v>488</v>
      </c>
      <c r="L808" s="28" t="s">
        <v>327</v>
      </c>
      <c r="M808" s="26" t="s">
        <v>104</v>
      </c>
      <c r="N808" s="28">
        <v>30</v>
      </c>
      <c r="O808" s="28"/>
      <c r="P808" s="28"/>
      <c r="Q808" s="36"/>
      <c r="R808" s="28"/>
      <c r="S808" s="28"/>
      <c r="T808" s="28"/>
      <c r="U808" s="28"/>
      <c r="V808" s="28"/>
      <c r="W808" s="28"/>
      <c r="X808" s="28"/>
      <c r="Y808" s="28" t="s">
        <v>2744</v>
      </c>
      <c r="Z808" s="28" t="s">
        <v>2745</v>
      </c>
      <c r="AA808" s="28">
        <v>48</v>
      </c>
      <c r="AB808" s="28"/>
      <c r="AC808" s="28"/>
      <c r="AD808" s="28"/>
      <c r="AE808" s="28"/>
      <c r="AF808" s="28"/>
      <c r="AG808" s="28"/>
      <c r="AH808" s="28"/>
      <c r="AI808" s="28">
        <v>16</v>
      </c>
      <c r="AJ808" s="28">
        <v>16</v>
      </c>
      <c r="AK808" s="28" t="s">
        <v>17</v>
      </c>
      <c r="AL808" s="43" t="s">
        <v>687</v>
      </c>
      <c r="AM808" s="28" t="s">
        <v>687</v>
      </c>
      <c r="AN808" s="47" t="s">
        <v>687</v>
      </c>
      <c r="AO808" s="49" t="s">
        <v>18</v>
      </c>
      <c r="AP808" s="49" t="s">
        <v>4941</v>
      </c>
      <c r="AQ808" s="40" t="str">
        <f>IFERROR(VLOOKUP(G808,Extensionistas!$A$2:$D$50,4,FALSE),"NÃO")</f>
        <v>NÃO</v>
      </c>
      <c r="AR808" s="1" t="e">
        <f>VLOOKUP(G808,Extensionistas!$A$2:$C$50,3,FALSE)</f>
        <v>#N/A</v>
      </c>
    </row>
    <row r="809" spans="1:44" ht="12.75" customHeight="1">
      <c r="A809" s="34" t="str">
        <f>D809</f>
        <v>BACHARELADO EM QUÍMICA</v>
      </c>
      <c r="B809" s="34" t="str">
        <f>F809</f>
        <v>NA1NHBQ006-22SA</v>
      </c>
      <c r="C809" s="15" t="str">
        <f>CONCATENATE(E809," ",H809,"-",L809," (",K809,")",IF(AM809&lt;&gt;"NÃO","-TURMA MINISTRADA EM INGLÊS",""),IF(H809="E"," - TURMA MINISTRADA EM ESPANHOL",""),IF(H809="P"," - TURMA COMPARTILHADA COM A PÓS-GRADUAÇÃO",""),IF(AQ809="SIM"," - Carga Horária Extensionista",""))</f>
        <v>FÍSICO-QUÍMICA EXPERIMENTAL A1-Noturno (SA)</v>
      </c>
      <c r="D809" s="28" t="s">
        <v>536</v>
      </c>
      <c r="E809" s="28" t="s">
        <v>2740</v>
      </c>
      <c r="F809" s="28" t="s">
        <v>4180</v>
      </c>
      <c r="G809" s="41" t="s">
        <v>2742</v>
      </c>
      <c r="H809" s="28" t="s">
        <v>19</v>
      </c>
      <c r="I809" s="28"/>
      <c r="J809" s="28" t="s">
        <v>4181</v>
      </c>
      <c r="K809" s="28" t="s">
        <v>488</v>
      </c>
      <c r="L809" s="28" t="s">
        <v>439</v>
      </c>
      <c r="M809" s="28" t="s">
        <v>104</v>
      </c>
      <c r="N809" s="28">
        <v>30</v>
      </c>
      <c r="O809" s="28"/>
      <c r="P809" s="28"/>
      <c r="Q809" s="36"/>
      <c r="R809" s="28"/>
      <c r="S809" s="28"/>
      <c r="T809" s="28"/>
      <c r="U809" s="28"/>
      <c r="V809" s="28"/>
      <c r="W809" s="28"/>
      <c r="X809" s="28"/>
      <c r="Y809" s="28" t="s">
        <v>2744</v>
      </c>
      <c r="Z809" s="28" t="s">
        <v>2745</v>
      </c>
      <c r="AA809" s="28">
        <v>48</v>
      </c>
      <c r="AB809" s="28"/>
      <c r="AC809" s="28"/>
      <c r="AD809" s="28"/>
      <c r="AE809" s="28"/>
      <c r="AF809" s="28"/>
      <c r="AG809" s="28"/>
      <c r="AH809" s="28"/>
      <c r="AI809" s="28">
        <v>16</v>
      </c>
      <c r="AJ809" s="28">
        <v>16</v>
      </c>
      <c r="AK809" s="28" t="s">
        <v>17</v>
      </c>
      <c r="AL809" s="43" t="s">
        <v>687</v>
      </c>
      <c r="AM809" s="28" t="s">
        <v>687</v>
      </c>
      <c r="AN809" s="47" t="s">
        <v>687</v>
      </c>
      <c r="AO809" s="49" t="s">
        <v>18</v>
      </c>
      <c r="AP809" s="49" t="s">
        <v>4978</v>
      </c>
      <c r="AQ809" s="40" t="str">
        <f>IFERROR(VLOOKUP(G809,Extensionistas!$A$2:$D$50,4,FALSE),"NÃO")</f>
        <v>NÃO</v>
      </c>
      <c r="AR809" s="1" t="e">
        <f>VLOOKUP(G809,Extensionistas!$A$2:$C$50,3,FALSE)</f>
        <v>#N/A</v>
      </c>
    </row>
    <row r="810" spans="1:44" ht="12.75" customHeight="1">
      <c r="A810" s="34" t="str">
        <f>D810</f>
        <v>BACHARELADO EM QUÍMICA</v>
      </c>
      <c r="B810" s="34" t="str">
        <f>F810</f>
        <v>DA1NHT4024-15SA</v>
      </c>
      <c r="C810" s="15" t="str">
        <f>CONCATENATE(E810," ",H810,"-",L810," (",K810,")",IF(AM810&lt;&gt;"NÃO","-TURMA MINISTRADA EM INGLÊS",""),IF(H810="E"," - TURMA MINISTRADA EM ESPANHOL",""),IF(H810="P"," - TURMA COMPARTILHADA COM A PÓS-GRADUAÇÃO",""),IF(AQ810="SIM"," - Carga Horária Extensionista",""))</f>
        <v>MECANISMOS DE REAÇÕES ORGÂNICAS A1-Matutino (SA)</v>
      </c>
      <c r="D810" s="28" t="s">
        <v>536</v>
      </c>
      <c r="E810" s="28" t="s">
        <v>2959</v>
      </c>
      <c r="F810" s="28" t="s">
        <v>2960</v>
      </c>
      <c r="G810" s="41" t="s">
        <v>2961</v>
      </c>
      <c r="H810" s="28" t="s">
        <v>19</v>
      </c>
      <c r="I810" s="28" t="s">
        <v>2962</v>
      </c>
      <c r="J810" s="28"/>
      <c r="K810" s="28" t="s">
        <v>488</v>
      </c>
      <c r="L810" s="28" t="s">
        <v>327</v>
      </c>
      <c r="M810" s="28" t="s">
        <v>66</v>
      </c>
      <c r="N810" s="28">
        <v>30</v>
      </c>
      <c r="O810" s="28"/>
      <c r="P810" s="28" t="s">
        <v>2963</v>
      </c>
      <c r="Q810" s="36" t="s">
        <v>2964</v>
      </c>
      <c r="R810" s="28">
        <v>48</v>
      </c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>
        <v>16</v>
      </c>
      <c r="AJ810" s="28">
        <v>16</v>
      </c>
      <c r="AK810" s="28" t="s">
        <v>17</v>
      </c>
      <c r="AL810" s="43" t="s">
        <v>687</v>
      </c>
      <c r="AM810" s="28" t="s">
        <v>687</v>
      </c>
      <c r="AN810" s="47" t="s">
        <v>687</v>
      </c>
      <c r="AO810" s="49" t="s">
        <v>4780</v>
      </c>
      <c r="AP810" s="49" t="s">
        <v>18</v>
      </c>
      <c r="AQ810" s="40" t="str">
        <f>IFERROR(VLOOKUP(G810,Extensionistas!$A$2:$D$50,4,FALSE),"NÃO")</f>
        <v>NÃO</v>
      </c>
      <c r="AR810" s="1" t="e">
        <f>VLOOKUP(G810,Extensionistas!$A$2:$C$50,3,FALSE)</f>
        <v>#N/A</v>
      </c>
    </row>
    <row r="811" spans="1:44" ht="12.75" customHeight="1">
      <c r="A811" s="34" t="str">
        <f>D811</f>
        <v>BACHARELADO EM QUÍMICA</v>
      </c>
      <c r="B811" s="34" t="str">
        <f>F811</f>
        <v>NA1NHT4024-15SA</v>
      </c>
      <c r="C811" s="15" t="str">
        <f>CONCATENATE(E811," ",H811,"-",L811," (",K811,")",IF(AM811&lt;&gt;"NÃO","-TURMA MINISTRADA EM INGLÊS",""),IF(H811="E"," - TURMA MINISTRADA EM ESPANHOL",""),IF(H811="P"," - TURMA COMPARTILHADA COM A PÓS-GRADUAÇÃO",""),IF(AQ811="SIM"," - Carga Horária Extensionista",""))</f>
        <v>MECANISMOS DE REAÇÕES ORGÂNICAS A1-Noturno (SA)</v>
      </c>
      <c r="D811" s="28" t="s">
        <v>536</v>
      </c>
      <c r="E811" s="28" t="s">
        <v>2959</v>
      </c>
      <c r="F811" s="28" t="s">
        <v>4279</v>
      </c>
      <c r="G811" s="41" t="s">
        <v>2961</v>
      </c>
      <c r="H811" s="28" t="s">
        <v>19</v>
      </c>
      <c r="I811" s="28" t="s">
        <v>1559</v>
      </c>
      <c r="J811" s="28"/>
      <c r="K811" s="28" t="s">
        <v>488</v>
      </c>
      <c r="L811" s="28" t="s">
        <v>439</v>
      </c>
      <c r="M811" s="28" t="s">
        <v>66</v>
      </c>
      <c r="N811" s="28">
        <v>30</v>
      </c>
      <c r="O811" s="28"/>
      <c r="P811" s="28" t="s">
        <v>2963</v>
      </c>
      <c r="Q811" s="36" t="s">
        <v>2964</v>
      </c>
      <c r="R811" s="28">
        <v>48</v>
      </c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>
        <v>16</v>
      </c>
      <c r="AJ811" s="28">
        <v>16</v>
      </c>
      <c r="AK811" s="28" t="s">
        <v>17</v>
      </c>
      <c r="AL811" s="43" t="s">
        <v>687</v>
      </c>
      <c r="AM811" s="28" t="s">
        <v>687</v>
      </c>
      <c r="AN811" s="47" t="s">
        <v>687</v>
      </c>
      <c r="AO811" s="49" t="s">
        <v>4890</v>
      </c>
      <c r="AP811" s="49" t="s">
        <v>18</v>
      </c>
      <c r="AQ811" s="40" t="str">
        <f>IFERROR(VLOOKUP(G811,Extensionistas!$A$2:$D$50,4,FALSE),"NÃO")</f>
        <v>NÃO</v>
      </c>
      <c r="AR811" s="1" t="e">
        <f>VLOOKUP(G811,Extensionistas!$A$2:$C$50,3,FALSE)</f>
        <v>#N/A</v>
      </c>
    </row>
    <row r="812" spans="1:44" ht="12.75" customHeight="1">
      <c r="A812" s="34" t="str">
        <f>D812</f>
        <v>BACHARELADO EM QUÍMICA</v>
      </c>
      <c r="B812" s="34" t="str">
        <f>F812</f>
        <v>DA1NHBQ022-22SA</v>
      </c>
      <c r="C812" s="15" t="str">
        <f>CONCATENATE(E812," ",H812,"-",L812," (",K812,")",IF(AM812&lt;&gt;"NÃO","-TURMA MINISTRADA EM INGLÊS",""),IF(H812="E"," - TURMA MINISTRADA EM ESPANHOL",""),IF(H812="P"," - TURMA COMPARTILHADA COM A PÓS-GRADUAÇÃO",""),IF(AQ812="SIM"," - Carga Horária Extensionista",""))</f>
        <v>POLÍMEROS: SÍNTESE, CARACTERIZAÇÃO E PROCESSOS A1-Matutino (SA)</v>
      </c>
      <c r="D812" s="28" t="s">
        <v>536</v>
      </c>
      <c r="E812" s="28" t="s">
        <v>2760</v>
      </c>
      <c r="F812" s="28" t="s">
        <v>2761</v>
      </c>
      <c r="G812" s="41" t="s">
        <v>2762</v>
      </c>
      <c r="H812" s="28" t="s">
        <v>19</v>
      </c>
      <c r="I812" s="28" t="s">
        <v>2763</v>
      </c>
      <c r="J812" s="28" t="s">
        <v>2764</v>
      </c>
      <c r="K812" s="28" t="s">
        <v>488</v>
      </c>
      <c r="L812" s="28" t="s">
        <v>327</v>
      </c>
      <c r="M812" s="28" t="s">
        <v>2765</v>
      </c>
      <c r="N812" s="28">
        <v>30</v>
      </c>
      <c r="O812" s="28"/>
      <c r="P812" s="28" t="s">
        <v>1249</v>
      </c>
      <c r="Q812" s="36" t="s">
        <v>1250</v>
      </c>
      <c r="R812" s="28">
        <v>48</v>
      </c>
      <c r="S812" s="28"/>
      <c r="T812" s="28"/>
      <c r="U812" s="28"/>
      <c r="V812" s="28"/>
      <c r="W812" s="28"/>
      <c r="X812" s="28"/>
      <c r="Y812" s="28" t="s">
        <v>2766</v>
      </c>
      <c r="Z812" s="28" t="s">
        <v>2767</v>
      </c>
      <c r="AA812" s="28">
        <v>24</v>
      </c>
      <c r="AB812" s="28"/>
      <c r="AC812" s="28"/>
      <c r="AD812" s="28"/>
      <c r="AE812" s="28"/>
      <c r="AF812" s="28"/>
      <c r="AG812" s="28"/>
      <c r="AH812" s="28" t="s">
        <v>1255</v>
      </c>
      <c r="AI812" s="28">
        <v>24</v>
      </c>
      <c r="AJ812" s="28">
        <v>24</v>
      </c>
      <c r="AK812" s="28" t="s">
        <v>17</v>
      </c>
      <c r="AL812" s="43" t="s">
        <v>687</v>
      </c>
      <c r="AM812" s="28" t="s">
        <v>687</v>
      </c>
      <c r="AN812" s="47" t="s">
        <v>687</v>
      </c>
      <c r="AO812" s="49" t="s">
        <v>4835</v>
      </c>
      <c r="AP812" s="49" t="s">
        <v>4966</v>
      </c>
      <c r="AQ812" s="40" t="str">
        <f>IFERROR(VLOOKUP(G812,Extensionistas!$A$2:$D$50,4,FALSE),"NÃO")</f>
        <v>NÃO</v>
      </c>
      <c r="AR812" s="1" t="e">
        <f>VLOOKUP(G812,Extensionistas!$A$2:$C$50,3,FALSE)</f>
        <v>#N/A</v>
      </c>
    </row>
    <row r="813" spans="1:44" ht="12.75" customHeight="1">
      <c r="A813" s="34" t="str">
        <f>D813</f>
        <v>BACHARELADO EM QUÍMICA</v>
      </c>
      <c r="B813" s="34" t="str">
        <f>F813</f>
        <v>DA1NHT3049-15SA</v>
      </c>
      <c r="C813" s="15" t="str">
        <f>CONCATENATE(E813," ",H813,"-",L813," (",K813,")",IF(AM813&lt;&gt;"NÃO","-TURMA MINISTRADA EM INGLÊS",""),IF(H813="E"," - TURMA MINISTRADA EM ESPANHOL",""),IF(H813="P"," - TURMA COMPARTILHADA COM A PÓS-GRADUAÇÃO",""),IF(AQ813="SIM"," - Carga Horária Extensionista",""))</f>
        <v>PRINCÍPIOS DE TERMODINÂMICA A1-Matutino (SA)</v>
      </c>
      <c r="D813" s="28" t="s">
        <v>536</v>
      </c>
      <c r="E813" s="28" t="s">
        <v>2937</v>
      </c>
      <c r="F813" s="28" t="s">
        <v>2938</v>
      </c>
      <c r="G813" s="41" t="s">
        <v>2939</v>
      </c>
      <c r="H813" s="28" t="s">
        <v>19</v>
      </c>
      <c r="I813" s="28" t="s">
        <v>1240</v>
      </c>
      <c r="J813" s="28"/>
      <c r="K813" s="28" t="s">
        <v>488</v>
      </c>
      <c r="L813" s="28" t="s">
        <v>327</v>
      </c>
      <c r="M813" s="28" t="s">
        <v>66</v>
      </c>
      <c r="N813" s="28">
        <v>30</v>
      </c>
      <c r="O813" s="28"/>
      <c r="P813" s="28" t="s">
        <v>2940</v>
      </c>
      <c r="Q813" s="36" t="s">
        <v>2941</v>
      </c>
      <c r="R813" s="28">
        <v>48</v>
      </c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>
        <v>16</v>
      </c>
      <c r="AJ813" s="28">
        <v>16</v>
      </c>
      <c r="AK813" s="28" t="s">
        <v>17</v>
      </c>
      <c r="AL813" s="43" t="s">
        <v>687</v>
      </c>
      <c r="AM813" s="28" t="s">
        <v>687</v>
      </c>
      <c r="AN813" s="47" t="s">
        <v>687</v>
      </c>
      <c r="AO813" s="49" t="s">
        <v>4763</v>
      </c>
      <c r="AP813" s="49" t="s">
        <v>18</v>
      </c>
      <c r="AQ813" s="40" t="str">
        <f>IFERROR(VLOOKUP(G813,Extensionistas!$A$2:$D$50,4,FALSE),"NÃO")</f>
        <v>NÃO</v>
      </c>
      <c r="AR813" s="1" t="e">
        <f>VLOOKUP(G813,Extensionistas!$A$2:$C$50,3,FALSE)</f>
        <v>#N/A</v>
      </c>
    </row>
    <row r="814" spans="1:44" ht="12.75" customHeight="1">
      <c r="A814" s="34" t="str">
        <f>D814</f>
        <v>BACHARELADO EM QUÍMICA</v>
      </c>
      <c r="B814" s="34" t="str">
        <f>F814</f>
        <v>NA1NHT3049-15SA</v>
      </c>
      <c r="C814" s="15" t="str">
        <f>CONCATENATE(E814," ",H814,"-",L814," (",K814,")",IF(AM814&lt;&gt;"NÃO","-TURMA MINISTRADA EM INGLÊS",""),IF(H814="E"," - TURMA MINISTRADA EM ESPANHOL",""),IF(H814="P"," - TURMA COMPARTILHADA COM A PÓS-GRADUAÇÃO",""),IF(AQ814="SIM"," - Carga Horária Extensionista",""))</f>
        <v>PRINCÍPIOS DE TERMODINÂMICA A1-Noturno (SA)</v>
      </c>
      <c r="D814" s="28" t="s">
        <v>536</v>
      </c>
      <c r="E814" s="28" t="s">
        <v>2937</v>
      </c>
      <c r="F814" s="28" t="s">
        <v>4267</v>
      </c>
      <c r="G814" s="41" t="s">
        <v>2939</v>
      </c>
      <c r="H814" s="28" t="s">
        <v>19</v>
      </c>
      <c r="I814" s="28" t="s">
        <v>910</v>
      </c>
      <c r="J814" s="28"/>
      <c r="K814" s="28" t="s">
        <v>488</v>
      </c>
      <c r="L814" s="28" t="s">
        <v>439</v>
      </c>
      <c r="M814" s="28" t="s">
        <v>66</v>
      </c>
      <c r="N814" s="28">
        <v>30</v>
      </c>
      <c r="O814" s="28"/>
      <c r="P814" s="28" t="s">
        <v>2940</v>
      </c>
      <c r="Q814" s="36" t="s">
        <v>2941</v>
      </c>
      <c r="R814" s="28">
        <v>48</v>
      </c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>
        <v>16</v>
      </c>
      <c r="AJ814" s="28">
        <v>16</v>
      </c>
      <c r="AK814" s="28" t="s">
        <v>17</v>
      </c>
      <c r="AL814" s="43" t="s">
        <v>687</v>
      </c>
      <c r="AM814" s="28" t="s">
        <v>687</v>
      </c>
      <c r="AN814" s="47" t="s">
        <v>687</v>
      </c>
      <c r="AO814" s="49" t="s">
        <v>4874</v>
      </c>
      <c r="AP814" s="49" t="s">
        <v>18</v>
      </c>
      <c r="AQ814" s="40" t="str">
        <f>IFERROR(VLOOKUP(G814,Extensionistas!$A$2:$D$50,4,FALSE),"NÃO")</f>
        <v>NÃO</v>
      </c>
      <c r="AR814" s="1" t="e">
        <f>VLOOKUP(G814,Extensionistas!$A$2:$C$50,3,FALSE)</f>
        <v>#N/A</v>
      </c>
    </row>
    <row r="815" spans="1:44" ht="12.75" customHeight="1">
      <c r="A815" s="34" t="str">
        <f>D815</f>
        <v>BACHARELADO EM QUÍMICA</v>
      </c>
      <c r="B815" s="34" t="str">
        <f>F815</f>
        <v>DA1NHZ4035-15SA</v>
      </c>
      <c r="C815" s="15" t="str">
        <f>CONCATENATE(E815," ",H815,"-",L815," (",K815,")",IF(AM815&lt;&gt;"NÃO","-TURMA MINISTRADA EM INGLÊS",""),IF(H815="E"," - TURMA MINISTRADA EM ESPANHOL",""),IF(H815="P"," - TURMA COMPARTILHADA COM A PÓS-GRADUAÇÃO",""),IF(AQ815="SIM"," - Carga Horária Extensionista",""))</f>
        <v>PROCESSOS INDUSTRIAIS ORGÂNICOS E INORGÂNICOS A1-Matutino (SA)</v>
      </c>
      <c r="D815" s="28" t="s">
        <v>536</v>
      </c>
      <c r="E815" s="28" t="s">
        <v>3039</v>
      </c>
      <c r="F815" s="28" t="s">
        <v>3040</v>
      </c>
      <c r="G815" s="41" t="s">
        <v>3041</v>
      </c>
      <c r="H815" s="28" t="s">
        <v>19</v>
      </c>
      <c r="I815" s="28" t="s">
        <v>3042</v>
      </c>
      <c r="J815" s="28"/>
      <c r="K815" s="28" t="s">
        <v>488</v>
      </c>
      <c r="L815" s="28" t="s">
        <v>327</v>
      </c>
      <c r="M815" s="28" t="s">
        <v>22</v>
      </c>
      <c r="N815" s="28">
        <v>30</v>
      </c>
      <c r="O815" s="28"/>
      <c r="P815" s="28" t="s">
        <v>3043</v>
      </c>
      <c r="Q815" s="36" t="s">
        <v>3044</v>
      </c>
      <c r="R815" s="28">
        <v>48</v>
      </c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>
        <v>16</v>
      </c>
      <c r="AJ815" s="28">
        <v>16</v>
      </c>
      <c r="AK815" s="28" t="s">
        <v>17</v>
      </c>
      <c r="AL815" s="43" t="s">
        <v>687</v>
      </c>
      <c r="AM815" s="28" t="s">
        <v>687</v>
      </c>
      <c r="AN815" s="47" t="s">
        <v>687</v>
      </c>
      <c r="AO815" s="49" t="s">
        <v>4748</v>
      </c>
      <c r="AP815" s="49" t="s">
        <v>18</v>
      </c>
      <c r="AQ815" s="40" t="str">
        <f>IFERROR(VLOOKUP(G815,Extensionistas!$A$2:$D$50,4,FALSE),"NÃO")</f>
        <v>NÃO</v>
      </c>
      <c r="AR815" s="1" t="e">
        <f>VLOOKUP(G815,Extensionistas!$A$2:$C$50,3,FALSE)</f>
        <v>#N/A</v>
      </c>
    </row>
    <row r="816" spans="1:44" ht="12.75" customHeight="1">
      <c r="A816" s="34" t="str">
        <f>D816</f>
        <v>BACHARELADO EM QUÍMICA</v>
      </c>
      <c r="B816" s="34" t="str">
        <f>F816</f>
        <v>NA1NHZ4035-15SA</v>
      </c>
      <c r="C816" s="15" t="str">
        <f>CONCATENATE(E816," ",H816,"-",L816," (",K816,")",IF(AM816&lt;&gt;"NÃO","-TURMA MINISTRADA EM INGLÊS",""),IF(H816="E"," - TURMA MINISTRADA EM ESPANHOL",""),IF(H816="P"," - TURMA COMPARTILHADA COM A PÓS-GRADUAÇÃO",""),IF(AQ816="SIM"," - Carga Horária Extensionista",""))</f>
        <v>PROCESSOS INDUSTRIAIS ORGÂNICOS E INORGÂNICOS A1-Noturno (SA)</v>
      </c>
      <c r="D816" s="28" t="s">
        <v>536</v>
      </c>
      <c r="E816" s="28" t="s">
        <v>3039</v>
      </c>
      <c r="F816" s="28" t="s">
        <v>4315</v>
      </c>
      <c r="G816" s="41" t="s">
        <v>3041</v>
      </c>
      <c r="H816" s="28" t="s">
        <v>19</v>
      </c>
      <c r="I816" s="28" t="s">
        <v>4316</v>
      </c>
      <c r="J816" s="28"/>
      <c r="K816" s="28" t="s">
        <v>488</v>
      </c>
      <c r="L816" s="28" t="s">
        <v>439</v>
      </c>
      <c r="M816" s="28" t="s">
        <v>22</v>
      </c>
      <c r="N816" s="28">
        <v>30</v>
      </c>
      <c r="O816" s="28"/>
      <c r="P816" s="28" t="s">
        <v>3043</v>
      </c>
      <c r="Q816" s="36" t="s">
        <v>3044</v>
      </c>
      <c r="R816" s="28">
        <v>48</v>
      </c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>
        <v>16</v>
      </c>
      <c r="AJ816" s="28">
        <v>16</v>
      </c>
      <c r="AK816" s="28" t="s">
        <v>17</v>
      </c>
      <c r="AL816" s="43" t="s">
        <v>687</v>
      </c>
      <c r="AM816" s="28" t="s">
        <v>687</v>
      </c>
      <c r="AN816" s="47" t="s">
        <v>687</v>
      </c>
      <c r="AO816" s="49" t="s">
        <v>4861</v>
      </c>
      <c r="AP816" s="49" t="s">
        <v>18</v>
      </c>
      <c r="AQ816" s="40" t="str">
        <f>IFERROR(VLOOKUP(G816,Extensionistas!$A$2:$D$50,4,FALSE),"NÃO")</f>
        <v>NÃO</v>
      </c>
      <c r="AR816" s="1" t="e">
        <f>VLOOKUP(G816,Extensionistas!$A$2:$C$50,3,FALSE)</f>
        <v>#N/A</v>
      </c>
    </row>
    <row r="817" spans="1:44" ht="12.75" customHeight="1">
      <c r="A817" s="34" t="str">
        <f>D817</f>
        <v>BACHARELADO EM QUÍMICA</v>
      </c>
      <c r="B817" s="34" t="str">
        <f>F817</f>
        <v>DA1NHT4050-15SA</v>
      </c>
      <c r="C817" s="15" t="str">
        <f>CONCATENATE(E817," ",H817,"-",L817," (",K817,")",IF(AM817&lt;&gt;"NÃO","-TURMA MINISTRADA EM INGLÊS",""),IF(H817="E"," - TURMA MINISTRADA EM ESPANHOL",""),IF(H817="P"," - TURMA COMPARTILHADA COM A PÓS-GRADUAÇÃO",""),IF(AQ817="SIM"," - Carga Horária Extensionista",""))</f>
        <v>QUÍMICA ANALÍTICA CLÁSSICA II A1-Matutino (SA)</v>
      </c>
      <c r="D817" s="26" t="s">
        <v>536</v>
      </c>
      <c r="E817" s="26" t="s">
        <v>2971</v>
      </c>
      <c r="F817" s="26" t="s">
        <v>2972</v>
      </c>
      <c r="G817" s="38" t="s">
        <v>2973</v>
      </c>
      <c r="H817" s="30" t="s">
        <v>19</v>
      </c>
      <c r="I817" s="30" t="s">
        <v>2974</v>
      </c>
      <c r="J817" s="26" t="s">
        <v>2975</v>
      </c>
      <c r="K817" s="28" t="s">
        <v>488</v>
      </c>
      <c r="L817" s="26" t="s">
        <v>327</v>
      </c>
      <c r="M817" s="26" t="s">
        <v>1243</v>
      </c>
      <c r="N817" s="26">
        <v>30</v>
      </c>
      <c r="O817" s="26"/>
      <c r="P817" s="26" t="s">
        <v>2976</v>
      </c>
      <c r="Q817" s="29" t="s">
        <v>2977</v>
      </c>
      <c r="R817" s="26">
        <v>36</v>
      </c>
      <c r="S817" s="26"/>
      <c r="T817" s="28"/>
      <c r="U817" s="28"/>
      <c r="V817" s="28"/>
      <c r="W817" s="28"/>
      <c r="X817" s="28"/>
      <c r="Y817" s="28" t="s">
        <v>2976</v>
      </c>
      <c r="Z817" s="28" t="s">
        <v>2977</v>
      </c>
      <c r="AA817" s="28">
        <v>36</v>
      </c>
      <c r="AB817" s="28"/>
      <c r="AC817" s="28"/>
      <c r="AD817" s="28"/>
      <c r="AE817" s="28"/>
      <c r="AF817" s="28"/>
      <c r="AG817" s="28"/>
      <c r="AH817" s="28"/>
      <c r="AI817" s="28">
        <v>24</v>
      </c>
      <c r="AJ817" s="28">
        <v>24</v>
      </c>
      <c r="AK817" s="28" t="s">
        <v>17</v>
      </c>
      <c r="AL817" s="43" t="s">
        <v>687</v>
      </c>
      <c r="AM817" s="28" t="s">
        <v>687</v>
      </c>
      <c r="AN817" s="47" t="s">
        <v>687</v>
      </c>
      <c r="AO817" s="49" t="s">
        <v>4799</v>
      </c>
      <c r="AP817" s="49" t="s">
        <v>4965</v>
      </c>
      <c r="AQ817" s="40" t="str">
        <f>IFERROR(VLOOKUP(G817,Extensionistas!$A$2:$D$50,4,FALSE),"NÃO")</f>
        <v>NÃO</v>
      </c>
      <c r="AR817" s="1" t="e">
        <f>VLOOKUP(G817,Extensionistas!$A$2:$C$50,3,FALSE)</f>
        <v>#N/A</v>
      </c>
    </row>
    <row r="818" spans="1:44" ht="12.75" customHeight="1">
      <c r="A818" s="34" t="str">
        <f>D818</f>
        <v>BACHARELADO EM QUÍMICA</v>
      </c>
      <c r="B818" s="34" t="str">
        <f>F818</f>
        <v>NA1NHT4050-15SA</v>
      </c>
      <c r="C818" s="15" t="str">
        <f>CONCATENATE(E818," ",H818,"-",L818," (",K818,")",IF(AM818&lt;&gt;"NÃO","-TURMA MINISTRADA EM INGLÊS",""),IF(H818="E"," - TURMA MINISTRADA EM ESPANHOL",""),IF(H818="P"," - TURMA COMPARTILHADA COM A PÓS-GRADUAÇÃO",""),IF(AQ818="SIM"," - Carga Horária Extensionista",""))</f>
        <v>QUÍMICA ANALÍTICA CLÁSSICA II A1-Noturno (SA)</v>
      </c>
      <c r="D818" s="28" t="s">
        <v>536</v>
      </c>
      <c r="E818" s="28" t="s">
        <v>2971</v>
      </c>
      <c r="F818" s="28" t="s">
        <v>4282</v>
      </c>
      <c r="G818" s="41" t="s">
        <v>2973</v>
      </c>
      <c r="H818" s="28" t="s">
        <v>19</v>
      </c>
      <c r="I818" s="28" t="s">
        <v>4283</v>
      </c>
      <c r="J818" s="28" t="s">
        <v>4284</v>
      </c>
      <c r="K818" s="28" t="s">
        <v>488</v>
      </c>
      <c r="L818" s="28" t="s">
        <v>439</v>
      </c>
      <c r="M818" s="28" t="s">
        <v>1243</v>
      </c>
      <c r="N818" s="28">
        <v>30</v>
      </c>
      <c r="O818" s="28"/>
      <c r="P818" s="28" t="s">
        <v>4285</v>
      </c>
      <c r="Q818" s="36" t="s">
        <v>4286</v>
      </c>
      <c r="R818" s="28">
        <v>36</v>
      </c>
      <c r="S818" s="28"/>
      <c r="T818" s="28"/>
      <c r="U818" s="28"/>
      <c r="V818" s="28"/>
      <c r="W818" s="28"/>
      <c r="X818" s="28"/>
      <c r="Y818" s="28" t="s">
        <v>4285</v>
      </c>
      <c r="Z818" s="28" t="s">
        <v>4286</v>
      </c>
      <c r="AA818" s="28">
        <v>36</v>
      </c>
      <c r="AB818" s="28"/>
      <c r="AC818" s="28"/>
      <c r="AD818" s="28"/>
      <c r="AE818" s="28"/>
      <c r="AF818" s="28"/>
      <c r="AG818" s="28"/>
      <c r="AH818" s="28"/>
      <c r="AI818" s="28">
        <v>24</v>
      </c>
      <c r="AJ818" s="28">
        <v>24</v>
      </c>
      <c r="AK818" s="28" t="s">
        <v>17</v>
      </c>
      <c r="AL818" s="43" t="s">
        <v>687</v>
      </c>
      <c r="AM818" s="28" t="s">
        <v>687</v>
      </c>
      <c r="AN818" s="47" t="s">
        <v>687</v>
      </c>
      <c r="AO818" s="49" t="s">
        <v>4917</v>
      </c>
      <c r="AP818" s="49" t="s">
        <v>4991</v>
      </c>
      <c r="AQ818" s="40" t="str">
        <f>IFERROR(VLOOKUP(G818,Extensionistas!$A$2:$D$50,4,FALSE),"NÃO")</f>
        <v>NÃO</v>
      </c>
      <c r="AR818" s="1" t="e">
        <f>VLOOKUP(G818,Extensionistas!$A$2:$C$50,3,FALSE)</f>
        <v>#N/A</v>
      </c>
    </row>
    <row r="819" spans="1:44" ht="12.75" customHeight="1">
      <c r="A819" s="34" t="str">
        <f>D819</f>
        <v>BACHARELADO EM QUÍMICA</v>
      </c>
      <c r="B819" s="34" t="str">
        <f>F819</f>
        <v>DA1NHBQ013-22SA</v>
      </c>
      <c r="C819" s="15" t="str">
        <f>CONCATENATE(E819," ",H819,"-",L819," (",K819,")",IF(AM819&lt;&gt;"NÃO","-TURMA MINISTRADA EM INGLÊS",""),IF(H819="E"," - TURMA MINISTRADA EM ESPANHOL",""),IF(H819="P"," - TURMA COMPARTILHADA COM A PÓS-GRADUAÇÃO",""),IF(AQ819="SIM"," - Carga Horária Extensionista",""))</f>
        <v>QUÍMICA DOS ELEMENTOS A1-Matutino (SA)</v>
      </c>
      <c r="D819" s="26" t="s">
        <v>536</v>
      </c>
      <c r="E819" s="26" t="s">
        <v>2746</v>
      </c>
      <c r="F819" s="26" t="s">
        <v>2747</v>
      </c>
      <c r="G819" s="38" t="s">
        <v>2748</v>
      </c>
      <c r="H819" s="30" t="s">
        <v>19</v>
      </c>
      <c r="I819" s="30" t="s">
        <v>2749</v>
      </c>
      <c r="J819" s="26" t="s">
        <v>2750</v>
      </c>
      <c r="K819" s="28" t="s">
        <v>488</v>
      </c>
      <c r="L819" s="26" t="s">
        <v>327</v>
      </c>
      <c r="M819" s="28" t="s">
        <v>635</v>
      </c>
      <c r="N819" s="26">
        <v>30</v>
      </c>
      <c r="O819" s="26"/>
      <c r="P819" s="26" t="s">
        <v>1521</v>
      </c>
      <c r="Q819" s="29" t="s">
        <v>1522</v>
      </c>
      <c r="R819" s="26">
        <v>48</v>
      </c>
      <c r="S819" s="26"/>
      <c r="T819" s="29"/>
      <c r="U819" s="29"/>
      <c r="V819" s="29"/>
      <c r="W819" s="29"/>
      <c r="X819" s="29"/>
      <c r="Y819" s="29" t="s">
        <v>2751</v>
      </c>
      <c r="Z819" s="29" t="s">
        <v>2752</v>
      </c>
      <c r="AA819" s="29">
        <v>48</v>
      </c>
      <c r="AB819" s="29"/>
      <c r="AC819" s="29"/>
      <c r="AD819" s="29"/>
      <c r="AE819" s="29"/>
      <c r="AF819" s="29"/>
      <c r="AG819" s="29"/>
      <c r="AH819" s="29"/>
      <c r="AI819" s="26">
        <v>32</v>
      </c>
      <c r="AJ819" s="26">
        <v>32</v>
      </c>
      <c r="AK819" s="26" t="s">
        <v>17</v>
      </c>
      <c r="AL819" s="44" t="s">
        <v>687</v>
      </c>
      <c r="AM819" s="26" t="s">
        <v>687</v>
      </c>
      <c r="AN819" s="47" t="s">
        <v>687</v>
      </c>
      <c r="AO819" s="49" t="s">
        <v>4756</v>
      </c>
      <c r="AP819" s="49" t="s">
        <v>4824</v>
      </c>
      <c r="AQ819" s="40" t="str">
        <f>IFERROR(VLOOKUP(G819,Extensionistas!$A$2:$D$50,4,FALSE),"NÃO")</f>
        <v>NÃO</v>
      </c>
      <c r="AR819" s="1" t="e">
        <f>VLOOKUP(G819,Extensionistas!$A$2:$C$50,3,FALSE)</f>
        <v>#N/A</v>
      </c>
    </row>
    <row r="820" spans="1:44" ht="12.75" customHeight="1">
      <c r="A820" s="34" t="str">
        <f>D820</f>
        <v>BACHARELADO EM QUÍMICA</v>
      </c>
      <c r="B820" s="34" t="str">
        <f>F820</f>
        <v>NA1NHBQ013-22SA</v>
      </c>
      <c r="C820" s="15" t="str">
        <f>CONCATENATE(E820," ",H820,"-",L820," (",K820,")",IF(AM820&lt;&gt;"NÃO","-TURMA MINISTRADA EM INGLÊS",""),IF(H820="E"," - TURMA MINISTRADA EM ESPANHOL",""),IF(H820="P"," - TURMA COMPARTILHADA COM A PÓS-GRADUAÇÃO",""),IF(AQ820="SIM"," - Carga Horária Extensionista",""))</f>
        <v>QUÍMICA DOS ELEMENTOS A1-Noturno (SA)</v>
      </c>
      <c r="D820" s="28" t="s">
        <v>536</v>
      </c>
      <c r="E820" s="28" t="s">
        <v>2746</v>
      </c>
      <c r="F820" s="28" t="s">
        <v>4182</v>
      </c>
      <c r="G820" s="41" t="s">
        <v>2748</v>
      </c>
      <c r="H820" s="28" t="s">
        <v>19</v>
      </c>
      <c r="I820" s="28" t="s">
        <v>4183</v>
      </c>
      <c r="J820" s="28" t="s">
        <v>4184</v>
      </c>
      <c r="K820" s="28" t="s">
        <v>488</v>
      </c>
      <c r="L820" s="28" t="s">
        <v>439</v>
      </c>
      <c r="M820" s="28" t="s">
        <v>635</v>
      </c>
      <c r="N820" s="28">
        <v>30</v>
      </c>
      <c r="O820" s="28"/>
      <c r="P820" s="28" t="s">
        <v>4185</v>
      </c>
      <c r="Q820" s="36" t="s">
        <v>4186</v>
      </c>
      <c r="R820" s="28">
        <v>48</v>
      </c>
      <c r="S820" s="28"/>
      <c r="T820" s="28"/>
      <c r="U820" s="28"/>
      <c r="V820" s="28"/>
      <c r="W820" s="28"/>
      <c r="X820" s="28"/>
      <c r="Y820" s="28" t="s">
        <v>2751</v>
      </c>
      <c r="Z820" s="28" t="s">
        <v>2752</v>
      </c>
      <c r="AA820" s="28">
        <v>48</v>
      </c>
      <c r="AB820" s="28"/>
      <c r="AC820" s="28"/>
      <c r="AD820" s="28"/>
      <c r="AE820" s="28"/>
      <c r="AF820" s="28"/>
      <c r="AG820" s="28"/>
      <c r="AH820" s="28"/>
      <c r="AI820" s="28">
        <v>32</v>
      </c>
      <c r="AJ820" s="28">
        <v>32</v>
      </c>
      <c r="AK820" s="28" t="s">
        <v>17</v>
      </c>
      <c r="AL820" s="43" t="s">
        <v>687</v>
      </c>
      <c r="AM820" s="28" t="s">
        <v>687</v>
      </c>
      <c r="AN820" s="47" t="s">
        <v>687</v>
      </c>
      <c r="AO820" s="49" t="s">
        <v>4868</v>
      </c>
      <c r="AP820" s="49" t="s">
        <v>4975</v>
      </c>
      <c r="AQ820" s="40" t="str">
        <f>IFERROR(VLOOKUP(G820,Extensionistas!$A$2:$D$50,4,FALSE),"NÃO")</f>
        <v>NÃO</v>
      </c>
      <c r="AR820" s="1" t="e">
        <f>VLOOKUP(G820,Extensionistas!$A$2:$C$50,3,FALSE)</f>
        <v>#N/A</v>
      </c>
    </row>
    <row r="821" spans="1:44" ht="12.75" customHeight="1">
      <c r="A821" s="34" t="str">
        <f>D821</f>
        <v>BACHARELADO EM QUÍMICA</v>
      </c>
      <c r="B821" s="34" t="str">
        <f>F821</f>
        <v>DA1NHT4040-15SA</v>
      </c>
      <c r="C821" s="15" t="str">
        <f>CONCATENATE(E821," ",H821,"-",L821," (",K821,")",IF(AM821&lt;&gt;"NÃO","-TURMA MINISTRADA EM INGLÊS",""),IF(H821="E"," - TURMA MINISTRADA EM ESPANHOL",""),IF(H821="P"," - TURMA COMPARTILHADA COM A PÓS-GRADUAÇÃO",""),IF(AQ821="SIM"," - Carga Horária Extensionista",""))</f>
        <v>QUÍMICA ORGÂNICA APLICADA A1-Matutino (SA)</v>
      </c>
      <c r="D821" s="28" t="s">
        <v>536</v>
      </c>
      <c r="E821" s="28" t="s">
        <v>2965</v>
      </c>
      <c r="F821" s="28" t="s">
        <v>2966</v>
      </c>
      <c r="G821" s="41" t="s">
        <v>2967</v>
      </c>
      <c r="H821" s="28" t="s">
        <v>19</v>
      </c>
      <c r="I821" s="28"/>
      <c r="J821" s="28" t="s">
        <v>2968</v>
      </c>
      <c r="K821" s="28" t="s">
        <v>488</v>
      </c>
      <c r="L821" s="28" t="s">
        <v>327</v>
      </c>
      <c r="M821" s="28" t="s">
        <v>1523</v>
      </c>
      <c r="N821" s="28">
        <v>30</v>
      </c>
      <c r="O821" s="28"/>
      <c r="P821" s="28"/>
      <c r="Q821" s="36"/>
      <c r="R821" s="28"/>
      <c r="S821" s="28"/>
      <c r="T821" s="28"/>
      <c r="U821" s="28"/>
      <c r="V821" s="28"/>
      <c r="W821" s="28"/>
      <c r="X821" s="28"/>
      <c r="Y821" s="28" t="s">
        <v>2969</v>
      </c>
      <c r="Z821" s="28" t="s">
        <v>2970</v>
      </c>
      <c r="AA821" s="28">
        <v>48</v>
      </c>
      <c r="AB821" s="28"/>
      <c r="AC821" s="28"/>
      <c r="AD821" s="28"/>
      <c r="AE821" s="28"/>
      <c r="AF821" s="28"/>
      <c r="AG821" s="28"/>
      <c r="AH821" s="28"/>
      <c r="AI821" s="28">
        <v>16</v>
      </c>
      <c r="AJ821" s="28">
        <v>16</v>
      </c>
      <c r="AK821" s="28" t="s">
        <v>17</v>
      </c>
      <c r="AL821" s="43" t="s">
        <v>687</v>
      </c>
      <c r="AM821" s="28" t="s">
        <v>687</v>
      </c>
      <c r="AN821" s="47" t="s">
        <v>687</v>
      </c>
      <c r="AO821" s="49" t="s">
        <v>18</v>
      </c>
      <c r="AP821" s="49" t="s">
        <v>4795</v>
      </c>
      <c r="AQ821" s="40" t="str">
        <f>IFERROR(VLOOKUP(G821,Extensionistas!$A$2:$D$50,4,FALSE),"NÃO")</f>
        <v>NÃO</v>
      </c>
      <c r="AR821" s="1" t="e">
        <f>VLOOKUP(G821,Extensionistas!$A$2:$C$50,3,FALSE)</f>
        <v>#N/A</v>
      </c>
    </row>
    <row r="822" spans="1:44" ht="12.75" customHeight="1">
      <c r="A822" s="34" t="str">
        <f>D822</f>
        <v>BACHARELADO EM QUÍMICA</v>
      </c>
      <c r="B822" s="34" t="str">
        <f>F822</f>
        <v>NA1NHT4040-15SA</v>
      </c>
      <c r="C822" s="15" t="str">
        <f>CONCATENATE(E822," ",H822,"-",L822," (",K822,")",IF(AM822&lt;&gt;"NÃO","-TURMA MINISTRADA EM INGLÊS",""),IF(H822="E"," - TURMA MINISTRADA EM ESPANHOL",""),IF(H822="P"," - TURMA COMPARTILHADA COM A PÓS-GRADUAÇÃO",""),IF(AQ822="SIM"," - Carga Horária Extensionista",""))</f>
        <v>QUÍMICA ORGÂNICA APLICADA A1-Noturno (SA)</v>
      </c>
      <c r="D822" s="28" t="s">
        <v>536</v>
      </c>
      <c r="E822" s="28" t="s">
        <v>2965</v>
      </c>
      <c r="F822" s="28" t="s">
        <v>4280</v>
      </c>
      <c r="G822" s="41" t="s">
        <v>2967</v>
      </c>
      <c r="H822" s="28" t="s">
        <v>19</v>
      </c>
      <c r="I822" s="28"/>
      <c r="J822" s="28" t="s">
        <v>4281</v>
      </c>
      <c r="K822" s="28" t="s">
        <v>488</v>
      </c>
      <c r="L822" s="28" t="s">
        <v>439</v>
      </c>
      <c r="M822" s="28" t="s">
        <v>1523</v>
      </c>
      <c r="N822" s="28">
        <v>30</v>
      </c>
      <c r="O822" s="28"/>
      <c r="P822" s="28"/>
      <c r="Q822" s="36"/>
      <c r="R822" s="28"/>
      <c r="S822" s="28"/>
      <c r="T822" s="28"/>
      <c r="U822" s="28"/>
      <c r="V822" s="28"/>
      <c r="W822" s="28"/>
      <c r="X822" s="28"/>
      <c r="Y822" s="28" t="s">
        <v>2969</v>
      </c>
      <c r="Z822" s="28" t="s">
        <v>2970</v>
      </c>
      <c r="AA822" s="28">
        <v>48</v>
      </c>
      <c r="AB822" s="28"/>
      <c r="AC822" s="28"/>
      <c r="AD822" s="28"/>
      <c r="AE822" s="28"/>
      <c r="AF822" s="28"/>
      <c r="AG822" s="28"/>
      <c r="AH822" s="28"/>
      <c r="AI822" s="28">
        <v>16</v>
      </c>
      <c r="AJ822" s="28">
        <v>16</v>
      </c>
      <c r="AK822" s="28" t="s">
        <v>17</v>
      </c>
      <c r="AL822" s="43" t="s">
        <v>687</v>
      </c>
      <c r="AM822" s="28" t="s">
        <v>687</v>
      </c>
      <c r="AN822" s="47" t="s">
        <v>687</v>
      </c>
      <c r="AO822" s="49" t="s">
        <v>18</v>
      </c>
      <c r="AP822" s="49" t="s">
        <v>4994</v>
      </c>
      <c r="AQ822" s="40" t="str">
        <f>IFERROR(VLOOKUP(G822,Extensionistas!$A$2:$D$50,4,FALSE),"NÃO")</f>
        <v>NÃO</v>
      </c>
      <c r="AR822" s="1" t="e">
        <f>VLOOKUP(G822,Extensionistas!$A$2:$C$50,3,FALSE)</f>
        <v>#N/A</v>
      </c>
    </row>
    <row r="823" spans="1:44" ht="12.75" customHeight="1">
      <c r="A823" s="34" t="str">
        <f>D823</f>
        <v>BACHARELADO EM QUÍMICA</v>
      </c>
      <c r="B823" s="34" t="str">
        <f>F823</f>
        <v>DA1NHBQ024-22SA</v>
      </c>
      <c r="C823" s="15" t="str">
        <f>CONCATENATE(E823," ",H823,"-",L823," (",K823,")",IF(AM823&lt;&gt;"NÃO","-TURMA MINISTRADA EM INGLÊS",""),IF(H823="E"," - TURMA MINISTRADA EM ESPANHOL",""),IF(H823="P"," - TURMA COMPARTILHADA COM A PÓS-GRADUAÇÃO",""),IF(AQ823="SIM"," - Carga Horária Extensionista",""))</f>
        <v>QUIMIOMETRIA A1-Matutino (SA)</v>
      </c>
      <c r="D823" s="26" t="s">
        <v>536</v>
      </c>
      <c r="E823" s="26" t="s">
        <v>2768</v>
      </c>
      <c r="F823" s="26" t="s">
        <v>2769</v>
      </c>
      <c r="G823" s="38" t="s">
        <v>2770</v>
      </c>
      <c r="H823" s="30" t="s">
        <v>19</v>
      </c>
      <c r="I823" s="30"/>
      <c r="J823" s="26" t="s">
        <v>2771</v>
      </c>
      <c r="K823" s="26" t="s">
        <v>488</v>
      </c>
      <c r="L823" s="26" t="s">
        <v>327</v>
      </c>
      <c r="M823" s="26" t="s">
        <v>22</v>
      </c>
      <c r="N823" s="26">
        <v>30</v>
      </c>
      <c r="O823" s="26"/>
      <c r="P823" s="26" t="s">
        <v>2772</v>
      </c>
      <c r="Q823" s="29" t="s">
        <v>2773</v>
      </c>
      <c r="R823" s="26">
        <v>24</v>
      </c>
      <c r="S823" s="26" t="s">
        <v>1351</v>
      </c>
      <c r="T823" s="29" t="s">
        <v>1352</v>
      </c>
      <c r="U823" s="29">
        <v>24</v>
      </c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 t="s">
        <v>2774</v>
      </c>
      <c r="AI823" s="26">
        <v>16</v>
      </c>
      <c r="AJ823" s="26">
        <v>16</v>
      </c>
      <c r="AK823" s="26" t="s">
        <v>17</v>
      </c>
      <c r="AL823" s="44" t="s">
        <v>687</v>
      </c>
      <c r="AM823" s="26" t="s">
        <v>687</v>
      </c>
      <c r="AN823" s="47" t="s">
        <v>687</v>
      </c>
      <c r="AO823" s="49" t="s">
        <v>18</v>
      </c>
      <c r="AP823" s="49" t="s">
        <v>4766</v>
      </c>
      <c r="AQ823" s="40" t="str">
        <f>IFERROR(VLOOKUP(G823,Extensionistas!$A$2:$D$50,4,FALSE),"NÃO")</f>
        <v>NÃO</v>
      </c>
      <c r="AR823" s="1" t="e">
        <f>VLOOKUP(G823,Extensionistas!$A$2:$C$50,3,FALSE)</f>
        <v>#N/A</v>
      </c>
    </row>
    <row r="824" spans="1:44" ht="12.75" customHeight="1">
      <c r="A824" s="34" t="str">
        <f>D824</f>
        <v>BACHARELADO EM QUÍMICA</v>
      </c>
      <c r="B824" s="34" t="str">
        <f>F824</f>
        <v>NA1NHBQ024-22SA</v>
      </c>
      <c r="C824" s="15" t="str">
        <f>CONCATENATE(E824," ",H824,"-",L824," (",K824,")",IF(AM824&lt;&gt;"NÃO","-TURMA MINISTRADA EM INGLÊS",""),IF(H824="E"," - TURMA MINISTRADA EM ESPANHOL",""),IF(H824="P"," - TURMA COMPARTILHADA COM A PÓS-GRADUAÇÃO",""),IF(AQ824="SIM"," - Carga Horária Extensionista",""))</f>
        <v>QUIMIOMETRIA A1-Noturno (SA)</v>
      </c>
      <c r="D824" s="28" t="s">
        <v>536</v>
      </c>
      <c r="E824" s="28" t="s">
        <v>2768</v>
      </c>
      <c r="F824" s="28" t="s">
        <v>4192</v>
      </c>
      <c r="G824" s="41" t="s">
        <v>2770</v>
      </c>
      <c r="H824" s="28" t="s">
        <v>19</v>
      </c>
      <c r="I824" s="28"/>
      <c r="J824" s="28" t="s">
        <v>4193</v>
      </c>
      <c r="K824" s="28" t="s">
        <v>488</v>
      </c>
      <c r="L824" s="28" t="s">
        <v>439</v>
      </c>
      <c r="M824" s="28" t="s">
        <v>22</v>
      </c>
      <c r="N824" s="28">
        <v>30</v>
      </c>
      <c r="O824" s="28"/>
      <c r="P824" s="28" t="s">
        <v>2772</v>
      </c>
      <c r="Q824" s="36" t="s">
        <v>2773</v>
      </c>
      <c r="R824" s="28">
        <v>24</v>
      </c>
      <c r="S824" s="28" t="s">
        <v>1351</v>
      </c>
      <c r="T824" s="28" t="s">
        <v>1352</v>
      </c>
      <c r="U824" s="28">
        <v>24</v>
      </c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 t="s">
        <v>2774</v>
      </c>
      <c r="AI824" s="28">
        <v>16</v>
      </c>
      <c r="AJ824" s="28">
        <v>16</v>
      </c>
      <c r="AK824" s="28" t="s">
        <v>17</v>
      </c>
      <c r="AL824" s="43" t="s">
        <v>687</v>
      </c>
      <c r="AM824" s="28" t="s">
        <v>687</v>
      </c>
      <c r="AN824" s="47" t="s">
        <v>687</v>
      </c>
      <c r="AO824" s="49" t="s">
        <v>18</v>
      </c>
      <c r="AP824" s="49" t="s">
        <v>4877</v>
      </c>
      <c r="AQ824" s="40" t="str">
        <f>IFERROR(VLOOKUP(G824,Extensionistas!$A$2:$D$50,4,FALSE),"NÃO")</f>
        <v>NÃO</v>
      </c>
      <c r="AR824" s="1" t="e">
        <f>VLOOKUP(G824,Extensionistas!$A$2:$C$50,3,FALSE)</f>
        <v>#N/A</v>
      </c>
    </row>
    <row r="825" spans="1:44" ht="12.75" customHeight="1">
      <c r="A825" s="34" t="str">
        <f>D825</f>
        <v>BACHARELADO EM QUÍMICA</v>
      </c>
      <c r="B825" s="34" t="str">
        <f>F825</f>
        <v>DA1NHBQ015-22SA</v>
      </c>
      <c r="C825" s="15" t="str">
        <f>CONCATENATE(E825," ",H825,"-",L825," (",K825,")",IF(AM825&lt;&gt;"NÃO","-TURMA MINISTRADA EM INGLÊS",""),IF(H825="E"," - TURMA MINISTRADA EM ESPANHOL",""),IF(H825="P"," - TURMA COMPARTILHADA COM A PÓS-GRADUAÇÃO",""),IF(AQ825="SIM"," - Carga Horária Extensionista",""))</f>
        <v>TÉCNICAS ANALÍTICAS DE SEPARAÇÃO A1-Matutino (SA)</v>
      </c>
      <c r="D825" s="28" t="s">
        <v>536</v>
      </c>
      <c r="E825" s="28" t="s">
        <v>2753</v>
      </c>
      <c r="F825" s="28" t="s">
        <v>2754</v>
      </c>
      <c r="G825" s="41" t="s">
        <v>2755</v>
      </c>
      <c r="H825" s="28" t="s">
        <v>19</v>
      </c>
      <c r="I825" s="28" t="s">
        <v>2756</v>
      </c>
      <c r="J825" s="28" t="s">
        <v>2757</v>
      </c>
      <c r="K825" s="28" t="s">
        <v>488</v>
      </c>
      <c r="L825" s="28" t="s">
        <v>327</v>
      </c>
      <c r="M825" s="28" t="s">
        <v>2739</v>
      </c>
      <c r="N825" s="28">
        <v>30</v>
      </c>
      <c r="O825" s="28"/>
      <c r="P825" s="28" t="s">
        <v>2758</v>
      </c>
      <c r="Q825" s="36" t="s">
        <v>2759</v>
      </c>
      <c r="R825" s="28">
        <v>24</v>
      </c>
      <c r="S825" s="28"/>
      <c r="T825" s="28"/>
      <c r="U825" s="28"/>
      <c r="V825" s="28"/>
      <c r="W825" s="28"/>
      <c r="X825" s="28"/>
      <c r="Y825" s="28" t="s">
        <v>2758</v>
      </c>
      <c r="Z825" s="28" t="s">
        <v>2759</v>
      </c>
      <c r="AA825" s="28">
        <v>36</v>
      </c>
      <c r="AB825" s="28"/>
      <c r="AC825" s="28"/>
      <c r="AD825" s="28"/>
      <c r="AE825" s="28"/>
      <c r="AF825" s="28"/>
      <c r="AG825" s="28"/>
      <c r="AH825" s="28"/>
      <c r="AI825" s="28">
        <v>20</v>
      </c>
      <c r="AJ825" s="28">
        <v>20</v>
      </c>
      <c r="AK825" s="28" t="s">
        <v>17</v>
      </c>
      <c r="AL825" s="43" t="s">
        <v>687</v>
      </c>
      <c r="AM825" s="28" t="s">
        <v>687</v>
      </c>
      <c r="AN825" s="47" t="s">
        <v>687</v>
      </c>
      <c r="AO825" s="49" t="s">
        <v>4774</v>
      </c>
      <c r="AP825" s="49" t="s">
        <v>4965</v>
      </c>
      <c r="AQ825" s="40" t="str">
        <f>IFERROR(VLOOKUP(G825,Extensionistas!$A$2:$D$50,4,FALSE),"NÃO")</f>
        <v>NÃO</v>
      </c>
      <c r="AR825" s="1" t="e">
        <f>VLOOKUP(G825,Extensionistas!$A$2:$C$50,3,FALSE)</f>
        <v>#N/A</v>
      </c>
    </row>
    <row r="826" spans="1:44" ht="12.75" customHeight="1">
      <c r="A826" s="34" t="str">
        <f>D826</f>
        <v>BACHARELADO EM QUÍMICA</v>
      </c>
      <c r="B826" s="34" t="str">
        <f>F826</f>
        <v>NA1NHBQ015-22SA</v>
      </c>
      <c r="C826" s="15" t="str">
        <f>CONCATENATE(E826," ",H826,"-",L826," (",K826,")",IF(AM826&lt;&gt;"NÃO","-TURMA MINISTRADA EM INGLÊS",""),IF(H826="E"," - TURMA MINISTRADA EM ESPANHOL",""),IF(H826="P"," - TURMA COMPARTILHADA COM A PÓS-GRADUAÇÃO",""),IF(AQ826="SIM"," - Carga Horária Extensionista",""))</f>
        <v>TÉCNICAS ANALÍTICAS DE SEPARAÇÃO A1-Noturno (SA)</v>
      </c>
      <c r="D826" s="28" t="s">
        <v>536</v>
      </c>
      <c r="E826" s="28" t="s">
        <v>2753</v>
      </c>
      <c r="F826" s="28" t="s">
        <v>4187</v>
      </c>
      <c r="G826" s="41" t="s">
        <v>2755</v>
      </c>
      <c r="H826" s="28" t="s">
        <v>19</v>
      </c>
      <c r="I826" s="28" t="s">
        <v>4188</v>
      </c>
      <c r="J826" s="28" t="s">
        <v>4189</v>
      </c>
      <c r="K826" s="28" t="s">
        <v>488</v>
      </c>
      <c r="L826" s="28" t="s">
        <v>439</v>
      </c>
      <c r="M826" s="26" t="s">
        <v>2739</v>
      </c>
      <c r="N826" s="28">
        <v>30</v>
      </c>
      <c r="O826" s="28"/>
      <c r="P826" s="28" t="s">
        <v>4190</v>
      </c>
      <c r="Q826" s="36" t="s">
        <v>4191</v>
      </c>
      <c r="R826" s="28">
        <v>24</v>
      </c>
      <c r="S826" s="28"/>
      <c r="T826" s="28"/>
      <c r="U826" s="28"/>
      <c r="V826" s="28"/>
      <c r="W826" s="28"/>
      <c r="X826" s="28"/>
      <c r="Y826" s="28" t="s">
        <v>4190</v>
      </c>
      <c r="Z826" s="28" t="s">
        <v>4191</v>
      </c>
      <c r="AA826" s="28">
        <v>36</v>
      </c>
      <c r="AB826" s="28"/>
      <c r="AC826" s="28"/>
      <c r="AD826" s="28"/>
      <c r="AE826" s="28"/>
      <c r="AF826" s="28"/>
      <c r="AG826" s="28"/>
      <c r="AH826" s="28"/>
      <c r="AI826" s="28">
        <v>20</v>
      </c>
      <c r="AJ826" s="28">
        <v>20</v>
      </c>
      <c r="AK826" s="28" t="s">
        <v>17</v>
      </c>
      <c r="AL826" s="43" t="s">
        <v>687</v>
      </c>
      <c r="AM826" s="28" t="s">
        <v>687</v>
      </c>
      <c r="AN826" s="47" t="s">
        <v>687</v>
      </c>
      <c r="AO826" s="49" t="s">
        <v>4883</v>
      </c>
      <c r="AP826" s="49" t="s">
        <v>4991</v>
      </c>
      <c r="AQ826" s="40" t="str">
        <f>IFERROR(VLOOKUP(G826,Extensionistas!$A$2:$D$50,4,FALSE),"NÃO")</f>
        <v>NÃO</v>
      </c>
      <c r="AR826" s="1" t="e">
        <f>VLOOKUP(G826,Extensionistas!$A$2:$C$50,3,FALSE)</f>
        <v>#N/A</v>
      </c>
    </row>
    <row r="827" spans="1:44" ht="12.75" customHeight="1">
      <c r="A827" s="34" t="str">
        <f>D827</f>
        <v>BACHARELADO EM QUÍMICA</v>
      </c>
      <c r="B827" s="34" t="str">
        <f>F827</f>
        <v>NA1NHT4046-15SA</v>
      </c>
      <c r="C827" s="15" t="str">
        <f>CONCATENATE(E827," ",H827,"-",L827," (",K827,")",IF(AM827&lt;&gt;"NÃO","-TURMA MINISTRADA EM INGLÊS",""),IF(H827="E"," - TURMA MINISTRADA EM ESPANHOL",""),IF(H827="P"," - TURMA COMPARTILHADA COM A PÓS-GRADUAÇÃO",""),IF(AQ827="SIM"," - Carga Horária Extensionista",""))</f>
        <v>TRABALHO DE CONCLUSÃO DE CURSO EM QUÍMICA A1-Noturno (SA)</v>
      </c>
      <c r="D827" s="28" t="s">
        <v>536</v>
      </c>
      <c r="E827" s="28" t="s">
        <v>468</v>
      </c>
      <c r="F827" s="28" t="s">
        <v>108</v>
      </c>
      <c r="G827" s="41" t="s">
        <v>109</v>
      </c>
      <c r="H827" s="28" t="s">
        <v>19</v>
      </c>
      <c r="I827" s="28" t="s">
        <v>1519</v>
      </c>
      <c r="J827" s="28"/>
      <c r="K827" s="28" t="s">
        <v>488</v>
      </c>
      <c r="L827" s="28" t="s">
        <v>439</v>
      </c>
      <c r="M827" s="28" t="s">
        <v>75</v>
      </c>
      <c r="N827" s="28">
        <v>30</v>
      </c>
      <c r="O827" s="28"/>
      <c r="P827" s="28" t="s">
        <v>1673</v>
      </c>
      <c r="Q827" s="36" t="s">
        <v>1674</v>
      </c>
      <c r="R827" s="28">
        <v>24</v>
      </c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>
        <v>8</v>
      </c>
      <c r="AJ827" s="28">
        <v>8</v>
      </c>
      <c r="AK827" s="28" t="s">
        <v>17</v>
      </c>
      <c r="AL827" s="43" t="s">
        <v>687</v>
      </c>
      <c r="AM827" s="28" t="s">
        <v>687</v>
      </c>
      <c r="AN827" s="47" t="s">
        <v>687</v>
      </c>
      <c r="AO827" s="49" t="s">
        <v>4899</v>
      </c>
      <c r="AP827" s="49" t="s">
        <v>18</v>
      </c>
      <c r="AQ827" s="40" t="str">
        <f>IFERROR(VLOOKUP(G827,Extensionistas!$A$2:$D$50,4,FALSE),"NÃO")</f>
        <v>NÃO</v>
      </c>
      <c r="AR827" s="1" t="e">
        <f>VLOOKUP(G827,Extensionistas!$A$2:$C$50,3,FALSE)</f>
        <v>#N/A</v>
      </c>
    </row>
    <row r="828" spans="1:44" ht="12.75" customHeight="1">
      <c r="A828" s="34" t="str">
        <f>D828</f>
        <v>BACHARELADO EM RELAÇÕES INTERNACIONAIS</v>
      </c>
      <c r="B828" s="34" t="str">
        <f>F828</f>
        <v>DE1ESZR007-21SB</v>
      </c>
      <c r="C828" s="15" t="str">
        <f>CONCATENATE(E828," ",H828,"-",L828," (",K828,")",IF(AM828&lt;&gt;"NÃO","-TURMA MINISTRADA EM INGLÊS",""),IF(H828="E"," - TURMA MINISTRADA EM ESPANHOL",""),IF(H828="P"," - TURMA COMPARTILHADA COM A PÓS-GRADUAÇÃO",""),IF(AQ828="SIM"," - Carga Horária Extensionista",""))</f>
        <v>A QUESTÃO NUCLEAR NAS RELAÇÕES INTERNACIONAIS E1-Matutino (SB)</v>
      </c>
      <c r="D828" s="28" t="s">
        <v>110</v>
      </c>
      <c r="E828" s="28" t="s">
        <v>3457</v>
      </c>
      <c r="F828" s="28" t="s">
        <v>3458</v>
      </c>
      <c r="G828" s="41" t="s">
        <v>3459</v>
      </c>
      <c r="H828" s="28" t="s">
        <v>1365</v>
      </c>
      <c r="I828" s="28"/>
      <c r="J828" s="28" t="s">
        <v>3460</v>
      </c>
      <c r="K828" s="28" t="s">
        <v>489</v>
      </c>
      <c r="L828" s="28" t="s">
        <v>327</v>
      </c>
      <c r="M828" s="28" t="s">
        <v>22</v>
      </c>
      <c r="N828" s="28">
        <v>36</v>
      </c>
      <c r="O828" s="28"/>
      <c r="P828" s="28" t="s">
        <v>3461</v>
      </c>
      <c r="Q828" s="36" t="s">
        <v>3462</v>
      </c>
      <c r="R828" s="28">
        <v>48</v>
      </c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>
        <v>16</v>
      </c>
      <c r="AJ828" s="28">
        <v>16</v>
      </c>
      <c r="AK828" s="28" t="s">
        <v>17</v>
      </c>
      <c r="AL828" s="43" t="s">
        <v>687</v>
      </c>
      <c r="AM828" s="28" t="s">
        <v>687</v>
      </c>
      <c r="AN828" s="47" t="s">
        <v>693</v>
      </c>
      <c r="AO828" s="49" t="s">
        <v>18</v>
      </c>
      <c r="AP828" s="49" t="s">
        <v>4763</v>
      </c>
      <c r="AQ828" s="40" t="str">
        <f>IFERROR(VLOOKUP(G828,Extensionistas!$A$2:$D$50,4,FALSE),"NÃO")</f>
        <v>NÃO</v>
      </c>
      <c r="AR828" s="1" t="e">
        <f>VLOOKUP(G828,Extensionistas!$A$2:$C$50,3,FALSE)</f>
        <v>#N/A</v>
      </c>
    </row>
    <row r="829" spans="1:44" ht="12.75" customHeight="1">
      <c r="A829" s="34" t="str">
        <f>D829</f>
        <v>BACHARELADO EM RELAÇÕES INTERNACIONAIS</v>
      </c>
      <c r="B829" s="34" t="str">
        <f>F829</f>
        <v>NE1ESZR007-21SB</v>
      </c>
      <c r="C829" s="15" t="str">
        <f>CONCATENATE(E829," ",H829,"-",L829," (",K829,")",IF(AM829&lt;&gt;"NÃO","-TURMA MINISTRADA EM INGLÊS",""),IF(H829="E"," - TURMA MINISTRADA EM ESPANHOL",""),IF(H829="P"," - TURMA COMPARTILHADA COM A PÓS-GRADUAÇÃO",""),IF(AQ829="SIM"," - Carga Horária Extensionista",""))</f>
        <v>A QUESTÃO NUCLEAR NAS RELAÇÕES INTERNACIONAIS E1-Noturno (SB)</v>
      </c>
      <c r="D829" s="28" t="s">
        <v>110</v>
      </c>
      <c r="E829" s="28" t="s">
        <v>3457</v>
      </c>
      <c r="F829" s="28" t="s">
        <v>4691</v>
      </c>
      <c r="G829" s="41" t="s">
        <v>3459</v>
      </c>
      <c r="H829" s="28" t="s">
        <v>1365</v>
      </c>
      <c r="I829" s="28"/>
      <c r="J829" s="28" t="s">
        <v>4692</v>
      </c>
      <c r="K829" s="28" t="s">
        <v>489</v>
      </c>
      <c r="L829" s="28" t="s">
        <v>439</v>
      </c>
      <c r="M829" s="28" t="s">
        <v>22</v>
      </c>
      <c r="N829" s="28">
        <v>36</v>
      </c>
      <c r="O829" s="28"/>
      <c r="P829" s="28" t="s">
        <v>3461</v>
      </c>
      <c r="Q829" s="36" t="s">
        <v>3462</v>
      </c>
      <c r="R829" s="28">
        <v>48</v>
      </c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>
        <v>16</v>
      </c>
      <c r="AJ829" s="28">
        <v>16</v>
      </c>
      <c r="AK829" s="28" t="s">
        <v>17</v>
      </c>
      <c r="AL829" s="43" t="s">
        <v>687</v>
      </c>
      <c r="AM829" s="28" t="s">
        <v>687</v>
      </c>
      <c r="AN829" s="47" t="s">
        <v>693</v>
      </c>
      <c r="AO829" s="49" t="s">
        <v>18</v>
      </c>
      <c r="AP829" s="49" t="s">
        <v>4874</v>
      </c>
      <c r="AQ829" s="40" t="str">
        <f>IFERROR(VLOOKUP(G829,Extensionistas!$A$2:$D$50,4,FALSE),"NÃO")</f>
        <v>NÃO</v>
      </c>
      <c r="AR829" s="1" t="e">
        <f>VLOOKUP(G829,Extensionistas!$A$2:$C$50,3,FALSE)</f>
        <v>#N/A</v>
      </c>
    </row>
    <row r="830" spans="1:44" ht="12.75" customHeight="1">
      <c r="A830" s="34" t="str">
        <f>D830</f>
        <v>BACHARELADO EM RELAÇÕES INTERNACIONAIS</v>
      </c>
      <c r="B830" s="34" t="str">
        <f>F830</f>
        <v>DA1ESHR027-21SB</v>
      </c>
      <c r="C830" s="15" t="str">
        <f>CONCATENATE(E830," ",H830,"-",L830," (",K830,")",IF(AM830&lt;&gt;"NÃO","-TURMA MINISTRADA EM INGLÊS",""),IF(H830="E"," - TURMA MINISTRADA EM ESPANHOL",""),IF(H830="P"," - TURMA COMPARTILHADA COM A PÓS-GRADUAÇÃO",""),IF(AQ830="SIM"," - Carga Horária Extensionista",""))</f>
        <v>ÁFRICA NAS RELAÇÕES INTERNACIONAIS A1-Matutino (SB)</v>
      </c>
      <c r="D830" s="28" t="s">
        <v>110</v>
      </c>
      <c r="E830" s="28" t="s">
        <v>1960</v>
      </c>
      <c r="F830" s="28" t="s">
        <v>1961</v>
      </c>
      <c r="G830" s="41" t="s">
        <v>1962</v>
      </c>
      <c r="H830" s="28" t="s">
        <v>19</v>
      </c>
      <c r="I830" s="28" t="s">
        <v>1058</v>
      </c>
      <c r="J830" s="28"/>
      <c r="K830" s="28" t="s">
        <v>489</v>
      </c>
      <c r="L830" s="28" t="s">
        <v>327</v>
      </c>
      <c r="M830" s="28" t="s">
        <v>22</v>
      </c>
      <c r="N830" s="28">
        <v>90</v>
      </c>
      <c r="O830" s="28"/>
      <c r="P830" s="28" t="s">
        <v>1964</v>
      </c>
      <c r="Q830" s="36" t="s">
        <v>1965</v>
      </c>
      <c r="R830" s="28">
        <v>48</v>
      </c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>
        <v>16</v>
      </c>
      <c r="AJ830" s="28">
        <v>16</v>
      </c>
      <c r="AK830" s="28" t="s">
        <v>17</v>
      </c>
      <c r="AL830" s="43" t="s">
        <v>687</v>
      </c>
      <c r="AM830" s="28" t="s">
        <v>687</v>
      </c>
      <c r="AN830" s="47" t="s">
        <v>687</v>
      </c>
      <c r="AO830" s="49" t="s">
        <v>4780</v>
      </c>
      <c r="AP830" s="49" t="s">
        <v>18</v>
      </c>
      <c r="AQ830" s="40" t="str">
        <f>IFERROR(VLOOKUP(G830,Extensionistas!$A$2:$D$50,4,FALSE),"NÃO")</f>
        <v>NÃO</v>
      </c>
      <c r="AR830" s="1" t="e">
        <f>VLOOKUP(G830,Extensionistas!$A$2:$C$50,3,FALSE)</f>
        <v>#N/A</v>
      </c>
    </row>
    <row r="831" spans="1:44" ht="12.75" customHeight="1">
      <c r="A831" s="34" t="str">
        <f>D831</f>
        <v>BACHARELADO EM RELAÇÕES INTERNACIONAIS</v>
      </c>
      <c r="B831" s="34" t="str">
        <f>F831</f>
        <v>NA1ESHR027-21SB</v>
      </c>
      <c r="C831" s="15" t="str">
        <f>CONCATENATE(E831," ",H831,"-",L831," (",K831,")",IF(AM831&lt;&gt;"NÃO","-TURMA MINISTRADA EM INGLÊS",""),IF(H831="E"," - TURMA MINISTRADA EM ESPANHOL",""),IF(H831="P"," - TURMA COMPARTILHADA COM A PÓS-GRADUAÇÃO",""),IF(AQ831="SIM"," - Carga Horária Extensionista",""))</f>
        <v>ÁFRICA NAS RELAÇÕES INTERNACIONAIS A1-Noturno (SB)</v>
      </c>
      <c r="D831" s="28" t="s">
        <v>110</v>
      </c>
      <c r="E831" s="28" t="s">
        <v>1960</v>
      </c>
      <c r="F831" s="28" t="s">
        <v>3692</v>
      </c>
      <c r="G831" s="41" t="s">
        <v>1962</v>
      </c>
      <c r="H831" s="28" t="s">
        <v>19</v>
      </c>
      <c r="I831" s="28" t="s">
        <v>1426</v>
      </c>
      <c r="J831" s="28"/>
      <c r="K831" s="28" t="s">
        <v>489</v>
      </c>
      <c r="L831" s="28" t="s">
        <v>439</v>
      </c>
      <c r="M831" s="28" t="s">
        <v>22</v>
      </c>
      <c r="N831" s="28">
        <v>90</v>
      </c>
      <c r="O831" s="28"/>
      <c r="P831" s="28" t="s">
        <v>1964</v>
      </c>
      <c r="Q831" s="36" t="s">
        <v>1965</v>
      </c>
      <c r="R831" s="28">
        <v>48</v>
      </c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>
        <v>16</v>
      </c>
      <c r="AJ831" s="28">
        <v>16</v>
      </c>
      <c r="AK831" s="28" t="s">
        <v>17</v>
      </c>
      <c r="AL831" s="43" t="s">
        <v>687</v>
      </c>
      <c r="AM831" s="28" t="s">
        <v>687</v>
      </c>
      <c r="AN831" s="47" t="s">
        <v>687</v>
      </c>
      <c r="AO831" s="49" t="s">
        <v>4890</v>
      </c>
      <c r="AP831" s="49" t="s">
        <v>18</v>
      </c>
      <c r="AQ831" s="40" t="str">
        <f>IFERROR(VLOOKUP(G831,Extensionistas!$A$2:$D$50,4,FALSE),"NÃO")</f>
        <v>NÃO</v>
      </c>
      <c r="AR831" s="1" t="e">
        <f>VLOOKUP(G831,Extensionistas!$A$2:$C$50,3,FALSE)</f>
        <v>#N/A</v>
      </c>
    </row>
    <row r="832" spans="1:44" ht="12.75" customHeight="1">
      <c r="A832" s="34" t="str">
        <f>D832</f>
        <v>BACHARELADO EM RELAÇÕES INTERNACIONAIS</v>
      </c>
      <c r="B832" s="34" t="str">
        <f>F832</f>
        <v>DA1ESHR018-21SB</v>
      </c>
      <c r="C832" s="15" t="str">
        <f>CONCATENATE(E832," ",H832,"-",L832," (",K832,")",IF(AM832&lt;&gt;"NÃO","-TURMA MINISTRADA EM INGLÊS",""),IF(H832="E"," - TURMA MINISTRADA EM ESPANHOL",""),IF(H832="P"," - TURMA COMPARTILHADA COM A PÓS-GRADUAÇÃO",""),IF(AQ832="SIM"," - Carga Horária Extensionista",""))</f>
        <v>ATORES NÃO ESTATAIS E AS RELAÇÕES INTERNACIONAIS A1-Matutino (SB)</v>
      </c>
      <c r="D832" s="28" t="s">
        <v>110</v>
      </c>
      <c r="E832" s="28" t="s">
        <v>1948</v>
      </c>
      <c r="F832" s="28" t="s">
        <v>1949</v>
      </c>
      <c r="G832" s="41" t="s">
        <v>1950</v>
      </c>
      <c r="H832" s="28" t="s">
        <v>19</v>
      </c>
      <c r="I832" s="28" t="s">
        <v>1951</v>
      </c>
      <c r="J832" s="28"/>
      <c r="K832" s="28" t="s">
        <v>489</v>
      </c>
      <c r="L832" s="28" t="s">
        <v>327</v>
      </c>
      <c r="M832" s="28" t="s">
        <v>22</v>
      </c>
      <c r="N832" s="28">
        <v>90</v>
      </c>
      <c r="O832" s="28"/>
      <c r="P832" s="28" t="s">
        <v>1946</v>
      </c>
      <c r="Q832" s="36" t="s">
        <v>1947</v>
      </c>
      <c r="R832" s="28">
        <v>48</v>
      </c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>
        <v>16</v>
      </c>
      <c r="AJ832" s="28">
        <v>16</v>
      </c>
      <c r="AK832" s="28" t="s">
        <v>17</v>
      </c>
      <c r="AL832" s="43" t="s">
        <v>687</v>
      </c>
      <c r="AM832" s="28" t="s">
        <v>687</v>
      </c>
      <c r="AN832" s="47" t="s">
        <v>687</v>
      </c>
      <c r="AO832" s="49" t="s">
        <v>4766</v>
      </c>
      <c r="AP832" s="49" t="s">
        <v>18</v>
      </c>
      <c r="AQ832" s="40" t="str">
        <f>IFERROR(VLOOKUP(G832,Extensionistas!$A$2:$D$50,4,FALSE),"NÃO")</f>
        <v>NÃO</v>
      </c>
      <c r="AR832" s="1" t="e">
        <f>VLOOKUP(G832,Extensionistas!$A$2:$C$50,3,FALSE)</f>
        <v>#N/A</v>
      </c>
    </row>
    <row r="833" spans="1:44" ht="12.75" customHeight="1">
      <c r="A833" s="34" t="str">
        <f>D833</f>
        <v>BACHARELADO EM RELAÇÕES INTERNACIONAIS</v>
      </c>
      <c r="B833" s="34" t="str">
        <f>F833</f>
        <v>NA1ESHR018-21SB</v>
      </c>
      <c r="C833" s="15" t="str">
        <f>CONCATENATE(E833," ",H833,"-",L833," (",K833,")",IF(AM833&lt;&gt;"NÃO","-TURMA MINISTRADA EM INGLÊS",""),IF(H833="E"," - TURMA MINISTRADA EM ESPANHOL",""),IF(H833="P"," - TURMA COMPARTILHADA COM A PÓS-GRADUAÇÃO",""),IF(AQ833="SIM"," - Carga Horária Extensionista",""))</f>
        <v>ATORES NÃO ESTATAIS E AS RELAÇÕES INTERNACIONAIS A1-Noturno (SB)</v>
      </c>
      <c r="D833" s="28" t="s">
        <v>110</v>
      </c>
      <c r="E833" s="28" t="s">
        <v>1948</v>
      </c>
      <c r="F833" s="28" t="s">
        <v>3689</v>
      </c>
      <c r="G833" s="41" t="s">
        <v>1950</v>
      </c>
      <c r="H833" s="28" t="s">
        <v>19</v>
      </c>
      <c r="I833" s="28" t="s">
        <v>651</v>
      </c>
      <c r="J833" s="28"/>
      <c r="K833" s="28" t="s">
        <v>489</v>
      </c>
      <c r="L833" s="28" t="s">
        <v>439</v>
      </c>
      <c r="M833" s="28" t="s">
        <v>22</v>
      </c>
      <c r="N833" s="28">
        <v>90</v>
      </c>
      <c r="O833" s="28"/>
      <c r="P833" s="28" t="s">
        <v>1946</v>
      </c>
      <c r="Q833" s="36" t="s">
        <v>1947</v>
      </c>
      <c r="R833" s="28">
        <v>48</v>
      </c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>
        <v>16</v>
      </c>
      <c r="AJ833" s="28">
        <v>16</v>
      </c>
      <c r="AK833" s="28" t="s">
        <v>17</v>
      </c>
      <c r="AL833" s="43" t="s">
        <v>687</v>
      </c>
      <c r="AM833" s="28" t="s">
        <v>687</v>
      </c>
      <c r="AN833" s="47" t="s">
        <v>687</v>
      </c>
      <c r="AO833" s="49" t="s">
        <v>4877</v>
      </c>
      <c r="AP833" s="49" t="s">
        <v>18</v>
      </c>
      <c r="AQ833" s="40" t="str">
        <f>IFERROR(VLOOKUP(G833,Extensionistas!$A$2:$D$50,4,FALSE),"NÃO")</f>
        <v>NÃO</v>
      </c>
      <c r="AR833" s="1" t="e">
        <f>VLOOKUP(G833,Extensionistas!$A$2:$C$50,3,FALSE)</f>
        <v>#N/A</v>
      </c>
    </row>
    <row r="834" spans="1:44" ht="12.75" customHeight="1">
      <c r="A834" s="34" t="str">
        <f>D834</f>
        <v>BACHARELADO EM RELAÇÕES INTERNACIONAIS</v>
      </c>
      <c r="B834" s="34" t="str">
        <f>F834</f>
        <v>DA1ESHR003-21SB</v>
      </c>
      <c r="C834" s="15" t="str">
        <f>CONCATENATE(E834," ",H834,"-",L834," (",K834,")",IF(AM834&lt;&gt;"NÃO","-TURMA MINISTRADA EM INGLÊS",""),IF(H834="E"," - TURMA MINISTRADA EM ESPANHOL",""),IF(H834="P"," - TURMA COMPARTILHADA COM A PÓS-GRADUAÇÃO",""),IF(AQ834="SIM"," - Carga Horária Extensionista",""))</f>
        <v>ECONOMIA POLÍTICA INTERNACIONAL DA SEGURANÇA ALIMENTAR A1-Matutino (SB)</v>
      </c>
      <c r="D834" s="28" t="s">
        <v>110</v>
      </c>
      <c r="E834" s="28" t="s">
        <v>1918</v>
      </c>
      <c r="F834" s="28" t="s">
        <v>1919</v>
      </c>
      <c r="G834" s="41" t="s">
        <v>1920</v>
      </c>
      <c r="H834" s="28" t="s">
        <v>19</v>
      </c>
      <c r="I834" s="28" t="s">
        <v>1921</v>
      </c>
      <c r="J834" s="28"/>
      <c r="K834" s="28" t="s">
        <v>489</v>
      </c>
      <c r="L834" s="28" t="s">
        <v>327</v>
      </c>
      <c r="M834" s="28" t="s">
        <v>22</v>
      </c>
      <c r="N834" s="28">
        <v>90</v>
      </c>
      <c r="O834" s="28"/>
      <c r="P834" s="28" t="s">
        <v>1922</v>
      </c>
      <c r="Q834" s="36" t="s">
        <v>1923</v>
      </c>
      <c r="R834" s="28">
        <v>48</v>
      </c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>
        <v>16</v>
      </c>
      <c r="AJ834" s="28">
        <v>16</v>
      </c>
      <c r="AK834" s="28" t="s">
        <v>17</v>
      </c>
      <c r="AL834" s="43" t="s">
        <v>687</v>
      </c>
      <c r="AM834" s="28" t="s">
        <v>687</v>
      </c>
      <c r="AN834" s="47" t="s">
        <v>687</v>
      </c>
      <c r="AO834" s="49" t="s">
        <v>4756</v>
      </c>
      <c r="AP834" s="49" t="s">
        <v>18</v>
      </c>
      <c r="AQ834" s="40" t="str">
        <f>IFERROR(VLOOKUP(G834,Extensionistas!$A$2:$D$50,4,FALSE),"NÃO")</f>
        <v>NÃO</v>
      </c>
      <c r="AR834" s="1" t="e">
        <f>VLOOKUP(G834,Extensionistas!$A$2:$C$50,3,FALSE)</f>
        <v>#N/A</v>
      </c>
    </row>
    <row r="835" spans="1:44" ht="12.75" customHeight="1">
      <c r="A835" s="34" t="str">
        <f>D835</f>
        <v>BACHARELADO EM RELAÇÕES INTERNACIONAIS</v>
      </c>
      <c r="B835" s="34" t="str">
        <f>F835</f>
        <v>NA1ESHR003-21SB</v>
      </c>
      <c r="C835" s="15" t="str">
        <f>CONCATENATE(E835," ",H835,"-",L835," (",K835,")",IF(AM835&lt;&gt;"NÃO","-TURMA MINISTRADA EM INGLÊS",""),IF(H835="E"," - TURMA MINISTRADA EM ESPANHOL",""),IF(H835="P"," - TURMA COMPARTILHADA COM A PÓS-GRADUAÇÃO",""),IF(AQ835="SIM"," - Carga Horária Extensionista",""))</f>
        <v>ECONOMIA POLÍTICA INTERNACIONAL DA SEGURANÇA ALIMENTAR A1-Noturno (SB)</v>
      </c>
      <c r="D835" s="28" t="s">
        <v>110</v>
      </c>
      <c r="E835" s="28" t="s">
        <v>1918</v>
      </c>
      <c r="F835" s="28" t="s">
        <v>3680</v>
      </c>
      <c r="G835" s="41" t="s">
        <v>1920</v>
      </c>
      <c r="H835" s="28" t="s">
        <v>19</v>
      </c>
      <c r="I835" s="28" t="s">
        <v>1425</v>
      </c>
      <c r="J835" s="28"/>
      <c r="K835" s="28" t="s">
        <v>489</v>
      </c>
      <c r="L835" s="28" t="s">
        <v>439</v>
      </c>
      <c r="M835" s="28" t="s">
        <v>22</v>
      </c>
      <c r="N835" s="28">
        <v>90</v>
      </c>
      <c r="O835" s="28"/>
      <c r="P835" s="28" t="s">
        <v>1922</v>
      </c>
      <c r="Q835" s="36" t="s">
        <v>1923</v>
      </c>
      <c r="R835" s="28">
        <v>48</v>
      </c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>
        <v>16</v>
      </c>
      <c r="AJ835" s="28">
        <v>16</v>
      </c>
      <c r="AK835" s="28" t="s">
        <v>17</v>
      </c>
      <c r="AL835" s="43" t="s">
        <v>687</v>
      </c>
      <c r="AM835" s="28" t="s">
        <v>687</v>
      </c>
      <c r="AN835" s="47" t="s">
        <v>687</v>
      </c>
      <c r="AO835" s="49" t="s">
        <v>4868</v>
      </c>
      <c r="AP835" s="49" t="s">
        <v>18</v>
      </c>
      <c r="AQ835" s="40" t="str">
        <f>IFERROR(VLOOKUP(G835,Extensionistas!$A$2:$D$50,4,FALSE),"NÃO")</f>
        <v>NÃO</v>
      </c>
      <c r="AR835" s="1" t="e">
        <f>VLOOKUP(G835,Extensionistas!$A$2:$C$50,3,FALSE)</f>
        <v>#N/A</v>
      </c>
    </row>
    <row r="836" spans="1:44" ht="12.75" customHeight="1">
      <c r="A836" s="34" t="str">
        <f>D836</f>
        <v>BACHARELADO EM RELAÇÕES INTERNACIONAIS</v>
      </c>
      <c r="B836" s="34" t="str">
        <f>F836</f>
        <v>DA1ESHR030-21SB</v>
      </c>
      <c r="C836" s="15" t="str">
        <f>CONCATENATE(E836," ",H836,"-",L836," (",K836,")",IF(AM836&lt;&gt;"NÃO","-TURMA MINISTRADA EM INGLÊS",""),IF(H836="E"," - TURMA MINISTRADA EM ESPANHOL",""),IF(H836="P"," - TURMA COMPARTILHADA COM A PÓS-GRADUAÇÃO",""),IF(AQ836="SIM"," - Carga Horária Extensionista",""))</f>
        <v>ESTUDOS ESTRATÉGICOS E DEFESA A1-Matutino (SB)</v>
      </c>
      <c r="D836" s="28" t="s">
        <v>110</v>
      </c>
      <c r="E836" s="28" t="s">
        <v>1966</v>
      </c>
      <c r="F836" s="28" t="s">
        <v>1967</v>
      </c>
      <c r="G836" s="41" t="s">
        <v>1968</v>
      </c>
      <c r="H836" s="28" t="s">
        <v>19</v>
      </c>
      <c r="I836" s="28" t="s">
        <v>1969</v>
      </c>
      <c r="J836" s="28"/>
      <c r="K836" s="28" t="s">
        <v>489</v>
      </c>
      <c r="L836" s="28" t="s">
        <v>327</v>
      </c>
      <c r="M836" s="28" t="s">
        <v>22</v>
      </c>
      <c r="N836" s="28">
        <v>90</v>
      </c>
      <c r="O836" s="28"/>
      <c r="P836" s="28" t="s">
        <v>1970</v>
      </c>
      <c r="Q836" s="36" t="s">
        <v>1971</v>
      </c>
      <c r="R836" s="28">
        <v>48</v>
      </c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>
        <v>16</v>
      </c>
      <c r="AJ836" s="28">
        <v>16</v>
      </c>
      <c r="AK836" s="28" t="s">
        <v>17</v>
      </c>
      <c r="AL836" s="43" t="s">
        <v>687</v>
      </c>
      <c r="AM836" s="28" t="s">
        <v>687</v>
      </c>
      <c r="AN836" s="47" t="s">
        <v>687</v>
      </c>
      <c r="AO836" s="49" t="s">
        <v>4756</v>
      </c>
      <c r="AP836" s="49" t="s">
        <v>18</v>
      </c>
      <c r="AQ836" s="40" t="str">
        <f>IFERROR(VLOOKUP(G836,Extensionistas!$A$2:$D$50,4,FALSE),"NÃO")</f>
        <v>NÃO</v>
      </c>
      <c r="AR836" s="1" t="e">
        <f>VLOOKUP(G836,Extensionistas!$A$2:$C$50,3,FALSE)</f>
        <v>#N/A</v>
      </c>
    </row>
    <row r="837" spans="1:44" ht="12.75" customHeight="1">
      <c r="A837" s="34" t="str">
        <f>D837</f>
        <v>BACHARELADO EM RELAÇÕES INTERNACIONAIS</v>
      </c>
      <c r="B837" s="34" t="str">
        <f>F837</f>
        <v>NA1ESHR030-21SB</v>
      </c>
      <c r="C837" s="15" t="str">
        <f>CONCATENATE(E837," ",H837,"-",L837," (",K837,")",IF(AM837&lt;&gt;"NÃO","-TURMA MINISTRADA EM INGLÊS",""),IF(H837="E"," - TURMA MINISTRADA EM ESPANHOL",""),IF(H837="P"," - TURMA COMPARTILHADA COM A PÓS-GRADUAÇÃO",""),IF(AQ837="SIM"," - Carga Horária Extensionista",""))</f>
        <v>ESTUDOS ESTRATÉGICOS E DEFESA A1-Noturno (SB)</v>
      </c>
      <c r="D837" s="28" t="s">
        <v>110</v>
      </c>
      <c r="E837" s="28" t="s">
        <v>1966</v>
      </c>
      <c r="F837" s="28" t="s">
        <v>3693</v>
      </c>
      <c r="G837" s="41" t="s">
        <v>1968</v>
      </c>
      <c r="H837" s="28" t="s">
        <v>19</v>
      </c>
      <c r="I837" s="28" t="s">
        <v>3694</v>
      </c>
      <c r="J837" s="28"/>
      <c r="K837" s="28" t="s">
        <v>489</v>
      </c>
      <c r="L837" s="28" t="s">
        <v>439</v>
      </c>
      <c r="M837" s="28" t="s">
        <v>22</v>
      </c>
      <c r="N837" s="28">
        <v>90</v>
      </c>
      <c r="O837" s="28"/>
      <c r="P837" s="28" t="s">
        <v>1970</v>
      </c>
      <c r="Q837" s="36" t="s">
        <v>1971</v>
      </c>
      <c r="R837" s="28">
        <v>48</v>
      </c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>
        <v>16</v>
      </c>
      <c r="AJ837" s="28">
        <v>16</v>
      </c>
      <c r="AK837" s="28" t="s">
        <v>17</v>
      </c>
      <c r="AL837" s="43" t="s">
        <v>687</v>
      </c>
      <c r="AM837" s="28" t="s">
        <v>687</v>
      </c>
      <c r="AN837" s="47" t="s">
        <v>687</v>
      </c>
      <c r="AO837" s="49" t="s">
        <v>4868</v>
      </c>
      <c r="AP837" s="49" t="s">
        <v>18</v>
      </c>
      <c r="AQ837" s="40" t="str">
        <f>IFERROR(VLOOKUP(G837,Extensionistas!$A$2:$D$50,4,FALSE),"NÃO")</f>
        <v>NÃO</v>
      </c>
      <c r="AR837" s="1" t="e">
        <f>VLOOKUP(G837,Extensionistas!$A$2:$C$50,3,FALSE)</f>
        <v>#N/A</v>
      </c>
    </row>
    <row r="838" spans="1:44" ht="12.75" customHeight="1">
      <c r="A838" s="34" t="str">
        <f>D838</f>
        <v>BACHARELADO EM RELAÇÕES INTERNACIONAIS</v>
      </c>
      <c r="B838" s="34" t="str">
        <f>F838</f>
        <v>DA1ESHR006-13SB</v>
      </c>
      <c r="C838" s="15" t="str">
        <f>CONCATENATE(E838," ",H838,"-",L838," (",K838,")",IF(AM838&lt;&gt;"NÃO","-TURMA MINISTRADA EM INGLÊS",""),IF(H838="E"," - TURMA MINISTRADA EM ESPANHOL",""),IF(H838="P"," - TURMA COMPARTILHADA COM A PÓS-GRADUAÇÃO",""),IF(AQ838="SIM"," - Carga Horária Extensionista",""))</f>
        <v>FORMAÇÃO HISTÓRICA DA AMÉRICA LATINA A1-Matutino (SB)</v>
      </c>
      <c r="D838" s="28" t="s">
        <v>110</v>
      </c>
      <c r="E838" s="28" t="s">
        <v>1924</v>
      </c>
      <c r="F838" s="28" t="s">
        <v>1925</v>
      </c>
      <c r="G838" s="41" t="s">
        <v>1926</v>
      </c>
      <c r="H838" s="28" t="s">
        <v>19</v>
      </c>
      <c r="I838" s="28" t="s">
        <v>1927</v>
      </c>
      <c r="J838" s="28"/>
      <c r="K838" s="28" t="s">
        <v>489</v>
      </c>
      <c r="L838" s="28" t="s">
        <v>327</v>
      </c>
      <c r="M838" s="28" t="s">
        <v>22</v>
      </c>
      <c r="N838" s="28">
        <v>90</v>
      </c>
      <c r="O838" s="28"/>
      <c r="P838" s="28" t="s">
        <v>1928</v>
      </c>
      <c r="Q838" s="36" t="s">
        <v>1929</v>
      </c>
      <c r="R838" s="28">
        <v>48</v>
      </c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>
        <v>16</v>
      </c>
      <c r="AJ838" s="28">
        <v>16</v>
      </c>
      <c r="AK838" s="28" t="s">
        <v>17</v>
      </c>
      <c r="AL838" s="43" t="s">
        <v>687</v>
      </c>
      <c r="AM838" s="28" t="s">
        <v>687</v>
      </c>
      <c r="AN838" s="47" t="s">
        <v>687</v>
      </c>
      <c r="AO838" s="49" t="s">
        <v>4748</v>
      </c>
      <c r="AP838" s="49" t="s">
        <v>18</v>
      </c>
      <c r="AQ838" s="40" t="str">
        <f>IFERROR(VLOOKUP(G838,Extensionistas!$A$2:$D$50,4,FALSE),"NÃO")</f>
        <v>NÃO</v>
      </c>
      <c r="AR838" s="1" t="e">
        <f>VLOOKUP(G838,Extensionistas!$A$2:$C$50,3,FALSE)</f>
        <v>#N/A</v>
      </c>
    </row>
    <row r="839" spans="1:44" ht="12.75" customHeight="1">
      <c r="A839" s="34" t="str">
        <f>D839</f>
        <v>BACHARELADO EM RELAÇÕES INTERNACIONAIS</v>
      </c>
      <c r="B839" s="34" t="str">
        <f>F839</f>
        <v>NA1ESHR006-13SB</v>
      </c>
      <c r="C839" s="15" t="str">
        <f>CONCATENATE(E839," ",H839,"-",L839," (",K839,")",IF(AM839&lt;&gt;"NÃO","-TURMA MINISTRADA EM INGLÊS",""),IF(H839="E"," - TURMA MINISTRADA EM ESPANHOL",""),IF(H839="P"," - TURMA COMPARTILHADA COM A PÓS-GRADUAÇÃO",""),IF(AQ839="SIM"," - Carga Horária Extensionista",""))</f>
        <v>FORMAÇÃO HISTÓRICA DA AMÉRICA LATINA A1-Noturno (SB)</v>
      </c>
      <c r="D839" s="26" t="s">
        <v>110</v>
      </c>
      <c r="E839" s="26" t="s">
        <v>1924</v>
      </c>
      <c r="F839" s="26" t="s">
        <v>3681</v>
      </c>
      <c r="G839" s="38" t="s">
        <v>1926</v>
      </c>
      <c r="H839" s="30" t="s">
        <v>19</v>
      </c>
      <c r="I839" s="30" t="s">
        <v>3682</v>
      </c>
      <c r="J839" s="26"/>
      <c r="K839" s="28" t="s">
        <v>489</v>
      </c>
      <c r="L839" s="26" t="s">
        <v>439</v>
      </c>
      <c r="M839" s="26" t="s">
        <v>22</v>
      </c>
      <c r="N839" s="26">
        <v>90</v>
      </c>
      <c r="O839" s="26"/>
      <c r="P839" s="26" t="s">
        <v>1389</v>
      </c>
      <c r="Q839" s="29" t="s">
        <v>1390</v>
      </c>
      <c r="R839" s="26">
        <v>48</v>
      </c>
      <c r="S839" s="26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6">
        <v>16</v>
      </c>
      <c r="AJ839" s="26">
        <v>16</v>
      </c>
      <c r="AK839" s="26" t="s">
        <v>17</v>
      </c>
      <c r="AL839" s="44" t="s">
        <v>687</v>
      </c>
      <c r="AM839" s="26" t="s">
        <v>687</v>
      </c>
      <c r="AN839" s="47" t="s">
        <v>687</v>
      </c>
      <c r="AO839" s="49" t="s">
        <v>4861</v>
      </c>
      <c r="AP839" s="49" t="s">
        <v>18</v>
      </c>
      <c r="AQ839" s="40" t="str">
        <f>IFERROR(VLOOKUP(G839,Extensionistas!$A$2:$D$50,4,FALSE),"NÃO")</f>
        <v>NÃO</v>
      </c>
      <c r="AR839" s="1" t="e">
        <f>VLOOKUP(G839,Extensionistas!$A$2:$C$50,3,FALSE)</f>
        <v>#N/A</v>
      </c>
    </row>
    <row r="840" spans="1:44" ht="12.75" customHeight="1">
      <c r="A840" s="34" t="str">
        <f>D840</f>
        <v>BACHARELADO EM RELAÇÕES INTERNACIONAIS</v>
      </c>
      <c r="B840" s="34" t="str">
        <f>F840</f>
        <v>DI1ESHR006-13SB</v>
      </c>
      <c r="C840" s="15" t="str">
        <f>CONCATENATE(E840," ",H840,"-",L840," (",K840,")",IF(AM840&lt;&gt;"NÃO","-TURMA MINISTRADA EM INGLÊS",""),IF(H840="E"," - TURMA MINISTRADA EM ESPANHOL",""),IF(H840="P"," - TURMA COMPARTILHADA COM A PÓS-GRADUAÇÃO",""),IF(AQ840="SIM"," - Carga Horária Extensionista",""))</f>
        <v>FORMAÇÃO HISTÓRICA DA AMÉRICA LATINA I1-Matutino (SB)-TURMA MINISTRADA EM INGLÊS</v>
      </c>
      <c r="D840" s="26" t="s">
        <v>110</v>
      </c>
      <c r="E840" s="26" t="s">
        <v>1924</v>
      </c>
      <c r="F840" s="26" t="s">
        <v>3467</v>
      </c>
      <c r="G840" s="38" t="s">
        <v>1926</v>
      </c>
      <c r="H840" s="30" t="s">
        <v>777</v>
      </c>
      <c r="I840" s="30" t="s">
        <v>298</v>
      </c>
      <c r="J840" s="26"/>
      <c r="K840" s="26" t="s">
        <v>489</v>
      </c>
      <c r="L840" s="26" t="s">
        <v>327</v>
      </c>
      <c r="M840" s="28" t="s">
        <v>22</v>
      </c>
      <c r="N840" s="26">
        <v>40</v>
      </c>
      <c r="O840" s="26"/>
      <c r="P840" s="26" t="s">
        <v>3468</v>
      </c>
      <c r="Q840" s="29" t="s">
        <v>3469</v>
      </c>
      <c r="R840" s="26">
        <v>48</v>
      </c>
      <c r="S840" s="26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6">
        <v>16</v>
      </c>
      <c r="AJ840" s="26">
        <v>16</v>
      </c>
      <c r="AK840" s="26" t="s">
        <v>17</v>
      </c>
      <c r="AL840" s="44" t="s">
        <v>687</v>
      </c>
      <c r="AM840" s="26" t="s">
        <v>693</v>
      </c>
      <c r="AN840" s="47" t="s">
        <v>687</v>
      </c>
      <c r="AO840" s="49" t="s">
        <v>4766</v>
      </c>
      <c r="AP840" s="49" t="s">
        <v>18</v>
      </c>
      <c r="AQ840" s="40" t="str">
        <f>IFERROR(VLOOKUP(G840,Extensionistas!$A$2:$D$50,4,FALSE),"NÃO")</f>
        <v>NÃO</v>
      </c>
      <c r="AR840" s="1" t="e">
        <f>VLOOKUP(G840,Extensionistas!$A$2:$C$50,3,FALSE)</f>
        <v>#N/A</v>
      </c>
    </row>
    <row r="841" spans="1:44" ht="12.75" customHeight="1">
      <c r="A841" s="34" t="str">
        <f>D841</f>
        <v>BACHARELADO EM RELAÇÕES INTERNACIONAIS</v>
      </c>
      <c r="B841" s="34" t="str">
        <f>F841</f>
        <v>NI1ESHR006-13SB</v>
      </c>
      <c r="C841" s="15" t="str">
        <f>CONCATENATE(E841," ",H841,"-",L841," (",K841,")",IF(AM841&lt;&gt;"NÃO","-TURMA MINISTRADA EM INGLÊS",""),IF(H841="E"," - TURMA MINISTRADA EM ESPANHOL",""),IF(H841="P"," - TURMA COMPARTILHADA COM A PÓS-GRADUAÇÃO",""),IF(AQ841="SIM"," - Carga Horária Extensionista",""))</f>
        <v>FORMAÇÃO HISTÓRICA DA AMÉRICA LATINA I1-Noturno (SB)-TURMA MINISTRADA EM INGLÊS</v>
      </c>
      <c r="D841" s="26" t="s">
        <v>110</v>
      </c>
      <c r="E841" s="26" t="s">
        <v>1924</v>
      </c>
      <c r="F841" s="26" t="s">
        <v>4695</v>
      </c>
      <c r="G841" s="38" t="s">
        <v>1926</v>
      </c>
      <c r="H841" s="30" t="s">
        <v>777</v>
      </c>
      <c r="I841" s="30" t="s">
        <v>299</v>
      </c>
      <c r="J841" s="26"/>
      <c r="K841" s="28" t="s">
        <v>489</v>
      </c>
      <c r="L841" s="26" t="s">
        <v>439</v>
      </c>
      <c r="M841" s="28" t="s">
        <v>22</v>
      </c>
      <c r="N841" s="26">
        <v>40</v>
      </c>
      <c r="O841" s="26"/>
      <c r="P841" s="26" t="s">
        <v>3468</v>
      </c>
      <c r="Q841" s="29" t="s">
        <v>3469</v>
      </c>
      <c r="R841" s="26">
        <v>48</v>
      </c>
      <c r="S841" s="26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>
        <v>16</v>
      </c>
      <c r="AJ841" s="28">
        <v>16</v>
      </c>
      <c r="AK841" s="28" t="s">
        <v>17</v>
      </c>
      <c r="AL841" s="43" t="s">
        <v>687</v>
      </c>
      <c r="AM841" s="28" t="s">
        <v>693</v>
      </c>
      <c r="AN841" s="47" t="s">
        <v>687</v>
      </c>
      <c r="AO841" s="49" t="s">
        <v>4877</v>
      </c>
      <c r="AP841" s="49" t="s">
        <v>18</v>
      </c>
      <c r="AQ841" s="40" t="str">
        <f>IFERROR(VLOOKUP(G841,Extensionistas!$A$2:$D$50,4,FALSE),"NÃO")</f>
        <v>NÃO</v>
      </c>
      <c r="AR841" s="1" t="e">
        <f>VLOOKUP(G841,Extensionistas!$A$2:$C$50,3,FALSE)</f>
        <v>#N/A</v>
      </c>
    </row>
    <row r="842" spans="1:44" ht="12.75" customHeight="1">
      <c r="A842" s="34" t="str">
        <f>D842</f>
        <v>BACHARELADO EM RELAÇÕES INTERNACIONAIS</v>
      </c>
      <c r="B842" s="34" t="str">
        <f>F842</f>
        <v>DA1ESHR008-21SB</v>
      </c>
      <c r="C842" s="15" t="str">
        <f>CONCATENATE(E842," ",H842,"-",L842," (",K842,")",IF(AM842&lt;&gt;"NÃO","-TURMA MINISTRADA EM INGLÊS",""),IF(H842="E"," - TURMA MINISTRADA EM ESPANHOL",""),IF(H842="P"," - TURMA COMPARTILHADA COM A PÓS-GRADUAÇÃO",""),IF(AQ842="SIM"," - Carga Horária Extensionista",""))</f>
        <v>INTEGRAÇÃO REGIONAL - TEORIAS E EXPERIÊNCIAS A1-Matutino (SB)</v>
      </c>
      <c r="D842" s="28" t="s">
        <v>110</v>
      </c>
      <c r="E842" s="28" t="s">
        <v>1930</v>
      </c>
      <c r="F842" s="28" t="s">
        <v>1931</v>
      </c>
      <c r="G842" s="41" t="s">
        <v>1932</v>
      </c>
      <c r="H842" s="28" t="s">
        <v>19</v>
      </c>
      <c r="I842" s="28" t="s">
        <v>619</v>
      </c>
      <c r="J842" s="28"/>
      <c r="K842" s="28" t="s">
        <v>489</v>
      </c>
      <c r="L842" s="28" t="s">
        <v>327</v>
      </c>
      <c r="M842" s="28" t="s">
        <v>22</v>
      </c>
      <c r="N842" s="28">
        <v>90</v>
      </c>
      <c r="O842" s="28"/>
      <c r="P842" s="28" t="s">
        <v>1028</v>
      </c>
      <c r="Q842" s="36" t="s">
        <v>1029</v>
      </c>
      <c r="R842" s="28">
        <v>48</v>
      </c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>
        <v>16</v>
      </c>
      <c r="AJ842" s="28">
        <v>16</v>
      </c>
      <c r="AK842" s="28" t="s">
        <v>17</v>
      </c>
      <c r="AL842" s="43" t="s">
        <v>687</v>
      </c>
      <c r="AM842" s="28" t="s">
        <v>687</v>
      </c>
      <c r="AN842" s="47" t="s">
        <v>687</v>
      </c>
      <c r="AO842" s="49" t="s">
        <v>4766</v>
      </c>
      <c r="AP842" s="49" t="s">
        <v>18</v>
      </c>
      <c r="AQ842" s="40" t="str">
        <f>IFERROR(VLOOKUP(G842,Extensionistas!$A$2:$D$50,4,FALSE),"NÃO")</f>
        <v>NÃO</v>
      </c>
      <c r="AR842" s="1" t="e">
        <f>VLOOKUP(G842,Extensionistas!$A$2:$C$50,3,FALSE)</f>
        <v>#N/A</v>
      </c>
    </row>
    <row r="843" spans="1:44" ht="12.75" customHeight="1">
      <c r="A843" s="34" t="str">
        <f>D843</f>
        <v>BACHARELADO EM RELAÇÕES INTERNACIONAIS</v>
      </c>
      <c r="B843" s="34" t="str">
        <f>F843</f>
        <v>NA1ESHR008-21SB</v>
      </c>
      <c r="C843" s="15" t="str">
        <f>CONCATENATE(E843," ",H843,"-",L843," (",K843,")",IF(AM843&lt;&gt;"NÃO","-TURMA MINISTRADA EM INGLÊS",""),IF(H843="E"," - TURMA MINISTRADA EM ESPANHOL",""),IF(H843="P"," - TURMA COMPARTILHADA COM A PÓS-GRADUAÇÃO",""),IF(AQ843="SIM"," - Carga Horária Extensionista",""))</f>
        <v>INTEGRAÇÃO REGIONAL - TEORIAS E EXPERIÊNCIAS A1-Noturno (SB)</v>
      </c>
      <c r="D843" s="28" t="s">
        <v>110</v>
      </c>
      <c r="E843" s="28" t="s">
        <v>1930</v>
      </c>
      <c r="F843" s="28" t="s">
        <v>3683</v>
      </c>
      <c r="G843" s="41" t="s">
        <v>1932</v>
      </c>
      <c r="H843" s="28" t="s">
        <v>19</v>
      </c>
      <c r="I843" s="28" t="s">
        <v>3684</v>
      </c>
      <c r="J843" s="28"/>
      <c r="K843" s="28" t="s">
        <v>489</v>
      </c>
      <c r="L843" s="28" t="s">
        <v>439</v>
      </c>
      <c r="M843" s="28" t="s">
        <v>22</v>
      </c>
      <c r="N843" s="28">
        <v>90</v>
      </c>
      <c r="O843" s="28"/>
      <c r="P843" s="28" t="s">
        <v>1028</v>
      </c>
      <c r="Q843" s="36" t="s">
        <v>1029</v>
      </c>
      <c r="R843" s="28">
        <v>48</v>
      </c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>
        <v>16</v>
      </c>
      <c r="AJ843" s="28">
        <v>16</v>
      </c>
      <c r="AK843" s="28" t="s">
        <v>17</v>
      </c>
      <c r="AL843" s="43" t="s">
        <v>687</v>
      </c>
      <c r="AM843" s="28" t="s">
        <v>687</v>
      </c>
      <c r="AN843" s="47" t="s">
        <v>687</v>
      </c>
      <c r="AO843" s="49" t="s">
        <v>4877</v>
      </c>
      <c r="AP843" s="49" t="s">
        <v>18</v>
      </c>
      <c r="AQ843" s="40" t="str">
        <f>IFERROR(VLOOKUP(G843,Extensionistas!$A$2:$D$50,4,FALSE),"NÃO")</f>
        <v>NÃO</v>
      </c>
      <c r="AR843" s="1" t="e">
        <f>VLOOKUP(G843,Extensionistas!$A$2:$C$50,3,FALSE)</f>
        <v>#N/A</v>
      </c>
    </row>
    <row r="844" spans="1:44" ht="12.75" customHeight="1">
      <c r="A844" s="34" t="str">
        <f>D844</f>
        <v>BACHARELADO EM RELAÇÕES INTERNACIONAIS</v>
      </c>
      <c r="B844" s="34" t="str">
        <f>F844</f>
        <v>DA1ESHR011-21SB</v>
      </c>
      <c r="C844" s="15" t="str">
        <f>CONCATENATE(E844," ",H844,"-",L844," (",K844,")",IF(AM844&lt;&gt;"NÃO","-TURMA MINISTRADA EM INGLÊS",""),IF(H844="E"," - TURMA MINISTRADA EM ESPANHOL",""),IF(H844="P"," - TURMA COMPARTILHADA COM A PÓS-GRADUAÇÃO",""),IF(AQ844="SIM"," - Carga Horária Extensionista",""))</f>
        <v>INTRODUÇÃO AO DIREITO E FUNDAMENTOS DO DIREITO INTERNACIONAL A1-Matutino (SB)</v>
      </c>
      <c r="D844" s="28" t="s">
        <v>110</v>
      </c>
      <c r="E844" s="28" t="s">
        <v>1933</v>
      </c>
      <c r="F844" s="28" t="s">
        <v>1934</v>
      </c>
      <c r="G844" s="41" t="s">
        <v>1935</v>
      </c>
      <c r="H844" s="28" t="s">
        <v>19</v>
      </c>
      <c r="I844" s="28" t="s">
        <v>1936</v>
      </c>
      <c r="J844" s="28"/>
      <c r="K844" s="28" t="s">
        <v>489</v>
      </c>
      <c r="L844" s="28" t="s">
        <v>327</v>
      </c>
      <c r="M844" s="28" t="s">
        <v>22</v>
      </c>
      <c r="N844" s="28">
        <v>90</v>
      </c>
      <c r="O844" s="28"/>
      <c r="P844" s="28" t="s">
        <v>1056</v>
      </c>
      <c r="Q844" s="36" t="s">
        <v>1057</v>
      </c>
      <c r="R844" s="28">
        <v>48</v>
      </c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>
        <v>16</v>
      </c>
      <c r="AJ844" s="28">
        <v>16</v>
      </c>
      <c r="AK844" s="28" t="s">
        <v>17</v>
      </c>
      <c r="AL844" s="43" t="s">
        <v>687</v>
      </c>
      <c r="AM844" s="28" t="s">
        <v>687</v>
      </c>
      <c r="AN844" s="47" t="s">
        <v>687</v>
      </c>
      <c r="AO844" s="49" t="s">
        <v>4756</v>
      </c>
      <c r="AP844" s="49" t="s">
        <v>18</v>
      </c>
      <c r="AQ844" s="40" t="str">
        <f>IFERROR(VLOOKUP(G844,Extensionistas!$A$2:$D$50,4,FALSE),"NÃO")</f>
        <v>NÃO</v>
      </c>
      <c r="AR844" s="1" t="e">
        <f>VLOOKUP(G844,Extensionistas!$A$2:$C$50,3,FALSE)</f>
        <v>#N/A</v>
      </c>
    </row>
    <row r="845" spans="1:44" ht="12.75" customHeight="1">
      <c r="A845" s="34" t="str">
        <f>D845</f>
        <v>BACHARELADO EM RELAÇÕES INTERNACIONAIS</v>
      </c>
      <c r="B845" s="34" t="str">
        <f>F845</f>
        <v>NA1ESHR011-21SB</v>
      </c>
      <c r="C845" s="15" t="str">
        <f>CONCATENATE(E845," ",H845,"-",L845," (",K845,")",IF(AM845&lt;&gt;"NÃO","-TURMA MINISTRADA EM INGLÊS",""),IF(H845="E"," - TURMA MINISTRADA EM ESPANHOL",""),IF(H845="P"," - TURMA COMPARTILHADA COM A PÓS-GRADUAÇÃO",""),IF(AQ845="SIM"," - Carga Horária Extensionista",""))</f>
        <v>INTRODUÇÃO AO DIREITO E FUNDAMENTOS DO DIREITO INTERNACIONAL A1-Noturno (SB)</v>
      </c>
      <c r="D845" s="28" t="s">
        <v>110</v>
      </c>
      <c r="E845" s="28" t="s">
        <v>1933</v>
      </c>
      <c r="F845" s="28" t="s">
        <v>3685</v>
      </c>
      <c r="G845" s="41" t="s">
        <v>1935</v>
      </c>
      <c r="H845" s="28" t="s">
        <v>19</v>
      </c>
      <c r="I845" s="28" t="s">
        <v>3686</v>
      </c>
      <c r="J845" s="28"/>
      <c r="K845" s="28" t="s">
        <v>489</v>
      </c>
      <c r="L845" s="28" t="s">
        <v>439</v>
      </c>
      <c r="M845" s="28" t="s">
        <v>22</v>
      </c>
      <c r="N845" s="28">
        <v>90</v>
      </c>
      <c r="O845" s="28"/>
      <c r="P845" s="28" t="s">
        <v>1056</v>
      </c>
      <c r="Q845" s="36" t="s">
        <v>1057</v>
      </c>
      <c r="R845" s="28">
        <v>48</v>
      </c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>
        <v>16</v>
      </c>
      <c r="AJ845" s="28">
        <v>16</v>
      </c>
      <c r="AK845" s="28" t="s">
        <v>17</v>
      </c>
      <c r="AL845" s="43" t="s">
        <v>687</v>
      </c>
      <c r="AM845" s="28" t="s">
        <v>687</v>
      </c>
      <c r="AN845" s="47" t="s">
        <v>687</v>
      </c>
      <c r="AO845" s="49" t="s">
        <v>4868</v>
      </c>
      <c r="AP845" s="49" t="s">
        <v>18</v>
      </c>
      <c r="AQ845" s="40" t="str">
        <f>IFERROR(VLOOKUP(G845,Extensionistas!$A$2:$D$50,4,FALSE),"NÃO")</f>
        <v>NÃO</v>
      </c>
      <c r="AR845" s="1" t="e">
        <f>VLOOKUP(G845,Extensionistas!$A$2:$C$50,3,FALSE)</f>
        <v>#N/A</v>
      </c>
    </row>
    <row r="846" spans="1:44" ht="12.75" customHeight="1">
      <c r="A846" s="34" t="str">
        <f>D846</f>
        <v>BACHARELADO EM RELAÇÕES INTERNACIONAIS</v>
      </c>
      <c r="B846" s="34" t="str">
        <f>F846</f>
        <v>DI1ESHR903-18SB</v>
      </c>
      <c r="C846" s="15" t="str">
        <f>CONCATENATE(E846," ",H846,"-",L846," (",K846,")",IF(AM846&lt;&gt;"NÃO","-TURMA MINISTRADA EM INGLÊS",""),IF(H846="E"," - TURMA MINISTRADA EM ESPANHOL",""),IF(H846="P"," - TURMA COMPARTILHADA COM A PÓS-GRADUAÇÃO",""),IF(AQ846="SIM"," - Carga Horária Extensionista",""))</f>
        <v>METODOLOGIA DE PESQUISA EM RELAÇÕES INTERNACIONAIS (TCC 1) I1-Matutino (SB)-TURMA MINISTRADA EM INGLÊS</v>
      </c>
      <c r="D846" s="28" t="s">
        <v>110</v>
      </c>
      <c r="E846" s="28" t="s">
        <v>4729</v>
      </c>
      <c r="F846" s="28" t="s">
        <v>4744</v>
      </c>
      <c r="G846" s="41" t="s">
        <v>4730</v>
      </c>
      <c r="H846" s="28" t="s">
        <v>777</v>
      </c>
      <c r="I846" s="28" t="s">
        <v>4731</v>
      </c>
      <c r="J846" s="28"/>
      <c r="K846" s="28" t="s">
        <v>489</v>
      </c>
      <c r="L846" s="28" t="s">
        <v>327</v>
      </c>
      <c r="M846" s="28" t="s">
        <v>329</v>
      </c>
      <c r="N846" s="28">
        <v>30</v>
      </c>
      <c r="O846" s="28"/>
      <c r="P846" s="28" t="s">
        <v>4732</v>
      </c>
      <c r="Q846" s="36" t="s">
        <v>4733</v>
      </c>
      <c r="R846" s="28">
        <v>48</v>
      </c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>
        <v>16</v>
      </c>
      <c r="AJ846" s="28">
        <v>16</v>
      </c>
      <c r="AK846" s="28" t="s">
        <v>17</v>
      </c>
      <c r="AL846" s="43" t="s">
        <v>687</v>
      </c>
      <c r="AM846" s="28" t="s">
        <v>693</v>
      </c>
      <c r="AN846" s="47" t="s">
        <v>687</v>
      </c>
      <c r="AO846" s="49" t="s">
        <v>4763</v>
      </c>
      <c r="AP846" s="49" t="s">
        <v>18</v>
      </c>
      <c r="AQ846" s="40" t="str">
        <f>IFERROR(VLOOKUP(G846,Extensionistas!$A$2:$D$50,4,FALSE),"NÃO")</f>
        <v>NÃO</v>
      </c>
      <c r="AR846" s="1" t="e">
        <f>VLOOKUP(G846,Extensionistas!$A$2:$C$50,3,FALSE)</f>
        <v>#N/A</v>
      </c>
    </row>
    <row r="847" spans="1:44" ht="12.75" customHeight="1">
      <c r="A847" s="34" t="str">
        <f>D847</f>
        <v>BACHARELADO EM RELAÇÕES INTERNACIONAIS</v>
      </c>
      <c r="B847" s="34" t="str">
        <f>F847</f>
        <v>NI1ESHR903-18SB</v>
      </c>
      <c r="C847" s="15" t="str">
        <f>CONCATENATE(E847," ",H847,"-",L847," (",K847,")",IF(AM847&lt;&gt;"NÃO","-TURMA MINISTRADA EM INGLÊS",""),IF(H847="E"," - TURMA MINISTRADA EM ESPANHOL",""),IF(H847="P"," - TURMA COMPARTILHADA COM A PÓS-GRADUAÇÃO",""),IF(AQ847="SIM"," - Carga Horária Extensionista",""))</f>
        <v>METODOLOGIA DE PESQUISA EM RELAÇÕES INTERNACIONAIS (TCC 1) I1-Noturno (SB)-TURMA MINISTRADA EM INGLÊS</v>
      </c>
      <c r="D847" s="28" t="s">
        <v>110</v>
      </c>
      <c r="E847" s="28" t="s">
        <v>4729</v>
      </c>
      <c r="F847" s="28" t="s">
        <v>4745</v>
      </c>
      <c r="G847" s="41" t="s">
        <v>4730</v>
      </c>
      <c r="H847" s="28" t="s">
        <v>777</v>
      </c>
      <c r="I847" s="28" t="s">
        <v>4742</v>
      </c>
      <c r="J847" s="28"/>
      <c r="K847" s="28" t="s">
        <v>489</v>
      </c>
      <c r="L847" s="28" t="s">
        <v>439</v>
      </c>
      <c r="M847" s="26" t="s">
        <v>329</v>
      </c>
      <c r="N847" s="28">
        <v>60</v>
      </c>
      <c r="O847" s="28"/>
      <c r="P847" s="28" t="s">
        <v>4732</v>
      </c>
      <c r="Q847" s="36" t="s">
        <v>4733</v>
      </c>
      <c r="R847" s="28">
        <v>48</v>
      </c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>
        <v>16</v>
      </c>
      <c r="AJ847" s="28">
        <v>16</v>
      </c>
      <c r="AK847" s="28" t="s">
        <v>17</v>
      </c>
      <c r="AL847" s="43" t="s">
        <v>687</v>
      </c>
      <c r="AM847" s="28" t="s">
        <v>693</v>
      </c>
      <c r="AN847" s="47" t="s">
        <v>687</v>
      </c>
      <c r="AO847" s="49" t="s">
        <v>4874</v>
      </c>
      <c r="AP847" s="49" t="s">
        <v>18</v>
      </c>
      <c r="AQ847" s="40" t="str">
        <f>IFERROR(VLOOKUP(G847,Extensionistas!$A$2:$D$50,4,FALSE),"NÃO")</f>
        <v>NÃO</v>
      </c>
      <c r="AR847" s="1" t="e">
        <f>VLOOKUP(G847,Extensionistas!$A$2:$C$50,3,FALSE)</f>
        <v>#N/A</v>
      </c>
    </row>
    <row r="848" spans="1:44" ht="12.75" customHeight="1">
      <c r="A848" s="34" t="str">
        <f>D848</f>
        <v>BACHARELADO EM RELAÇÕES INTERNACIONAIS</v>
      </c>
      <c r="B848" s="34" t="str">
        <f>F848</f>
        <v>DA1ESHR017-21SB</v>
      </c>
      <c r="C848" s="15" t="str">
        <f>CONCATENATE(E848," ",H848,"-",L848," (",K848,")",IF(AM848&lt;&gt;"NÃO","-TURMA MINISTRADA EM INGLÊS",""),IF(H848="E"," - TURMA MINISTRADA EM ESPANHOL",""),IF(H848="P"," - TURMA COMPARTILHADA COM A PÓS-GRADUAÇÃO",""),IF(AQ848="SIM"," - Carga Horária Extensionista",""))</f>
        <v>ORGANIZAÇÕES INTERNACIONAIS E MULTILATERALISMO A1-Matutino (SB)</v>
      </c>
      <c r="D848" s="28" t="s">
        <v>110</v>
      </c>
      <c r="E848" s="28" t="s">
        <v>1942</v>
      </c>
      <c r="F848" s="28" t="s">
        <v>1943</v>
      </c>
      <c r="G848" s="41" t="s">
        <v>1944</v>
      </c>
      <c r="H848" s="28" t="s">
        <v>19</v>
      </c>
      <c r="I848" s="28" t="s">
        <v>1945</v>
      </c>
      <c r="J848" s="28"/>
      <c r="K848" s="28" t="s">
        <v>489</v>
      </c>
      <c r="L848" s="28" t="s">
        <v>327</v>
      </c>
      <c r="M848" s="28" t="s">
        <v>22</v>
      </c>
      <c r="N848" s="28">
        <v>90</v>
      </c>
      <c r="O848" s="28"/>
      <c r="P848" s="28" t="s">
        <v>1946</v>
      </c>
      <c r="Q848" s="36" t="s">
        <v>1947</v>
      </c>
      <c r="R848" s="28">
        <v>48</v>
      </c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>
        <v>16</v>
      </c>
      <c r="AJ848" s="28">
        <v>16</v>
      </c>
      <c r="AK848" s="28" t="s">
        <v>17</v>
      </c>
      <c r="AL848" s="43" t="s">
        <v>687</v>
      </c>
      <c r="AM848" s="28" t="s">
        <v>687</v>
      </c>
      <c r="AN848" s="47" t="s">
        <v>687</v>
      </c>
      <c r="AO848" s="49" t="s">
        <v>4748</v>
      </c>
      <c r="AP848" s="49" t="s">
        <v>18</v>
      </c>
      <c r="AQ848" s="40" t="str">
        <f>IFERROR(VLOOKUP(G848,Extensionistas!$A$2:$D$50,4,FALSE),"NÃO")</f>
        <v>NÃO</v>
      </c>
      <c r="AR848" s="1" t="e">
        <f>VLOOKUP(G848,Extensionistas!$A$2:$C$50,3,FALSE)</f>
        <v>#N/A</v>
      </c>
    </row>
    <row r="849" spans="1:44" ht="12.75" customHeight="1">
      <c r="A849" s="34" t="str">
        <f>D849</f>
        <v>BACHARELADO EM RELAÇÕES INTERNACIONAIS</v>
      </c>
      <c r="B849" s="34" t="str">
        <f>F849</f>
        <v>NA1ESHR017-21SB</v>
      </c>
      <c r="C849" s="15" t="str">
        <f>CONCATENATE(E849," ",H849,"-",L849," (",K849,")",IF(AM849&lt;&gt;"NÃO","-TURMA MINISTRADA EM INGLÊS",""),IF(H849="E"," - TURMA MINISTRADA EM ESPANHOL",""),IF(H849="P"," - TURMA COMPARTILHADA COM A PÓS-GRADUAÇÃO",""),IF(AQ849="SIM"," - Carga Horária Extensionista",""))</f>
        <v>ORGANIZAÇÕES INTERNACIONAIS E MULTILATERALISMO A1-Noturno (SB)</v>
      </c>
      <c r="D849" s="28" t="s">
        <v>110</v>
      </c>
      <c r="E849" s="28" t="s">
        <v>1942</v>
      </c>
      <c r="F849" s="28" t="s">
        <v>3688</v>
      </c>
      <c r="G849" s="41" t="s">
        <v>1944</v>
      </c>
      <c r="H849" s="28" t="s">
        <v>19</v>
      </c>
      <c r="I849" s="28" t="s">
        <v>448</v>
      </c>
      <c r="J849" s="28"/>
      <c r="K849" s="28" t="s">
        <v>489</v>
      </c>
      <c r="L849" s="28" t="s">
        <v>439</v>
      </c>
      <c r="M849" s="28" t="s">
        <v>22</v>
      </c>
      <c r="N849" s="28">
        <v>90</v>
      </c>
      <c r="O849" s="28"/>
      <c r="P849" s="28" t="s">
        <v>1946</v>
      </c>
      <c r="Q849" s="36" t="s">
        <v>1947</v>
      </c>
      <c r="R849" s="28">
        <v>48</v>
      </c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>
        <v>16</v>
      </c>
      <c r="AJ849" s="28">
        <v>16</v>
      </c>
      <c r="AK849" s="28" t="s">
        <v>17</v>
      </c>
      <c r="AL849" s="43" t="s">
        <v>687</v>
      </c>
      <c r="AM849" s="28" t="s">
        <v>687</v>
      </c>
      <c r="AN849" s="47" t="s">
        <v>687</v>
      </c>
      <c r="AO849" s="49" t="s">
        <v>4861</v>
      </c>
      <c r="AP849" s="49" t="s">
        <v>18</v>
      </c>
      <c r="AQ849" s="40" t="str">
        <f>IFERROR(VLOOKUP(G849,Extensionistas!$A$2:$D$50,4,FALSE),"NÃO")</f>
        <v>NÃO</v>
      </c>
      <c r="AR849" s="1" t="e">
        <f>VLOOKUP(G849,Extensionistas!$A$2:$C$50,3,FALSE)</f>
        <v>#N/A</v>
      </c>
    </row>
    <row r="850" spans="1:44" ht="12.75" customHeight="1">
      <c r="A850" s="34" t="str">
        <f>D850</f>
        <v>BACHARELADO EM RELAÇÕES INTERNACIONAIS</v>
      </c>
      <c r="B850" s="34" t="str">
        <f>F850</f>
        <v>DA1ESHR025-14SB</v>
      </c>
      <c r="C850" s="15" t="str">
        <f>CONCATENATE(E850," ",H850,"-",L850," (",K850,")",IF(AM850&lt;&gt;"NÃO","-TURMA MINISTRADA EM INGLÊS",""),IF(H850="E"," - TURMA MINISTRADA EM ESPANHOL",""),IF(H850="P"," - TURMA COMPARTILHADA COM A PÓS-GRADUAÇÃO",""),IF(AQ850="SIM"," - Carga Horária Extensionista",""))</f>
        <v>POLÍTICA EXTERNA BRASILEIRA CONTEMPORÂNEA A1-Matutino (SB)</v>
      </c>
      <c r="D850" s="28" t="s">
        <v>110</v>
      </c>
      <c r="E850" s="28" t="s">
        <v>1955</v>
      </c>
      <c r="F850" s="28" t="s">
        <v>1956</v>
      </c>
      <c r="G850" s="41" t="s">
        <v>1957</v>
      </c>
      <c r="H850" s="28" t="s">
        <v>19</v>
      </c>
      <c r="I850" s="28" t="s">
        <v>1963</v>
      </c>
      <c r="J850" s="28"/>
      <c r="K850" s="28" t="s">
        <v>489</v>
      </c>
      <c r="L850" s="28" t="s">
        <v>327</v>
      </c>
      <c r="M850" s="28" t="s">
        <v>22</v>
      </c>
      <c r="N850" s="28">
        <v>90</v>
      </c>
      <c r="O850" s="28"/>
      <c r="P850" s="28" t="s">
        <v>1958</v>
      </c>
      <c r="Q850" s="36" t="s">
        <v>1959</v>
      </c>
      <c r="R850" s="28">
        <v>48</v>
      </c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>
        <v>16</v>
      </c>
      <c r="AJ850" s="28">
        <v>16</v>
      </c>
      <c r="AK850" s="28" t="s">
        <v>17</v>
      </c>
      <c r="AL850" s="43" t="s">
        <v>687</v>
      </c>
      <c r="AM850" s="28" t="s">
        <v>687</v>
      </c>
      <c r="AN850" s="47" t="s">
        <v>687</v>
      </c>
      <c r="AO850" s="49" t="s">
        <v>4763</v>
      </c>
      <c r="AP850" s="49" t="s">
        <v>18</v>
      </c>
      <c r="AQ850" s="40" t="str">
        <f>IFERROR(VLOOKUP(G850,Extensionistas!$A$2:$D$50,4,FALSE),"NÃO")</f>
        <v>NÃO</v>
      </c>
      <c r="AR850" s="1" t="e">
        <f>VLOOKUP(G850,Extensionistas!$A$2:$C$50,3,FALSE)</f>
        <v>#N/A</v>
      </c>
    </row>
    <row r="851" spans="1:44" ht="12.75" customHeight="1">
      <c r="A851" s="34" t="str">
        <f>D851</f>
        <v>BACHARELADO EM RELAÇÕES INTERNACIONAIS</v>
      </c>
      <c r="B851" s="34" t="str">
        <f>F851</f>
        <v>NA1ESHR025-14SB</v>
      </c>
      <c r="C851" s="15" t="str">
        <f>CONCATENATE(E851," ",H851,"-",L851," (",K851,")",IF(AM851&lt;&gt;"NÃO","-TURMA MINISTRADA EM INGLÊS",""),IF(H851="E"," - TURMA MINISTRADA EM ESPANHOL",""),IF(H851="P"," - TURMA COMPARTILHADA COM A PÓS-GRADUAÇÃO",""),IF(AQ851="SIM"," - Carga Horária Extensionista",""))</f>
        <v>POLÍTICA EXTERNA BRASILEIRA CONTEMPORÂNEA A1-Noturno (SB)</v>
      </c>
      <c r="D851" s="26" t="s">
        <v>110</v>
      </c>
      <c r="E851" s="26" t="s">
        <v>1955</v>
      </c>
      <c r="F851" s="26" t="s">
        <v>3691</v>
      </c>
      <c r="G851" s="38" t="s">
        <v>1957</v>
      </c>
      <c r="H851" s="30" t="s">
        <v>19</v>
      </c>
      <c r="I851" s="30" t="s">
        <v>894</v>
      </c>
      <c r="J851" s="26"/>
      <c r="K851" s="26" t="s">
        <v>489</v>
      </c>
      <c r="L851" s="26" t="s">
        <v>439</v>
      </c>
      <c r="M851" s="26" t="s">
        <v>22</v>
      </c>
      <c r="N851" s="26">
        <v>90</v>
      </c>
      <c r="O851" s="26"/>
      <c r="P851" s="26" t="s">
        <v>1958</v>
      </c>
      <c r="Q851" s="29" t="s">
        <v>1959</v>
      </c>
      <c r="R851" s="26">
        <v>48</v>
      </c>
      <c r="S851" s="26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6">
        <v>16</v>
      </c>
      <c r="AJ851" s="26">
        <v>16</v>
      </c>
      <c r="AK851" s="26" t="s">
        <v>17</v>
      </c>
      <c r="AL851" s="44" t="s">
        <v>687</v>
      </c>
      <c r="AM851" s="26" t="s">
        <v>687</v>
      </c>
      <c r="AN851" s="47" t="s">
        <v>687</v>
      </c>
      <c r="AO851" s="49" t="s">
        <v>4874</v>
      </c>
      <c r="AP851" s="49" t="s">
        <v>18</v>
      </c>
      <c r="AQ851" s="40" t="str">
        <f>IFERROR(VLOOKUP(G851,Extensionistas!$A$2:$D$50,4,FALSE),"NÃO")</f>
        <v>NÃO</v>
      </c>
      <c r="AR851" s="1" t="e">
        <f>VLOOKUP(G851,Extensionistas!$A$2:$C$50,3,FALSE)</f>
        <v>#N/A</v>
      </c>
    </row>
    <row r="852" spans="1:44" ht="12.75" customHeight="1">
      <c r="A852" s="34" t="str">
        <f>D852</f>
        <v>BACHARELADO EM RELAÇÕES INTERNACIONAIS</v>
      </c>
      <c r="B852" s="34" t="str">
        <f>F852</f>
        <v>DA1ESHR016-21SB</v>
      </c>
      <c r="C852" s="15" t="str">
        <f>CONCATENATE(E852," ",H852,"-",L852," (",K852,")",IF(AM852&lt;&gt;"NÃO","-TURMA MINISTRADA EM INGLÊS",""),IF(H852="E"," - TURMA MINISTRADA EM ESPANHOL",""),IF(H852="P"," - TURMA COMPARTILHADA COM A PÓS-GRADUAÇÃO",""),IF(AQ852="SIM"," - Carga Horária Extensionista",""))</f>
        <v>SISTEMA FINANCEIRO INTERNACIONAL A1-Matutino (SB)</v>
      </c>
      <c r="D852" s="26" t="s">
        <v>110</v>
      </c>
      <c r="E852" s="26" t="s">
        <v>1937</v>
      </c>
      <c r="F852" s="26" t="s">
        <v>1938</v>
      </c>
      <c r="G852" s="38" t="s">
        <v>1939</v>
      </c>
      <c r="H852" s="30" t="s">
        <v>19</v>
      </c>
      <c r="I852" s="30" t="s">
        <v>1105</v>
      </c>
      <c r="J852" s="26"/>
      <c r="K852" s="28" t="s">
        <v>489</v>
      </c>
      <c r="L852" s="26" t="s">
        <v>327</v>
      </c>
      <c r="M852" s="26" t="s">
        <v>22</v>
      </c>
      <c r="N852" s="26">
        <v>90</v>
      </c>
      <c r="O852" s="26"/>
      <c r="P852" s="26" t="s">
        <v>1940</v>
      </c>
      <c r="Q852" s="29" t="s">
        <v>1941</v>
      </c>
      <c r="R852" s="26">
        <v>48</v>
      </c>
      <c r="S852" s="26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6">
        <v>16</v>
      </c>
      <c r="AJ852" s="26">
        <v>16</v>
      </c>
      <c r="AK852" s="26" t="s">
        <v>17</v>
      </c>
      <c r="AL852" s="44" t="s">
        <v>687</v>
      </c>
      <c r="AM852" s="26" t="s">
        <v>687</v>
      </c>
      <c r="AN852" s="47" t="s">
        <v>687</v>
      </c>
      <c r="AO852" s="49" t="s">
        <v>4780</v>
      </c>
      <c r="AP852" s="49" t="s">
        <v>18</v>
      </c>
      <c r="AQ852" s="40" t="str">
        <f>IFERROR(VLOOKUP(G852,Extensionistas!$A$2:$D$50,4,FALSE),"NÃO")</f>
        <v>NÃO</v>
      </c>
      <c r="AR852" s="1" t="e">
        <f>VLOOKUP(G852,Extensionistas!$A$2:$C$50,3,FALSE)</f>
        <v>#N/A</v>
      </c>
    </row>
    <row r="853" spans="1:44" ht="12.75" customHeight="1">
      <c r="A853" s="34" t="str">
        <f>D853</f>
        <v>BACHARELADO EM RELAÇÕES INTERNACIONAIS</v>
      </c>
      <c r="B853" s="34" t="str">
        <f>F853</f>
        <v>NA1ESHR016-21SB</v>
      </c>
      <c r="C853" s="15" t="str">
        <f>CONCATENATE(E853," ",H853,"-",L853," (",K853,")",IF(AM853&lt;&gt;"NÃO","-TURMA MINISTRADA EM INGLÊS",""),IF(H853="E"," - TURMA MINISTRADA EM ESPANHOL",""),IF(H853="P"," - TURMA COMPARTILHADA COM A PÓS-GRADUAÇÃO",""),IF(AQ853="SIM"," - Carga Horária Extensionista",""))</f>
        <v>SISTEMA FINANCEIRO INTERNACIONAL A1-Noturno (SB)</v>
      </c>
      <c r="D853" s="28" t="s">
        <v>110</v>
      </c>
      <c r="E853" s="28" t="s">
        <v>1937</v>
      </c>
      <c r="F853" s="28" t="s">
        <v>3687</v>
      </c>
      <c r="G853" s="41" t="s">
        <v>1939</v>
      </c>
      <c r="H853" s="28" t="s">
        <v>19</v>
      </c>
      <c r="I853" s="28" t="s">
        <v>1537</v>
      </c>
      <c r="J853" s="28"/>
      <c r="K853" s="28" t="s">
        <v>489</v>
      </c>
      <c r="L853" s="28" t="s">
        <v>439</v>
      </c>
      <c r="M853" s="28" t="s">
        <v>22</v>
      </c>
      <c r="N853" s="28">
        <v>90</v>
      </c>
      <c r="O853" s="28"/>
      <c r="P853" s="28" t="s">
        <v>1940</v>
      </c>
      <c r="Q853" s="36" t="s">
        <v>1941</v>
      </c>
      <c r="R853" s="28">
        <v>48</v>
      </c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>
        <v>16</v>
      </c>
      <c r="AJ853" s="28">
        <v>16</v>
      </c>
      <c r="AK853" s="28" t="s">
        <v>17</v>
      </c>
      <c r="AL853" s="43" t="s">
        <v>687</v>
      </c>
      <c r="AM853" s="28" t="s">
        <v>687</v>
      </c>
      <c r="AN853" s="47" t="s">
        <v>687</v>
      </c>
      <c r="AO853" s="49" t="s">
        <v>4890</v>
      </c>
      <c r="AP853" s="49" t="s">
        <v>18</v>
      </c>
      <c r="AQ853" s="40" t="str">
        <f>IFERROR(VLOOKUP(G853,Extensionistas!$A$2:$D$50,4,FALSE),"NÃO")</f>
        <v>NÃO</v>
      </c>
      <c r="AR853" s="1" t="e">
        <f>VLOOKUP(G853,Extensionistas!$A$2:$C$50,3,FALSE)</f>
        <v>#N/A</v>
      </c>
    </row>
    <row r="854" spans="1:44" ht="12.75" customHeight="1">
      <c r="A854" s="34" t="str">
        <f>D854</f>
        <v>BACHARELADO EM RELAÇÕES INTERNACIONAIS</v>
      </c>
      <c r="B854" s="34" t="str">
        <f>F854</f>
        <v>DA1ESHR022-21SB</v>
      </c>
      <c r="C854" s="15" t="str">
        <f>CONCATENATE(E854," ",H854,"-",L854," (",K854,")",IF(AM854&lt;&gt;"NÃO","-TURMA MINISTRADA EM INGLÊS",""),IF(H854="E"," - TURMA MINISTRADA EM ESPANHOL",""),IF(H854="P"," - TURMA COMPARTILHADA COM A PÓS-GRADUAÇÃO",""),IF(AQ854="SIM"," - Carga Horária Extensionista",""))</f>
        <v>TEORIAS CLÁSSICAS DAS RELAÇÕES INTERNACIONAIS A1-Matutino (SB)</v>
      </c>
      <c r="D854" s="28" t="s">
        <v>110</v>
      </c>
      <c r="E854" s="28" t="s">
        <v>1952</v>
      </c>
      <c r="F854" s="28" t="s">
        <v>1953</v>
      </c>
      <c r="G854" s="41" t="s">
        <v>1954</v>
      </c>
      <c r="H854" s="28" t="s">
        <v>19</v>
      </c>
      <c r="I854" s="28" t="s">
        <v>857</v>
      </c>
      <c r="J854" s="28"/>
      <c r="K854" s="28" t="s">
        <v>489</v>
      </c>
      <c r="L854" s="28" t="s">
        <v>327</v>
      </c>
      <c r="M854" s="28" t="s">
        <v>22</v>
      </c>
      <c r="N854" s="28">
        <v>90</v>
      </c>
      <c r="O854" s="28"/>
      <c r="P854" s="28" t="s">
        <v>990</v>
      </c>
      <c r="Q854" s="36" t="s">
        <v>991</v>
      </c>
      <c r="R854" s="28">
        <v>48</v>
      </c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>
        <v>16</v>
      </c>
      <c r="AJ854" s="28">
        <v>16</v>
      </c>
      <c r="AK854" s="28" t="s">
        <v>17</v>
      </c>
      <c r="AL854" s="43" t="s">
        <v>687</v>
      </c>
      <c r="AM854" s="28" t="s">
        <v>687</v>
      </c>
      <c r="AN854" s="47" t="s">
        <v>687</v>
      </c>
      <c r="AO854" s="49" t="s">
        <v>4763</v>
      </c>
      <c r="AP854" s="49" t="s">
        <v>18</v>
      </c>
      <c r="AQ854" s="40" t="str">
        <f>IFERROR(VLOOKUP(G854,Extensionistas!$A$2:$D$50,4,FALSE),"NÃO")</f>
        <v>NÃO</v>
      </c>
      <c r="AR854" s="1" t="e">
        <f>VLOOKUP(G854,Extensionistas!$A$2:$C$50,3,FALSE)</f>
        <v>#N/A</v>
      </c>
    </row>
    <row r="855" spans="1:44" ht="12.75" customHeight="1">
      <c r="A855" s="34" t="str">
        <f>D855</f>
        <v>BACHARELADO EM RELAÇÕES INTERNACIONAIS</v>
      </c>
      <c r="B855" s="34" t="str">
        <f>F855</f>
        <v>NA1ESHR022-21SB</v>
      </c>
      <c r="C855" s="15" t="str">
        <f>CONCATENATE(E855," ",H855,"-",L855," (",K855,")",IF(AM855&lt;&gt;"NÃO","-TURMA MINISTRADA EM INGLÊS",""),IF(H855="E"," - TURMA MINISTRADA EM ESPANHOL",""),IF(H855="P"," - TURMA COMPARTILHADA COM A PÓS-GRADUAÇÃO",""),IF(AQ855="SIM"," - Carga Horária Extensionista",""))</f>
        <v>TEORIAS CLÁSSICAS DAS RELAÇÕES INTERNACIONAIS A1-Noturno (SB)</v>
      </c>
      <c r="D855" s="28" t="s">
        <v>110</v>
      </c>
      <c r="E855" s="28" t="s">
        <v>1952</v>
      </c>
      <c r="F855" s="28" t="s">
        <v>3690</v>
      </c>
      <c r="G855" s="41" t="s">
        <v>1954</v>
      </c>
      <c r="H855" s="28" t="s">
        <v>19</v>
      </c>
      <c r="I855" s="28" t="s">
        <v>1424</v>
      </c>
      <c r="J855" s="28"/>
      <c r="K855" s="28" t="s">
        <v>489</v>
      </c>
      <c r="L855" s="28" t="s">
        <v>439</v>
      </c>
      <c r="M855" s="28" t="s">
        <v>22</v>
      </c>
      <c r="N855" s="28">
        <v>90</v>
      </c>
      <c r="O855" s="28"/>
      <c r="P855" s="28" t="s">
        <v>1067</v>
      </c>
      <c r="Q855" s="36" t="s">
        <v>1068</v>
      </c>
      <c r="R855" s="28">
        <v>48</v>
      </c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>
        <v>16</v>
      </c>
      <c r="AJ855" s="28">
        <v>16</v>
      </c>
      <c r="AK855" s="28" t="s">
        <v>17</v>
      </c>
      <c r="AL855" s="43" t="s">
        <v>687</v>
      </c>
      <c r="AM855" s="28" t="s">
        <v>687</v>
      </c>
      <c r="AN855" s="47" t="s">
        <v>687</v>
      </c>
      <c r="AO855" s="49" t="s">
        <v>4874</v>
      </c>
      <c r="AP855" s="49" t="s">
        <v>18</v>
      </c>
      <c r="AQ855" s="40" t="str">
        <f>IFERROR(VLOOKUP(G855,Extensionistas!$A$2:$D$50,4,FALSE),"NÃO")</f>
        <v>NÃO</v>
      </c>
      <c r="AR855" s="1" t="e">
        <f>VLOOKUP(G855,Extensionistas!$A$2:$C$50,3,FALSE)</f>
        <v>#N/A</v>
      </c>
    </row>
    <row r="856" spans="1:44" ht="12.75" customHeight="1">
      <c r="A856" s="34" t="str">
        <f>D856</f>
        <v>ENGENHARIAS</v>
      </c>
      <c r="B856" s="34" t="str">
        <f>F856</f>
        <v>DA1MCTB001-17SA</v>
      </c>
      <c r="C856" s="15" t="str">
        <f>CONCATENATE(E856," ",H856,"-",L856," (",K856,")",IF(AM856&lt;&gt;"NÃO","-TURMA MINISTRADA EM INGLÊS",""),IF(H856="E"," - TURMA MINISTRADA EM ESPANHOL",""),IF(H856="P"," - TURMA COMPARTILHADA COM A PÓS-GRADUAÇÃO",""),IF(AQ856="SIM"," - Carga Horária Extensionista",""))</f>
        <v>ÁLGEBRA LINEAR A1-Matutino (SA)</v>
      </c>
      <c r="D856" s="28" t="s">
        <v>495</v>
      </c>
      <c r="E856" s="28" t="s">
        <v>2583</v>
      </c>
      <c r="F856" s="28" t="s">
        <v>2584</v>
      </c>
      <c r="G856" s="41" t="s">
        <v>2585</v>
      </c>
      <c r="H856" s="28" t="s">
        <v>19</v>
      </c>
      <c r="I856" s="28" t="s">
        <v>2586</v>
      </c>
      <c r="J856" s="28"/>
      <c r="K856" s="28" t="s">
        <v>488</v>
      </c>
      <c r="L856" s="28" t="s">
        <v>327</v>
      </c>
      <c r="M856" s="28" t="s">
        <v>2587</v>
      </c>
      <c r="N856" s="28">
        <v>63</v>
      </c>
      <c r="O856" s="28"/>
      <c r="P856" s="28" t="s">
        <v>2588</v>
      </c>
      <c r="Q856" s="36" t="s">
        <v>2589</v>
      </c>
      <c r="R856" s="28">
        <v>72</v>
      </c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>
        <v>24</v>
      </c>
      <c r="AJ856" s="28">
        <v>24</v>
      </c>
      <c r="AK856" s="28" t="s">
        <v>17</v>
      </c>
      <c r="AL856" s="43" t="s">
        <v>687</v>
      </c>
      <c r="AM856" s="28" t="s">
        <v>687</v>
      </c>
      <c r="AN856" s="47" t="s">
        <v>687</v>
      </c>
      <c r="AO856" s="49" t="s">
        <v>4829</v>
      </c>
      <c r="AP856" s="49" t="s">
        <v>18</v>
      </c>
      <c r="AQ856" s="40" t="str">
        <f>IFERROR(VLOOKUP(G856,Extensionistas!$A$2:$D$50,4,FALSE),"NÃO")</f>
        <v>NÃO</v>
      </c>
      <c r="AR856" s="1" t="e">
        <f>VLOOKUP(G856,Extensionistas!$A$2:$C$50,3,FALSE)</f>
        <v>#N/A</v>
      </c>
    </row>
    <row r="857" spans="1:44" ht="12.75" customHeight="1">
      <c r="A857" s="34" t="str">
        <f>D857</f>
        <v>ENGENHARIAS</v>
      </c>
      <c r="B857" s="34" t="str">
        <f>F857</f>
        <v>DA1MCTB001-17SB</v>
      </c>
      <c r="C857" s="15" t="str">
        <f>CONCATENATE(E857," ",H857,"-",L857," (",K857,")",IF(AM857&lt;&gt;"NÃO","-TURMA MINISTRADA EM INGLÊS",""),IF(H857="E"," - TURMA MINISTRADA EM ESPANHOL",""),IF(H857="P"," - TURMA COMPARTILHADA COM A PÓS-GRADUAÇÃO",""),IF(AQ857="SIM"," - Carga Horária Extensionista",""))</f>
        <v>ÁLGEBRA LINEAR A1-Matutino (SB)</v>
      </c>
      <c r="D857" s="28" t="s">
        <v>495</v>
      </c>
      <c r="E857" s="28" t="s">
        <v>2583</v>
      </c>
      <c r="F857" s="28" t="s">
        <v>2590</v>
      </c>
      <c r="G857" s="41" t="s">
        <v>2585</v>
      </c>
      <c r="H857" s="28" t="s">
        <v>19</v>
      </c>
      <c r="I857" s="28" t="s">
        <v>2591</v>
      </c>
      <c r="J857" s="28"/>
      <c r="K857" s="28" t="s">
        <v>489</v>
      </c>
      <c r="L857" s="28" t="s">
        <v>327</v>
      </c>
      <c r="M857" s="28" t="s">
        <v>2587</v>
      </c>
      <c r="N857" s="28">
        <v>60</v>
      </c>
      <c r="O857" s="28"/>
      <c r="P857" s="28" t="s">
        <v>549</v>
      </c>
      <c r="Q857" s="36" t="s">
        <v>550</v>
      </c>
      <c r="R857" s="28">
        <v>72</v>
      </c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>
        <v>24</v>
      </c>
      <c r="AJ857" s="28">
        <v>24</v>
      </c>
      <c r="AK857" s="28" t="s">
        <v>17</v>
      </c>
      <c r="AL857" s="43" t="s">
        <v>687</v>
      </c>
      <c r="AM857" s="28" t="s">
        <v>687</v>
      </c>
      <c r="AN857" s="47" t="s">
        <v>687</v>
      </c>
      <c r="AO857" s="49" t="s">
        <v>4829</v>
      </c>
      <c r="AP857" s="49" t="s">
        <v>18</v>
      </c>
      <c r="AQ857" s="40" t="str">
        <f>IFERROR(VLOOKUP(G857,Extensionistas!$A$2:$D$50,4,FALSE),"NÃO")</f>
        <v>NÃO</v>
      </c>
      <c r="AR857" s="1" t="e">
        <f>VLOOKUP(G857,Extensionistas!$A$2:$C$50,3,FALSE)</f>
        <v>#N/A</v>
      </c>
    </row>
    <row r="858" spans="1:44" ht="12.75" customHeight="1">
      <c r="A858" s="34" t="str">
        <f>D858</f>
        <v>ENGENHARIAS</v>
      </c>
      <c r="B858" s="34" t="str">
        <f>F858</f>
        <v>NA1MCTB001-17SA</v>
      </c>
      <c r="C858" s="15" t="str">
        <f>CONCATENATE(E858," ",H858,"-",L858," (",K858,")",IF(AM858&lt;&gt;"NÃO","-TURMA MINISTRADA EM INGLÊS",""),IF(H858="E"," - TURMA MINISTRADA EM ESPANHOL",""),IF(H858="P"," - TURMA COMPARTILHADA COM A PÓS-GRADUAÇÃO",""),IF(AQ858="SIM"," - Carga Horária Extensionista",""))</f>
        <v>ÁLGEBRA LINEAR A1-Noturno (SA)</v>
      </c>
      <c r="D858" s="28" t="s">
        <v>495</v>
      </c>
      <c r="E858" s="28" t="s">
        <v>2583</v>
      </c>
      <c r="F858" s="28" t="s">
        <v>4107</v>
      </c>
      <c r="G858" s="41" t="s">
        <v>2585</v>
      </c>
      <c r="H858" s="28" t="s">
        <v>19</v>
      </c>
      <c r="I858" s="28" t="s">
        <v>4108</v>
      </c>
      <c r="J858" s="28"/>
      <c r="K858" s="28" t="s">
        <v>488</v>
      </c>
      <c r="L858" s="28" t="s">
        <v>439</v>
      </c>
      <c r="M858" s="28" t="s">
        <v>2587</v>
      </c>
      <c r="N858" s="28">
        <v>63</v>
      </c>
      <c r="O858" s="28"/>
      <c r="P858" s="28" t="s">
        <v>1381</v>
      </c>
      <c r="Q858" s="36" t="s">
        <v>1382</v>
      </c>
      <c r="R858" s="28">
        <v>72</v>
      </c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>
        <v>24</v>
      </c>
      <c r="AJ858" s="28">
        <v>24</v>
      </c>
      <c r="AK858" s="28" t="s">
        <v>17</v>
      </c>
      <c r="AL858" s="43" t="s">
        <v>687</v>
      </c>
      <c r="AM858" s="28" t="s">
        <v>687</v>
      </c>
      <c r="AN858" s="47" t="s">
        <v>687</v>
      </c>
      <c r="AO858" s="49" t="s">
        <v>4912</v>
      </c>
      <c r="AP858" s="49" t="s">
        <v>18</v>
      </c>
      <c r="AQ858" s="40" t="str">
        <f>IFERROR(VLOOKUP(G858,Extensionistas!$A$2:$D$50,4,FALSE),"NÃO")</f>
        <v>NÃO</v>
      </c>
      <c r="AR858" s="1" t="e">
        <f>VLOOKUP(G858,Extensionistas!$A$2:$C$50,3,FALSE)</f>
        <v>#N/A</v>
      </c>
    </row>
    <row r="859" spans="1:44" ht="12.75" customHeight="1">
      <c r="A859" s="34" t="str">
        <f>D859</f>
        <v>ENGENHARIAS</v>
      </c>
      <c r="B859" s="34" t="str">
        <f>F859</f>
        <v>NA1MCTB001-17SB</v>
      </c>
      <c r="C859" s="15" t="str">
        <f>CONCATENATE(E859," ",H859,"-",L859," (",K859,")",IF(AM859&lt;&gt;"NÃO","-TURMA MINISTRADA EM INGLÊS",""),IF(H859="E"," - TURMA MINISTRADA EM ESPANHOL",""),IF(H859="P"," - TURMA COMPARTILHADA COM A PÓS-GRADUAÇÃO",""),IF(AQ859="SIM"," - Carga Horária Extensionista",""))</f>
        <v>ÁLGEBRA LINEAR A1-Noturno (SB)</v>
      </c>
      <c r="D859" s="28" t="s">
        <v>495</v>
      </c>
      <c r="E859" s="28" t="s">
        <v>2583</v>
      </c>
      <c r="F859" s="28" t="s">
        <v>4109</v>
      </c>
      <c r="G859" s="41" t="s">
        <v>2585</v>
      </c>
      <c r="H859" s="28" t="s">
        <v>19</v>
      </c>
      <c r="I859" s="28" t="s">
        <v>4110</v>
      </c>
      <c r="J859" s="28"/>
      <c r="K859" s="28" t="s">
        <v>489</v>
      </c>
      <c r="L859" s="28" t="s">
        <v>439</v>
      </c>
      <c r="M859" s="28" t="s">
        <v>2587</v>
      </c>
      <c r="N859" s="28">
        <v>60</v>
      </c>
      <c r="O859" s="28"/>
      <c r="P859" s="28" t="s">
        <v>4111</v>
      </c>
      <c r="Q859" s="36" t="s">
        <v>4112</v>
      </c>
      <c r="R859" s="28">
        <v>72</v>
      </c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>
        <v>24</v>
      </c>
      <c r="AJ859" s="28">
        <v>24</v>
      </c>
      <c r="AK859" s="28" t="s">
        <v>17</v>
      </c>
      <c r="AL859" s="43" t="s">
        <v>687</v>
      </c>
      <c r="AM859" s="28" t="s">
        <v>687</v>
      </c>
      <c r="AN859" s="47" t="s">
        <v>687</v>
      </c>
      <c r="AO859" s="49" t="s">
        <v>4912</v>
      </c>
      <c r="AP859" s="49" t="s">
        <v>18</v>
      </c>
      <c r="AQ859" s="40" t="str">
        <f>IFERROR(VLOOKUP(G859,Extensionistas!$A$2:$D$50,4,FALSE),"NÃO")</f>
        <v>NÃO</v>
      </c>
      <c r="AR859" s="1" t="e">
        <f>VLOOKUP(G859,Extensionistas!$A$2:$C$50,3,FALSE)</f>
        <v>#N/A</v>
      </c>
    </row>
    <row r="860" spans="1:44" ht="12.75" customHeight="1">
      <c r="A860" s="34" t="str">
        <f>D860</f>
        <v>ENGENHARIAS</v>
      </c>
      <c r="B860" s="34" t="str">
        <f>F860</f>
        <v>DA2MCTB001-17SA</v>
      </c>
      <c r="C860" s="15" t="str">
        <f>CONCATENATE(E860," ",H860,"-",L860," (",K860,")",IF(AM860&lt;&gt;"NÃO","-TURMA MINISTRADA EM INGLÊS",""),IF(H860="E"," - TURMA MINISTRADA EM ESPANHOL",""),IF(H860="P"," - TURMA COMPARTILHADA COM A PÓS-GRADUAÇÃO",""),IF(AQ860="SIM"," - Carga Horária Extensionista",""))</f>
        <v>ÁLGEBRA LINEAR A2-Matutino (SA)</v>
      </c>
      <c r="D860" s="28" t="s">
        <v>495</v>
      </c>
      <c r="E860" s="28" t="s">
        <v>2583</v>
      </c>
      <c r="F860" s="28" t="s">
        <v>3161</v>
      </c>
      <c r="G860" s="41" t="s">
        <v>2585</v>
      </c>
      <c r="H860" s="28" t="s">
        <v>24</v>
      </c>
      <c r="I860" s="28" t="s">
        <v>3162</v>
      </c>
      <c r="J860" s="28"/>
      <c r="K860" s="28" t="s">
        <v>488</v>
      </c>
      <c r="L860" s="28" t="s">
        <v>327</v>
      </c>
      <c r="M860" s="28" t="s">
        <v>2587</v>
      </c>
      <c r="N860" s="28">
        <v>63</v>
      </c>
      <c r="O860" s="28"/>
      <c r="P860" s="28" t="s">
        <v>3163</v>
      </c>
      <c r="Q860" s="36" t="s">
        <v>3164</v>
      </c>
      <c r="R860" s="28">
        <v>72</v>
      </c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>
        <v>24</v>
      </c>
      <c r="AJ860" s="28">
        <v>24</v>
      </c>
      <c r="AK860" s="28" t="s">
        <v>17</v>
      </c>
      <c r="AL860" s="43" t="s">
        <v>687</v>
      </c>
      <c r="AM860" s="28" t="s">
        <v>687</v>
      </c>
      <c r="AN860" s="47" t="s">
        <v>687</v>
      </c>
      <c r="AO860" s="49" t="s">
        <v>4829</v>
      </c>
      <c r="AP860" s="49" t="s">
        <v>18</v>
      </c>
      <c r="AQ860" s="40" t="str">
        <f>IFERROR(VLOOKUP(G860,Extensionistas!$A$2:$D$50,4,FALSE),"NÃO")</f>
        <v>NÃO</v>
      </c>
      <c r="AR860" s="1" t="e">
        <f>VLOOKUP(G860,Extensionistas!$A$2:$C$50,3,FALSE)</f>
        <v>#N/A</v>
      </c>
    </row>
    <row r="861" spans="1:44" ht="12.75" customHeight="1">
      <c r="A861" s="34" t="str">
        <f>D861</f>
        <v>ENGENHARIAS</v>
      </c>
      <c r="B861" s="34" t="str">
        <f>F861</f>
        <v>DA2MCTB001-17SB</v>
      </c>
      <c r="C861" s="15" t="str">
        <f>CONCATENATE(E861," ",H861,"-",L861," (",K861,")",IF(AM861&lt;&gt;"NÃO","-TURMA MINISTRADA EM INGLÊS",""),IF(H861="E"," - TURMA MINISTRADA EM ESPANHOL",""),IF(H861="P"," - TURMA COMPARTILHADA COM A PÓS-GRADUAÇÃO",""),IF(AQ861="SIM"," - Carga Horária Extensionista",""))</f>
        <v>ÁLGEBRA LINEAR A2-Matutino (SB)</v>
      </c>
      <c r="D861" s="26" t="s">
        <v>495</v>
      </c>
      <c r="E861" s="26" t="s">
        <v>2583</v>
      </c>
      <c r="F861" s="26" t="s">
        <v>3165</v>
      </c>
      <c r="G861" s="38" t="s">
        <v>2585</v>
      </c>
      <c r="H861" s="30" t="s">
        <v>24</v>
      </c>
      <c r="I861" s="30" t="s">
        <v>3166</v>
      </c>
      <c r="J861" s="26"/>
      <c r="K861" s="28" t="s">
        <v>489</v>
      </c>
      <c r="L861" s="26" t="s">
        <v>327</v>
      </c>
      <c r="M861" s="26" t="s">
        <v>2587</v>
      </c>
      <c r="N861" s="26">
        <v>60</v>
      </c>
      <c r="O861" s="26"/>
      <c r="P861" s="26" t="s">
        <v>1564</v>
      </c>
      <c r="Q861" s="29" t="s">
        <v>1565</v>
      </c>
      <c r="R861" s="26">
        <v>72</v>
      </c>
      <c r="S861" s="26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6">
        <v>24</v>
      </c>
      <c r="AJ861" s="26">
        <v>24</v>
      </c>
      <c r="AK861" s="26" t="s">
        <v>17</v>
      </c>
      <c r="AL861" s="44" t="s">
        <v>687</v>
      </c>
      <c r="AM861" s="26" t="s">
        <v>687</v>
      </c>
      <c r="AN861" s="47" t="s">
        <v>687</v>
      </c>
      <c r="AO861" s="49" t="s">
        <v>4829</v>
      </c>
      <c r="AP861" s="49" t="s">
        <v>18</v>
      </c>
      <c r="AQ861" s="40" t="str">
        <f>IFERROR(VLOOKUP(G861,Extensionistas!$A$2:$D$50,4,FALSE),"NÃO")</f>
        <v>NÃO</v>
      </c>
      <c r="AR861" s="1" t="e">
        <f>VLOOKUP(G861,Extensionistas!$A$2:$C$50,3,FALSE)</f>
        <v>#N/A</v>
      </c>
    </row>
    <row r="862" spans="1:44" ht="12.75" customHeight="1">
      <c r="A862" s="34" t="str">
        <f>D862</f>
        <v>ENGENHARIAS</v>
      </c>
      <c r="B862" s="34" t="str">
        <f>F862</f>
        <v>NA2MCTB001-17SA</v>
      </c>
      <c r="C862" s="15" t="str">
        <f>CONCATENATE(E862," ",H862,"-",L862," (",K862,")",IF(AM862&lt;&gt;"NÃO","-TURMA MINISTRADA EM INGLÊS",""),IF(H862="E"," - TURMA MINISTRADA EM ESPANHOL",""),IF(H862="P"," - TURMA COMPARTILHADA COM A PÓS-GRADUAÇÃO",""),IF(AQ862="SIM"," - Carga Horária Extensionista",""))</f>
        <v>ÁLGEBRA LINEAR A2-Noturno (SA)</v>
      </c>
      <c r="D862" s="28" t="s">
        <v>495</v>
      </c>
      <c r="E862" s="28" t="s">
        <v>2583</v>
      </c>
      <c r="F862" s="28" t="s">
        <v>4419</v>
      </c>
      <c r="G862" s="41" t="s">
        <v>2585</v>
      </c>
      <c r="H862" s="28" t="s">
        <v>24</v>
      </c>
      <c r="I862" s="28" t="s">
        <v>4420</v>
      </c>
      <c r="J862" s="28"/>
      <c r="K862" s="28" t="s">
        <v>488</v>
      </c>
      <c r="L862" s="28" t="s">
        <v>439</v>
      </c>
      <c r="M862" s="28" t="s">
        <v>2587</v>
      </c>
      <c r="N862" s="28">
        <v>63</v>
      </c>
      <c r="O862" s="28"/>
      <c r="P862" s="28" t="s">
        <v>4421</v>
      </c>
      <c r="Q862" s="36" t="s">
        <v>4422</v>
      </c>
      <c r="R862" s="28">
        <v>72</v>
      </c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>
        <v>24</v>
      </c>
      <c r="AJ862" s="28">
        <v>24</v>
      </c>
      <c r="AK862" s="28" t="s">
        <v>17</v>
      </c>
      <c r="AL862" s="43" t="s">
        <v>687</v>
      </c>
      <c r="AM862" s="28" t="s">
        <v>687</v>
      </c>
      <c r="AN862" s="47" t="s">
        <v>687</v>
      </c>
      <c r="AO862" s="49" t="s">
        <v>4912</v>
      </c>
      <c r="AP862" s="49" t="s">
        <v>18</v>
      </c>
      <c r="AQ862" s="40" t="str">
        <f>IFERROR(VLOOKUP(G862,Extensionistas!$A$2:$D$50,4,FALSE),"NÃO")</f>
        <v>NÃO</v>
      </c>
      <c r="AR862" s="1" t="e">
        <f>VLOOKUP(G862,Extensionistas!$A$2:$C$50,3,FALSE)</f>
        <v>#N/A</v>
      </c>
    </row>
    <row r="863" spans="1:44" ht="12.75" customHeight="1">
      <c r="A863" s="34" t="str">
        <f>D863</f>
        <v>ENGENHARIAS</v>
      </c>
      <c r="B863" s="34" t="str">
        <f>F863</f>
        <v>NA2MCTB001-17SB</v>
      </c>
      <c r="C863" s="15" t="str">
        <f>CONCATENATE(E863," ",H863,"-",L863," (",K863,")",IF(AM863&lt;&gt;"NÃO","-TURMA MINISTRADA EM INGLÊS",""),IF(H863="E"," - TURMA MINISTRADA EM ESPANHOL",""),IF(H863="P"," - TURMA COMPARTILHADA COM A PÓS-GRADUAÇÃO",""),IF(AQ863="SIM"," - Carga Horária Extensionista",""))</f>
        <v>ÁLGEBRA LINEAR A2-Noturno (SB)</v>
      </c>
      <c r="D863" s="28" t="s">
        <v>495</v>
      </c>
      <c r="E863" s="28" t="s">
        <v>2583</v>
      </c>
      <c r="F863" s="28" t="s">
        <v>4423</v>
      </c>
      <c r="G863" s="41" t="s">
        <v>2585</v>
      </c>
      <c r="H863" s="28" t="s">
        <v>24</v>
      </c>
      <c r="I863" s="28" t="s">
        <v>4424</v>
      </c>
      <c r="J863" s="28"/>
      <c r="K863" s="28" t="s">
        <v>489</v>
      </c>
      <c r="L863" s="28" t="s">
        <v>439</v>
      </c>
      <c r="M863" s="28" t="s">
        <v>2587</v>
      </c>
      <c r="N863" s="28">
        <v>60</v>
      </c>
      <c r="O863" s="28"/>
      <c r="P863" s="28" t="s">
        <v>4425</v>
      </c>
      <c r="Q863" s="36" t="s">
        <v>4426</v>
      </c>
      <c r="R863" s="28">
        <v>72</v>
      </c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>
        <v>24</v>
      </c>
      <c r="AJ863" s="28">
        <v>24</v>
      </c>
      <c r="AK863" s="28" t="s">
        <v>17</v>
      </c>
      <c r="AL863" s="43" t="s">
        <v>687</v>
      </c>
      <c r="AM863" s="28" t="s">
        <v>687</v>
      </c>
      <c r="AN863" s="47" t="s">
        <v>687</v>
      </c>
      <c r="AO863" s="49" t="s">
        <v>4912</v>
      </c>
      <c r="AP863" s="49" t="s">
        <v>18</v>
      </c>
      <c r="AQ863" s="40" t="str">
        <f>IFERROR(VLOOKUP(G863,Extensionistas!$A$2:$D$50,4,FALSE),"NÃO")</f>
        <v>NÃO</v>
      </c>
      <c r="AR863" s="1" t="e">
        <f>VLOOKUP(G863,Extensionistas!$A$2:$C$50,3,FALSE)</f>
        <v>#N/A</v>
      </c>
    </row>
    <row r="864" spans="1:44" ht="12.75" customHeight="1">
      <c r="A864" s="34" t="str">
        <f>D864</f>
        <v>ENGENHARIAS</v>
      </c>
      <c r="B864" s="34" t="str">
        <f>F864</f>
        <v>NA3MCTB001-17SA</v>
      </c>
      <c r="C864" s="15" t="str">
        <f>CONCATENATE(E864," ",H864,"-",L864," (",K864,")",IF(AM864&lt;&gt;"NÃO","-TURMA MINISTRADA EM INGLÊS",""),IF(H864="E"," - TURMA MINISTRADA EM ESPANHOL",""),IF(H864="P"," - TURMA COMPARTILHADA COM A PÓS-GRADUAÇÃO",""),IF(AQ864="SIM"," - Carga Horária Extensionista",""))</f>
        <v>ÁLGEBRA LINEAR A3-Noturno (SA)</v>
      </c>
      <c r="D864" s="28" t="s">
        <v>495</v>
      </c>
      <c r="E864" s="28" t="s">
        <v>2583</v>
      </c>
      <c r="F864" s="28" t="s">
        <v>4462</v>
      </c>
      <c r="G864" s="41" t="s">
        <v>2585</v>
      </c>
      <c r="H864" s="28" t="s">
        <v>26</v>
      </c>
      <c r="I864" s="28" t="s">
        <v>4463</v>
      </c>
      <c r="J864" s="28"/>
      <c r="K864" s="28" t="s">
        <v>488</v>
      </c>
      <c r="L864" s="28" t="s">
        <v>439</v>
      </c>
      <c r="M864" s="28" t="s">
        <v>2587</v>
      </c>
      <c r="N864" s="28">
        <v>63</v>
      </c>
      <c r="O864" s="28"/>
      <c r="P864" s="28" t="s">
        <v>4356</v>
      </c>
      <c r="Q864" s="36" t="s">
        <v>4357</v>
      </c>
      <c r="R864" s="28">
        <v>72</v>
      </c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>
        <v>24</v>
      </c>
      <c r="AJ864" s="28">
        <v>24</v>
      </c>
      <c r="AK864" s="28" t="s">
        <v>17</v>
      </c>
      <c r="AL864" s="43" t="s">
        <v>687</v>
      </c>
      <c r="AM864" s="28" t="s">
        <v>687</v>
      </c>
      <c r="AN864" s="47" t="s">
        <v>687</v>
      </c>
      <c r="AO864" s="49" t="s">
        <v>4912</v>
      </c>
      <c r="AP864" s="49" t="s">
        <v>18</v>
      </c>
      <c r="AQ864" s="40" t="str">
        <f>IFERROR(VLOOKUP(G864,Extensionistas!$A$2:$D$50,4,FALSE),"NÃO")</f>
        <v>NÃO</v>
      </c>
      <c r="AR864" s="1" t="e">
        <f>VLOOKUP(G864,Extensionistas!$A$2:$C$50,3,FALSE)</f>
        <v>#N/A</v>
      </c>
    </row>
    <row r="865" spans="1:44" ht="12.75" customHeight="1">
      <c r="A865" s="34" t="str">
        <f>D865</f>
        <v>ENGENHARIAS</v>
      </c>
      <c r="B865" s="34" t="str">
        <f>F865</f>
        <v>DA1MCTB009-17SA</v>
      </c>
      <c r="C865" s="15" t="str">
        <f>CONCATENATE(E865," ",H865,"-",L865," (",K865,")",IF(AM865&lt;&gt;"NÃO","-TURMA MINISTRADA EM INGLÊS",""),IF(H865="E"," - TURMA MINISTRADA EM ESPANHOL",""),IF(H865="P"," - TURMA COMPARTILHADA COM A PÓS-GRADUAÇÃO",""),IF(AQ865="SIM"," - Carga Horária Extensionista",""))</f>
        <v>CÁLCULO NUMÉRICO A1-Matutino (SA)</v>
      </c>
      <c r="D865" s="26" t="s">
        <v>495</v>
      </c>
      <c r="E865" s="26" t="s">
        <v>396</v>
      </c>
      <c r="F865" s="26" t="s">
        <v>2599</v>
      </c>
      <c r="G865" s="38" t="s">
        <v>100</v>
      </c>
      <c r="H865" s="30" t="s">
        <v>19</v>
      </c>
      <c r="I865" s="30" t="s">
        <v>2600</v>
      </c>
      <c r="J865" s="26"/>
      <c r="K865" s="28" t="s">
        <v>488</v>
      </c>
      <c r="L865" s="26" t="s">
        <v>327</v>
      </c>
      <c r="M865" s="28" t="s">
        <v>22</v>
      </c>
      <c r="N865" s="26">
        <v>63</v>
      </c>
      <c r="O865" s="26"/>
      <c r="P865" s="28" t="s">
        <v>529</v>
      </c>
      <c r="Q865" s="29" t="s">
        <v>530</v>
      </c>
      <c r="R865" s="26">
        <v>48</v>
      </c>
      <c r="S865" s="26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6">
        <v>16</v>
      </c>
      <c r="AJ865" s="26">
        <v>16</v>
      </c>
      <c r="AK865" s="26" t="s">
        <v>17</v>
      </c>
      <c r="AL865" s="44" t="s">
        <v>687</v>
      </c>
      <c r="AM865" s="26" t="s">
        <v>687</v>
      </c>
      <c r="AN865" s="47" t="s">
        <v>687</v>
      </c>
      <c r="AO865" s="49" t="s">
        <v>4763</v>
      </c>
      <c r="AP865" s="49" t="s">
        <v>18</v>
      </c>
      <c r="AQ865" s="40" t="str">
        <f>IFERROR(VLOOKUP(G865,Extensionistas!$A$2:$D$50,4,FALSE),"NÃO")</f>
        <v>NÃO</v>
      </c>
      <c r="AR865" s="1" t="e">
        <f>VLOOKUP(G865,Extensionistas!$A$2:$C$50,3,FALSE)</f>
        <v>#N/A</v>
      </c>
    </row>
    <row r="866" spans="1:44" ht="12.75" customHeight="1">
      <c r="A866" s="34" t="str">
        <f>D866</f>
        <v>ENGENHARIAS</v>
      </c>
      <c r="B866" s="34" t="str">
        <f>F866</f>
        <v>DA1MCTB009-17SB</v>
      </c>
      <c r="C866" s="15" t="str">
        <f>CONCATENATE(E866," ",H866,"-",L866," (",K866,")",IF(AM866&lt;&gt;"NÃO","-TURMA MINISTRADA EM INGLÊS",""),IF(H866="E"," - TURMA MINISTRADA EM ESPANHOL",""),IF(H866="P"," - TURMA COMPARTILHADA COM A PÓS-GRADUAÇÃO",""),IF(AQ866="SIM"," - Carga Horária Extensionista",""))</f>
        <v>CÁLCULO NUMÉRICO A1-Matutino (SB)</v>
      </c>
      <c r="D866" s="28" t="s">
        <v>495</v>
      </c>
      <c r="E866" s="28" t="s">
        <v>396</v>
      </c>
      <c r="F866" s="28" t="s">
        <v>2601</v>
      </c>
      <c r="G866" s="41" t="s">
        <v>100</v>
      </c>
      <c r="H866" s="28" t="s">
        <v>19</v>
      </c>
      <c r="I866" s="28" t="s">
        <v>1151</v>
      </c>
      <c r="J866" s="28"/>
      <c r="K866" s="28" t="s">
        <v>489</v>
      </c>
      <c r="L866" s="28" t="s">
        <v>327</v>
      </c>
      <c r="M866" s="28" t="s">
        <v>22</v>
      </c>
      <c r="N866" s="28">
        <v>60</v>
      </c>
      <c r="O866" s="28"/>
      <c r="P866" s="28" t="s">
        <v>321</v>
      </c>
      <c r="Q866" s="36" t="s">
        <v>435</v>
      </c>
      <c r="R866" s="28">
        <v>48</v>
      </c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>
        <v>16</v>
      </c>
      <c r="AJ866" s="28">
        <v>16</v>
      </c>
      <c r="AK866" s="28" t="s">
        <v>17</v>
      </c>
      <c r="AL866" s="43" t="s">
        <v>687</v>
      </c>
      <c r="AM866" s="28" t="s">
        <v>687</v>
      </c>
      <c r="AN866" s="47" t="s">
        <v>687</v>
      </c>
      <c r="AO866" s="49" t="s">
        <v>4763</v>
      </c>
      <c r="AP866" s="49" t="s">
        <v>18</v>
      </c>
      <c r="AQ866" s="40" t="str">
        <f>IFERROR(VLOOKUP(G866,Extensionistas!$A$2:$D$50,4,FALSE),"NÃO")</f>
        <v>NÃO</v>
      </c>
      <c r="AR866" s="1" t="e">
        <f>VLOOKUP(G866,Extensionistas!$A$2:$C$50,3,FALSE)</f>
        <v>#N/A</v>
      </c>
    </row>
    <row r="867" spans="1:44" ht="12.75" customHeight="1">
      <c r="A867" s="34" t="str">
        <f>D867</f>
        <v>ENGENHARIAS</v>
      </c>
      <c r="B867" s="34" t="str">
        <f>F867</f>
        <v>NA1MCTB009-17SA</v>
      </c>
      <c r="C867" s="15" t="str">
        <f>CONCATENATE(E867," ",H867,"-",L867," (",K867,")",IF(AM867&lt;&gt;"NÃO","-TURMA MINISTRADA EM INGLÊS",""),IF(H867="E"," - TURMA MINISTRADA EM ESPANHOL",""),IF(H867="P"," - TURMA COMPARTILHADA COM A PÓS-GRADUAÇÃO",""),IF(AQ867="SIM"," - Carga Horária Extensionista",""))</f>
        <v>CÁLCULO NUMÉRICO A1-Noturno (SA)</v>
      </c>
      <c r="D867" s="28" t="s">
        <v>495</v>
      </c>
      <c r="E867" s="28" t="s">
        <v>396</v>
      </c>
      <c r="F867" s="28" t="s">
        <v>169</v>
      </c>
      <c r="G867" s="41" t="s">
        <v>100</v>
      </c>
      <c r="H867" s="28" t="s">
        <v>19</v>
      </c>
      <c r="I867" s="28" t="s">
        <v>4116</v>
      </c>
      <c r="J867" s="28"/>
      <c r="K867" s="28" t="s">
        <v>488</v>
      </c>
      <c r="L867" s="28" t="s">
        <v>439</v>
      </c>
      <c r="M867" s="28" t="s">
        <v>22</v>
      </c>
      <c r="N867" s="28">
        <v>63</v>
      </c>
      <c r="O867" s="28"/>
      <c r="P867" s="28" t="s">
        <v>387</v>
      </c>
      <c r="Q867" s="36" t="s">
        <v>388</v>
      </c>
      <c r="R867" s="28">
        <v>48</v>
      </c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>
        <v>16</v>
      </c>
      <c r="AJ867" s="28">
        <v>16</v>
      </c>
      <c r="AK867" s="28" t="s">
        <v>17</v>
      </c>
      <c r="AL867" s="43" t="s">
        <v>687</v>
      </c>
      <c r="AM867" s="28" t="s">
        <v>687</v>
      </c>
      <c r="AN867" s="47" t="s">
        <v>687</v>
      </c>
      <c r="AO867" s="49" t="s">
        <v>4874</v>
      </c>
      <c r="AP867" s="49" t="s">
        <v>18</v>
      </c>
      <c r="AQ867" s="40" t="str">
        <f>IFERROR(VLOOKUP(G867,Extensionistas!$A$2:$D$50,4,FALSE),"NÃO")</f>
        <v>NÃO</v>
      </c>
      <c r="AR867" s="1" t="e">
        <f>VLOOKUP(G867,Extensionistas!$A$2:$C$50,3,FALSE)</f>
        <v>#N/A</v>
      </c>
    </row>
    <row r="868" spans="1:44" ht="12.75" customHeight="1">
      <c r="A868" s="34" t="str">
        <f>D868</f>
        <v>ENGENHARIAS</v>
      </c>
      <c r="B868" s="34" t="str">
        <f>F868</f>
        <v>NA1MCTB009-17SB</v>
      </c>
      <c r="C868" s="15" t="str">
        <f>CONCATENATE(E868," ",H868,"-",L868," (",K868,")",IF(AM868&lt;&gt;"NÃO","-TURMA MINISTRADA EM INGLÊS",""),IF(H868="E"," - TURMA MINISTRADA EM ESPANHOL",""),IF(H868="P"," - TURMA COMPARTILHADA COM A PÓS-GRADUAÇÃO",""),IF(AQ868="SIM"," - Carga Horária Extensionista",""))</f>
        <v>CÁLCULO NUMÉRICO A1-Noturno (SB)</v>
      </c>
      <c r="D868" s="26" t="s">
        <v>495</v>
      </c>
      <c r="E868" s="26" t="s">
        <v>396</v>
      </c>
      <c r="F868" s="26" t="s">
        <v>4117</v>
      </c>
      <c r="G868" s="38" t="s">
        <v>100</v>
      </c>
      <c r="H868" s="30" t="s">
        <v>19</v>
      </c>
      <c r="I868" s="30" t="s">
        <v>4118</v>
      </c>
      <c r="J868" s="26"/>
      <c r="K868" s="28" t="s">
        <v>489</v>
      </c>
      <c r="L868" s="26" t="s">
        <v>439</v>
      </c>
      <c r="M868" s="28" t="s">
        <v>22</v>
      </c>
      <c r="N868" s="26">
        <v>60</v>
      </c>
      <c r="O868" s="26"/>
      <c r="P868" s="26" t="s">
        <v>917</v>
      </c>
      <c r="Q868" s="29" t="s">
        <v>918</v>
      </c>
      <c r="R868" s="26">
        <v>48</v>
      </c>
      <c r="S868" s="26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>
        <v>16</v>
      </c>
      <c r="AJ868" s="28">
        <v>16</v>
      </c>
      <c r="AK868" s="28" t="s">
        <v>17</v>
      </c>
      <c r="AL868" s="43" t="s">
        <v>687</v>
      </c>
      <c r="AM868" s="28" t="s">
        <v>687</v>
      </c>
      <c r="AN868" s="47" t="s">
        <v>687</v>
      </c>
      <c r="AO868" s="49" t="s">
        <v>4874</v>
      </c>
      <c r="AP868" s="49" t="s">
        <v>18</v>
      </c>
      <c r="AQ868" s="40" t="str">
        <f>IFERROR(VLOOKUP(G868,Extensionistas!$A$2:$D$50,4,FALSE),"NÃO")</f>
        <v>NÃO</v>
      </c>
      <c r="AR868" s="1" t="e">
        <f>VLOOKUP(G868,Extensionistas!$A$2:$C$50,3,FALSE)</f>
        <v>#N/A</v>
      </c>
    </row>
    <row r="869" spans="1:44" ht="12.75" customHeight="1">
      <c r="A869" s="34" t="str">
        <f>D869</f>
        <v>ENGENHARIAS</v>
      </c>
      <c r="B869" s="34" t="str">
        <f>F869</f>
        <v>DA2MCTB009-17SA</v>
      </c>
      <c r="C869" s="15" t="str">
        <f>CONCATENATE(E869," ",H869,"-",L869," (",K869,")",IF(AM869&lt;&gt;"NÃO","-TURMA MINISTRADA EM INGLÊS",""),IF(H869="E"," - TURMA MINISTRADA EM ESPANHOL",""),IF(H869="P"," - TURMA COMPARTILHADA COM A PÓS-GRADUAÇÃO",""),IF(AQ869="SIM"," - Carga Horária Extensionista",""))</f>
        <v>CÁLCULO NUMÉRICO A2-Matutino (SA)</v>
      </c>
      <c r="D869" s="28" t="s">
        <v>495</v>
      </c>
      <c r="E869" s="28" t="s">
        <v>396</v>
      </c>
      <c r="F869" s="28" t="s">
        <v>3167</v>
      </c>
      <c r="G869" s="41" t="s">
        <v>100</v>
      </c>
      <c r="H869" s="28" t="s">
        <v>24</v>
      </c>
      <c r="I869" s="28" t="s">
        <v>3168</v>
      </c>
      <c r="J869" s="28"/>
      <c r="K869" s="28" t="s">
        <v>488</v>
      </c>
      <c r="L869" s="28" t="s">
        <v>327</v>
      </c>
      <c r="M869" s="28" t="s">
        <v>22</v>
      </c>
      <c r="N869" s="28">
        <v>63</v>
      </c>
      <c r="O869" s="28"/>
      <c r="P869" s="28" t="s">
        <v>3114</v>
      </c>
      <c r="Q869" s="36" t="s">
        <v>3115</v>
      </c>
      <c r="R869" s="28">
        <v>48</v>
      </c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>
        <v>16</v>
      </c>
      <c r="AJ869" s="28">
        <v>16</v>
      </c>
      <c r="AK869" s="28" t="s">
        <v>17</v>
      </c>
      <c r="AL869" s="43" t="s">
        <v>687</v>
      </c>
      <c r="AM869" s="28" t="s">
        <v>687</v>
      </c>
      <c r="AN869" s="47" t="s">
        <v>687</v>
      </c>
      <c r="AO869" s="49" t="s">
        <v>4763</v>
      </c>
      <c r="AP869" s="49" t="s">
        <v>18</v>
      </c>
      <c r="AQ869" s="40" t="str">
        <f>IFERROR(VLOOKUP(G869,Extensionistas!$A$2:$D$50,4,FALSE),"NÃO")</f>
        <v>NÃO</v>
      </c>
      <c r="AR869" s="1" t="e">
        <f>VLOOKUP(G869,Extensionistas!$A$2:$C$50,3,FALSE)</f>
        <v>#N/A</v>
      </c>
    </row>
    <row r="870" spans="1:44" ht="12.75" customHeight="1">
      <c r="A870" s="34" t="str">
        <f>D870</f>
        <v>ENGENHARIAS</v>
      </c>
      <c r="B870" s="34" t="str">
        <f>F870</f>
        <v>NA2MCTB009-17SA</v>
      </c>
      <c r="C870" s="15" t="str">
        <f>CONCATENATE(E870," ",H870,"-",L870," (",K870,")",IF(AM870&lt;&gt;"NÃO","-TURMA MINISTRADA EM INGLÊS",""),IF(H870="E"," - TURMA MINISTRADA EM ESPANHOL",""),IF(H870="P"," - TURMA COMPARTILHADA COM A PÓS-GRADUAÇÃO",""),IF(AQ870="SIM"," - Carga Horária Extensionista",""))</f>
        <v>CÁLCULO NUMÉRICO A2-Noturno (SA)</v>
      </c>
      <c r="D870" s="28" t="s">
        <v>495</v>
      </c>
      <c r="E870" s="28" t="s">
        <v>396</v>
      </c>
      <c r="F870" s="28" t="s">
        <v>4427</v>
      </c>
      <c r="G870" s="41" t="s">
        <v>100</v>
      </c>
      <c r="H870" s="28" t="s">
        <v>24</v>
      </c>
      <c r="I870" s="28" t="s">
        <v>4428</v>
      </c>
      <c r="J870" s="28"/>
      <c r="K870" s="28" t="s">
        <v>488</v>
      </c>
      <c r="L870" s="28" t="s">
        <v>439</v>
      </c>
      <c r="M870" s="28" t="s">
        <v>22</v>
      </c>
      <c r="N870" s="28">
        <v>63</v>
      </c>
      <c r="O870" s="28"/>
      <c r="P870" s="28" t="s">
        <v>1502</v>
      </c>
      <c r="Q870" s="36" t="s">
        <v>1503</v>
      </c>
      <c r="R870" s="28">
        <v>48</v>
      </c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>
        <v>16</v>
      </c>
      <c r="AJ870" s="28">
        <v>16</v>
      </c>
      <c r="AK870" s="28" t="s">
        <v>17</v>
      </c>
      <c r="AL870" s="43" t="s">
        <v>687</v>
      </c>
      <c r="AM870" s="28" t="s">
        <v>687</v>
      </c>
      <c r="AN870" s="47" t="s">
        <v>687</v>
      </c>
      <c r="AO870" s="49" t="s">
        <v>4874</v>
      </c>
      <c r="AP870" s="49" t="s">
        <v>18</v>
      </c>
      <c r="AQ870" s="40" t="str">
        <f>IFERROR(VLOOKUP(G870,Extensionistas!$A$2:$D$50,4,FALSE),"NÃO")</f>
        <v>NÃO</v>
      </c>
      <c r="AR870" s="1" t="e">
        <f>VLOOKUP(G870,Extensionistas!$A$2:$C$50,3,FALSE)</f>
        <v>#N/A</v>
      </c>
    </row>
    <row r="871" spans="1:44" ht="12.75" customHeight="1">
      <c r="A871" s="34" t="str">
        <f>D871</f>
        <v>ENGENHARIAS</v>
      </c>
      <c r="B871" s="34" t="str">
        <f>F871</f>
        <v>DA1ESTO001-17SA</v>
      </c>
      <c r="C871" s="15" t="str">
        <f>CONCATENATE(E871," ",H871,"-",L871," (",K871,")",IF(AM871&lt;&gt;"NÃO","-TURMA MINISTRADA EM INGLÊS",""),IF(H871="E"," - TURMA MINISTRADA EM ESPANHOL",""),IF(H871="P"," - TURMA COMPARTILHADA COM A PÓS-GRADUAÇÃO",""),IF(AQ871="SIM"," - Carga Horária Extensionista",""))</f>
        <v>CIRCUITOS ELÉTRICOS E FOTÔNICA A1-Matutino (SA)</v>
      </c>
      <c r="D871" s="28" t="s">
        <v>495</v>
      </c>
      <c r="E871" s="28" t="s">
        <v>372</v>
      </c>
      <c r="F871" s="28" t="s">
        <v>2199</v>
      </c>
      <c r="G871" s="41" t="s">
        <v>145</v>
      </c>
      <c r="H871" s="28" t="s">
        <v>19</v>
      </c>
      <c r="I871" s="28" t="s">
        <v>2200</v>
      </c>
      <c r="J871" s="28" t="s">
        <v>2201</v>
      </c>
      <c r="K871" s="28" t="s">
        <v>488</v>
      </c>
      <c r="L871" s="28" t="s">
        <v>327</v>
      </c>
      <c r="M871" s="28" t="s">
        <v>115</v>
      </c>
      <c r="N871" s="28">
        <v>32</v>
      </c>
      <c r="O871" s="28"/>
      <c r="P871" s="28" t="s">
        <v>1357</v>
      </c>
      <c r="Q871" s="36" t="s">
        <v>1358</v>
      </c>
      <c r="R871" s="28">
        <v>36</v>
      </c>
      <c r="S871" s="28"/>
      <c r="T871" s="28"/>
      <c r="U871" s="28"/>
      <c r="V871" s="28"/>
      <c r="W871" s="28"/>
      <c r="X871" s="28"/>
      <c r="Y871" s="28" t="s">
        <v>1357</v>
      </c>
      <c r="Z871" s="28" t="s">
        <v>1358</v>
      </c>
      <c r="AA871" s="28">
        <v>12</v>
      </c>
      <c r="AB871" s="28"/>
      <c r="AC871" s="28"/>
      <c r="AD871" s="28"/>
      <c r="AE871" s="28"/>
      <c r="AF871" s="28"/>
      <c r="AG871" s="28"/>
      <c r="AH871" s="28"/>
      <c r="AI871" s="28">
        <v>16</v>
      </c>
      <c r="AJ871" s="28">
        <v>16</v>
      </c>
      <c r="AK871" s="28" t="s">
        <v>17</v>
      </c>
      <c r="AL871" s="43" t="s">
        <v>687</v>
      </c>
      <c r="AM871" s="28" t="s">
        <v>687</v>
      </c>
      <c r="AN871" s="47" t="s">
        <v>687</v>
      </c>
      <c r="AO871" s="49" t="s">
        <v>4753</v>
      </c>
      <c r="AP871" s="49" t="s">
        <v>4950</v>
      </c>
      <c r="AQ871" s="40" t="str">
        <f>IFERROR(VLOOKUP(G871,Extensionistas!$A$2:$D$50,4,FALSE),"NÃO")</f>
        <v>NÃO</v>
      </c>
      <c r="AR871" s="1" t="e">
        <f>VLOOKUP(G871,Extensionistas!$A$2:$C$50,3,FALSE)</f>
        <v>#N/A</v>
      </c>
    </row>
    <row r="872" spans="1:44" ht="12.75" customHeight="1">
      <c r="A872" s="34" t="str">
        <f>D872</f>
        <v>ENGENHARIAS</v>
      </c>
      <c r="B872" s="34" t="str">
        <f>F872</f>
        <v>NA1ESTO001-17SA</v>
      </c>
      <c r="C872" s="15" t="str">
        <f>CONCATENATE(E872," ",H872,"-",L872," (",K872,")",IF(AM872&lt;&gt;"NÃO","-TURMA MINISTRADA EM INGLÊS",""),IF(H872="E"," - TURMA MINISTRADA EM ESPANHOL",""),IF(H872="P"," - TURMA COMPARTILHADA COM A PÓS-GRADUAÇÃO",""),IF(AQ872="SIM"," - Carga Horária Extensionista",""))</f>
        <v>CIRCUITOS ELÉTRICOS E FOTÔNICA A1-Noturno (SA)</v>
      </c>
      <c r="D872" s="26" t="s">
        <v>495</v>
      </c>
      <c r="E872" s="26" t="s">
        <v>372</v>
      </c>
      <c r="F872" s="26" t="s">
        <v>3853</v>
      </c>
      <c r="G872" s="38" t="s">
        <v>145</v>
      </c>
      <c r="H872" s="30" t="s">
        <v>19</v>
      </c>
      <c r="I872" s="30" t="s">
        <v>3854</v>
      </c>
      <c r="J872" s="26" t="s">
        <v>3855</v>
      </c>
      <c r="K872" s="28" t="s">
        <v>488</v>
      </c>
      <c r="L872" s="26" t="s">
        <v>439</v>
      </c>
      <c r="M872" s="26" t="s">
        <v>115</v>
      </c>
      <c r="N872" s="26">
        <v>32</v>
      </c>
      <c r="O872" s="26"/>
      <c r="P872" s="26" t="s">
        <v>1359</v>
      </c>
      <c r="Q872" s="29" t="s">
        <v>1360</v>
      </c>
      <c r="R872" s="26">
        <v>36</v>
      </c>
      <c r="S872" s="26"/>
      <c r="T872" s="29"/>
      <c r="U872" s="29"/>
      <c r="V872" s="29"/>
      <c r="W872" s="29"/>
      <c r="X872" s="29"/>
      <c r="Y872" s="29" t="s">
        <v>1359</v>
      </c>
      <c r="Z872" s="29" t="s">
        <v>1360</v>
      </c>
      <c r="AA872" s="29">
        <v>12</v>
      </c>
      <c r="AB872" s="29"/>
      <c r="AC872" s="29"/>
      <c r="AD872" s="29"/>
      <c r="AE872" s="29"/>
      <c r="AF872" s="29"/>
      <c r="AG872" s="29"/>
      <c r="AH872" s="29"/>
      <c r="AI872" s="26">
        <v>16</v>
      </c>
      <c r="AJ872" s="26">
        <v>16</v>
      </c>
      <c r="AK872" s="26" t="s">
        <v>17</v>
      </c>
      <c r="AL872" s="44" t="s">
        <v>687</v>
      </c>
      <c r="AM872" s="26" t="s">
        <v>687</v>
      </c>
      <c r="AN872" s="47" t="s">
        <v>687</v>
      </c>
      <c r="AO872" s="49" t="s">
        <v>4864</v>
      </c>
      <c r="AP872" s="49" t="s">
        <v>4984</v>
      </c>
      <c r="AQ872" s="40" t="str">
        <f>IFERROR(VLOOKUP(G872,Extensionistas!$A$2:$D$50,4,FALSE),"NÃO")</f>
        <v>NÃO</v>
      </c>
      <c r="AR872" s="1" t="e">
        <f>VLOOKUP(G872,Extensionistas!$A$2:$C$50,3,FALSE)</f>
        <v>#N/A</v>
      </c>
    </row>
    <row r="873" spans="1:44" ht="12.75" customHeight="1">
      <c r="A873" s="34" t="str">
        <f>D873</f>
        <v>ENGENHARIAS</v>
      </c>
      <c r="B873" s="34" t="str">
        <f>F873</f>
        <v>DA2ESTO001-17SA</v>
      </c>
      <c r="C873" s="15" t="str">
        <f>CONCATENATE(E873," ",H873,"-",L873," (",K873,")",IF(AM873&lt;&gt;"NÃO","-TURMA MINISTRADA EM INGLÊS",""),IF(H873="E"," - TURMA MINISTRADA EM ESPANHOL",""),IF(H873="P"," - TURMA COMPARTILHADA COM A PÓS-GRADUAÇÃO",""),IF(AQ873="SIM"," - Carga Horária Extensionista",""))</f>
        <v>CIRCUITOS ELÉTRICOS E FOTÔNICA A2-Matutino (SA)</v>
      </c>
      <c r="D873" s="28" t="s">
        <v>495</v>
      </c>
      <c r="E873" s="28" t="s">
        <v>372</v>
      </c>
      <c r="F873" s="28" t="s">
        <v>3141</v>
      </c>
      <c r="G873" s="41" t="s">
        <v>145</v>
      </c>
      <c r="H873" s="28" t="s">
        <v>24</v>
      </c>
      <c r="I873" s="28" t="s">
        <v>2200</v>
      </c>
      <c r="J873" s="28" t="s">
        <v>3142</v>
      </c>
      <c r="K873" s="28" t="s">
        <v>488</v>
      </c>
      <c r="L873" s="28" t="s">
        <v>327</v>
      </c>
      <c r="M873" s="28" t="s">
        <v>115</v>
      </c>
      <c r="N873" s="28">
        <v>32</v>
      </c>
      <c r="O873" s="28"/>
      <c r="P873" s="28" t="s">
        <v>1357</v>
      </c>
      <c r="Q873" s="36" t="s">
        <v>1358</v>
      </c>
      <c r="R873" s="28">
        <v>36</v>
      </c>
      <c r="S873" s="28"/>
      <c r="T873" s="28"/>
      <c r="U873" s="28"/>
      <c r="V873" s="28"/>
      <c r="W873" s="28"/>
      <c r="X873" s="28"/>
      <c r="Y873" s="28" t="s">
        <v>1357</v>
      </c>
      <c r="Z873" s="28" t="s">
        <v>1358</v>
      </c>
      <c r="AA873" s="28">
        <v>12</v>
      </c>
      <c r="AB873" s="28"/>
      <c r="AC873" s="28"/>
      <c r="AD873" s="28"/>
      <c r="AE873" s="28"/>
      <c r="AF873" s="28"/>
      <c r="AG873" s="28"/>
      <c r="AH873" s="28"/>
      <c r="AI873" s="28">
        <v>16</v>
      </c>
      <c r="AJ873" s="28">
        <v>16</v>
      </c>
      <c r="AK873" s="28" t="s">
        <v>17</v>
      </c>
      <c r="AL873" s="43" t="s">
        <v>687</v>
      </c>
      <c r="AM873" s="28" t="s">
        <v>687</v>
      </c>
      <c r="AN873" s="47" t="s">
        <v>687</v>
      </c>
      <c r="AO873" s="49" t="s">
        <v>4753</v>
      </c>
      <c r="AP873" s="49" t="s">
        <v>4938</v>
      </c>
      <c r="AQ873" s="40" t="str">
        <f>IFERROR(VLOOKUP(G873,Extensionistas!$A$2:$D$50,4,FALSE),"NÃO")</f>
        <v>NÃO</v>
      </c>
      <c r="AR873" s="1" t="e">
        <f>VLOOKUP(G873,Extensionistas!$A$2:$C$50,3,FALSE)</f>
        <v>#N/A</v>
      </c>
    </row>
    <row r="874" spans="1:44" ht="12.75" customHeight="1">
      <c r="A874" s="34" t="str">
        <f>D874</f>
        <v>ENGENHARIAS</v>
      </c>
      <c r="B874" s="34" t="str">
        <f>F874</f>
        <v>NA2ESTO001-17SA</v>
      </c>
      <c r="C874" s="15" t="str">
        <f>CONCATENATE(E874," ",H874,"-",L874," (",K874,")",IF(AM874&lt;&gt;"NÃO","-TURMA MINISTRADA EM INGLÊS",""),IF(H874="E"," - TURMA MINISTRADA EM ESPANHOL",""),IF(H874="P"," - TURMA COMPARTILHADA COM A PÓS-GRADUAÇÃO",""),IF(AQ874="SIM"," - Carga Horária Extensionista",""))</f>
        <v>CIRCUITOS ELÉTRICOS E FOTÔNICA A2-Noturno (SA)</v>
      </c>
      <c r="D874" s="28" t="s">
        <v>495</v>
      </c>
      <c r="E874" s="28" t="s">
        <v>372</v>
      </c>
      <c r="F874" s="28" t="s">
        <v>4397</v>
      </c>
      <c r="G874" s="41" t="s">
        <v>145</v>
      </c>
      <c r="H874" s="28" t="s">
        <v>24</v>
      </c>
      <c r="I874" s="28" t="s">
        <v>3854</v>
      </c>
      <c r="J874" s="28" t="s">
        <v>4398</v>
      </c>
      <c r="K874" s="28" t="s">
        <v>488</v>
      </c>
      <c r="L874" s="28" t="s">
        <v>439</v>
      </c>
      <c r="M874" s="28" t="s">
        <v>115</v>
      </c>
      <c r="N874" s="28">
        <v>32</v>
      </c>
      <c r="O874" s="28"/>
      <c r="P874" s="28" t="s">
        <v>1359</v>
      </c>
      <c r="Q874" s="36" t="s">
        <v>1360</v>
      </c>
      <c r="R874" s="28">
        <v>36</v>
      </c>
      <c r="S874" s="28"/>
      <c r="T874" s="28"/>
      <c r="U874" s="28"/>
      <c r="V874" s="28"/>
      <c r="W874" s="28"/>
      <c r="X874" s="28"/>
      <c r="Y874" s="28" t="s">
        <v>1359</v>
      </c>
      <c r="Z874" s="28" t="s">
        <v>1360</v>
      </c>
      <c r="AA874" s="28">
        <v>12</v>
      </c>
      <c r="AB874" s="28"/>
      <c r="AC874" s="28"/>
      <c r="AD874" s="28"/>
      <c r="AE874" s="28"/>
      <c r="AF874" s="28"/>
      <c r="AG874" s="28"/>
      <c r="AH874" s="28"/>
      <c r="AI874" s="28">
        <v>16</v>
      </c>
      <c r="AJ874" s="28">
        <v>16</v>
      </c>
      <c r="AK874" s="28" t="s">
        <v>17</v>
      </c>
      <c r="AL874" s="43" t="s">
        <v>687</v>
      </c>
      <c r="AM874" s="28" t="s">
        <v>687</v>
      </c>
      <c r="AN874" s="47" t="s">
        <v>687</v>
      </c>
      <c r="AO874" s="49" t="s">
        <v>4864</v>
      </c>
      <c r="AP874" s="49" t="s">
        <v>4976</v>
      </c>
      <c r="AQ874" s="40" t="str">
        <f>IFERROR(VLOOKUP(G874,Extensionistas!$A$2:$D$50,4,FALSE),"NÃO")</f>
        <v>NÃO</v>
      </c>
      <c r="AR874" s="1" t="e">
        <f>VLOOKUP(G874,Extensionistas!$A$2:$C$50,3,FALSE)</f>
        <v>#N/A</v>
      </c>
    </row>
    <row r="875" spans="1:44" ht="12.75" customHeight="1">
      <c r="A875" s="34" t="str">
        <f>D875</f>
        <v>ENGENHARIAS</v>
      </c>
      <c r="B875" s="34" t="str">
        <f>F875</f>
        <v>DA1ESTA002-17SA</v>
      </c>
      <c r="C875" s="15" t="str">
        <f>CONCATENATE(E875," ",H875,"-",L875," (",K875,")",IF(AM875&lt;&gt;"NÃO","-TURMA MINISTRADA EM INGLÊS",""),IF(H875="E"," - TURMA MINISTRADA EM ESPANHOL",""),IF(H875="P"," - TURMA COMPARTILHADA COM A PÓS-GRADUAÇÃO",""),IF(AQ875="SIM"," - Carga Horária Extensionista",""))</f>
        <v>CIRCUITOS ELÉTRICOS I A1-Matutino (SA)</v>
      </c>
      <c r="D875" s="28" t="s">
        <v>495</v>
      </c>
      <c r="E875" s="28" t="s">
        <v>347</v>
      </c>
      <c r="F875" s="28" t="s">
        <v>1069</v>
      </c>
      <c r="G875" s="41" t="s">
        <v>126</v>
      </c>
      <c r="H875" s="28" t="s">
        <v>19</v>
      </c>
      <c r="I875" s="28" t="s">
        <v>2031</v>
      </c>
      <c r="J875" s="28" t="s">
        <v>2032</v>
      </c>
      <c r="K875" s="28" t="s">
        <v>488</v>
      </c>
      <c r="L875" s="28" t="s">
        <v>327</v>
      </c>
      <c r="M875" s="28" t="s">
        <v>118</v>
      </c>
      <c r="N875" s="28">
        <v>32</v>
      </c>
      <c r="O875" s="28"/>
      <c r="P875" s="28" t="s">
        <v>2033</v>
      </c>
      <c r="Q875" s="36" t="s">
        <v>2034</v>
      </c>
      <c r="R875" s="28">
        <v>36</v>
      </c>
      <c r="S875" s="28"/>
      <c r="T875" s="28"/>
      <c r="U875" s="28"/>
      <c r="V875" s="28"/>
      <c r="W875" s="28"/>
      <c r="X875" s="28"/>
      <c r="Y875" s="28" t="s">
        <v>2033</v>
      </c>
      <c r="Z875" s="28" t="s">
        <v>2034</v>
      </c>
      <c r="AA875" s="28">
        <v>24</v>
      </c>
      <c r="AB875" s="28"/>
      <c r="AC875" s="28"/>
      <c r="AD875" s="28"/>
      <c r="AE875" s="28"/>
      <c r="AF875" s="28"/>
      <c r="AG875" s="28"/>
      <c r="AH875" s="28"/>
      <c r="AI875" s="28">
        <v>20</v>
      </c>
      <c r="AJ875" s="28">
        <v>20</v>
      </c>
      <c r="AK875" s="28" t="s">
        <v>17</v>
      </c>
      <c r="AL875" s="43" t="s">
        <v>687</v>
      </c>
      <c r="AM875" s="28" t="s">
        <v>687</v>
      </c>
      <c r="AN875" s="47" t="s">
        <v>687</v>
      </c>
      <c r="AO875" s="49" t="s">
        <v>4784</v>
      </c>
      <c r="AP875" s="49" t="s">
        <v>4942</v>
      </c>
      <c r="AQ875" s="40" t="str">
        <f>IFERROR(VLOOKUP(G875,Extensionistas!$A$2:$D$50,4,FALSE),"NÃO")</f>
        <v>NÃO</v>
      </c>
      <c r="AR875" s="1" t="e">
        <f>VLOOKUP(G875,Extensionistas!$A$2:$C$50,3,FALSE)</f>
        <v>#N/A</v>
      </c>
    </row>
    <row r="876" spans="1:44" ht="12.75" customHeight="1">
      <c r="A876" s="34" t="str">
        <f>D876</f>
        <v>ENGENHARIAS</v>
      </c>
      <c r="B876" s="34" t="str">
        <f>F876</f>
        <v>DA1ESTA002-17SB</v>
      </c>
      <c r="C876" s="15" t="str">
        <f>CONCATENATE(E876," ",H876,"-",L876," (",K876,")",IF(AM876&lt;&gt;"NÃO","-TURMA MINISTRADA EM INGLÊS",""),IF(H876="E"," - TURMA MINISTRADA EM ESPANHOL",""),IF(H876="P"," - TURMA COMPARTILHADA COM A PÓS-GRADUAÇÃO",""),IF(AQ876="SIM"," - Carga Horária Extensionista",""))</f>
        <v>CIRCUITOS ELÉTRICOS I A1-Matutino (SB)</v>
      </c>
      <c r="D876" s="28" t="s">
        <v>495</v>
      </c>
      <c r="E876" s="28" t="s">
        <v>347</v>
      </c>
      <c r="F876" s="28" t="s">
        <v>2035</v>
      </c>
      <c r="G876" s="41" t="s">
        <v>126</v>
      </c>
      <c r="H876" s="28" t="s">
        <v>19</v>
      </c>
      <c r="I876" s="28" t="s">
        <v>2036</v>
      </c>
      <c r="J876" s="28" t="s">
        <v>2037</v>
      </c>
      <c r="K876" s="28" t="s">
        <v>489</v>
      </c>
      <c r="L876" s="28" t="s">
        <v>327</v>
      </c>
      <c r="M876" s="28" t="s">
        <v>118</v>
      </c>
      <c r="N876" s="28">
        <v>30</v>
      </c>
      <c r="O876" s="28"/>
      <c r="P876" s="28" t="s">
        <v>865</v>
      </c>
      <c r="Q876" s="36" t="s">
        <v>866</v>
      </c>
      <c r="R876" s="28">
        <v>36</v>
      </c>
      <c r="S876" s="28"/>
      <c r="T876" s="28"/>
      <c r="U876" s="28"/>
      <c r="V876" s="28"/>
      <c r="W876" s="28"/>
      <c r="X876" s="28"/>
      <c r="Y876" s="28" t="s">
        <v>865</v>
      </c>
      <c r="Z876" s="28" t="s">
        <v>866</v>
      </c>
      <c r="AA876" s="28">
        <v>12</v>
      </c>
      <c r="AB876" s="28"/>
      <c r="AC876" s="28"/>
      <c r="AD876" s="28"/>
      <c r="AE876" s="28"/>
      <c r="AF876" s="28"/>
      <c r="AG876" s="28"/>
      <c r="AH876" s="28"/>
      <c r="AI876" s="28">
        <v>20</v>
      </c>
      <c r="AJ876" s="28">
        <v>20</v>
      </c>
      <c r="AK876" s="28" t="s">
        <v>17</v>
      </c>
      <c r="AL876" s="43" t="s">
        <v>687</v>
      </c>
      <c r="AM876" s="28" t="s">
        <v>687</v>
      </c>
      <c r="AN876" s="47" t="s">
        <v>687</v>
      </c>
      <c r="AO876" s="49" t="s">
        <v>4785</v>
      </c>
      <c r="AP876" s="49" t="s">
        <v>4936</v>
      </c>
      <c r="AQ876" s="40" t="str">
        <f>IFERROR(VLOOKUP(G876,Extensionistas!$A$2:$D$50,4,FALSE),"NÃO")</f>
        <v>NÃO</v>
      </c>
      <c r="AR876" s="1" t="e">
        <f>VLOOKUP(G876,Extensionistas!$A$2:$C$50,3,FALSE)</f>
        <v>#N/A</v>
      </c>
    </row>
    <row r="877" spans="1:44" ht="12.75" customHeight="1">
      <c r="A877" s="34" t="str">
        <f>D877</f>
        <v>ENGENHARIAS</v>
      </c>
      <c r="B877" s="34" t="str">
        <f>F877</f>
        <v>NA1ESTA002-17SA</v>
      </c>
      <c r="C877" s="15" t="str">
        <f>CONCATENATE(E877," ",H877,"-",L877," (",K877,")",IF(AM877&lt;&gt;"NÃO","-TURMA MINISTRADA EM INGLÊS",""),IF(H877="E"," - TURMA MINISTRADA EM ESPANHOL",""),IF(H877="P"," - TURMA COMPARTILHADA COM A PÓS-GRADUAÇÃO",""),IF(AQ877="SIM"," - Carga Horária Extensionista",""))</f>
        <v>CIRCUITOS ELÉTRICOS I A1-Noturno (SA)</v>
      </c>
      <c r="D877" s="28" t="s">
        <v>495</v>
      </c>
      <c r="E877" s="28" t="s">
        <v>347</v>
      </c>
      <c r="F877" s="28" t="s">
        <v>3723</v>
      </c>
      <c r="G877" s="41" t="s">
        <v>126</v>
      </c>
      <c r="H877" s="28" t="s">
        <v>19</v>
      </c>
      <c r="I877" s="28" t="s">
        <v>3724</v>
      </c>
      <c r="J877" s="28" t="s">
        <v>3725</v>
      </c>
      <c r="K877" s="28" t="s">
        <v>488</v>
      </c>
      <c r="L877" s="28" t="s">
        <v>439</v>
      </c>
      <c r="M877" s="28" t="s">
        <v>118</v>
      </c>
      <c r="N877" s="28">
        <v>32</v>
      </c>
      <c r="O877" s="28"/>
      <c r="P877" s="28" t="s">
        <v>2033</v>
      </c>
      <c r="Q877" s="36" t="s">
        <v>2034</v>
      </c>
      <c r="R877" s="28">
        <v>36</v>
      </c>
      <c r="S877" s="28"/>
      <c r="T877" s="28"/>
      <c r="U877" s="28"/>
      <c r="V877" s="28"/>
      <c r="W877" s="28"/>
      <c r="X877" s="28"/>
      <c r="Y877" s="28" t="s">
        <v>2033</v>
      </c>
      <c r="Z877" s="28" t="s">
        <v>2034</v>
      </c>
      <c r="AA877" s="28">
        <v>24</v>
      </c>
      <c r="AB877" s="28"/>
      <c r="AC877" s="28"/>
      <c r="AD877" s="28"/>
      <c r="AE877" s="28"/>
      <c r="AF877" s="28"/>
      <c r="AG877" s="28"/>
      <c r="AH877" s="28"/>
      <c r="AI877" s="28">
        <v>20</v>
      </c>
      <c r="AJ877" s="28">
        <v>20</v>
      </c>
      <c r="AK877" s="28" t="s">
        <v>17</v>
      </c>
      <c r="AL877" s="43" t="s">
        <v>687</v>
      </c>
      <c r="AM877" s="28" t="s">
        <v>687</v>
      </c>
      <c r="AN877" s="47" t="s">
        <v>687</v>
      </c>
      <c r="AO877" s="49" t="s">
        <v>4894</v>
      </c>
      <c r="AP877" s="49" t="s">
        <v>4979</v>
      </c>
      <c r="AQ877" s="40" t="str">
        <f>IFERROR(VLOOKUP(G877,Extensionistas!$A$2:$D$50,4,FALSE),"NÃO")</f>
        <v>NÃO</v>
      </c>
      <c r="AR877" s="1" t="e">
        <f>VLOOKUP(G877,Extensionistas!$A$2:$C$50,3,FALSE)</f>
        <v>#N/A</v>
      </c>
    </row>
    <row r="878" spans="1:44" ht="12.75" customHeight="1">
      <c r="A878" s="34" t="str">
        <f>D878</f>
        <v>ENGENHARIAS</v>
      </c>
      <c r="B878" s="34" t="str">
        <f>F878</f>
        <v>NA1ESTA002-17SB</v>
      </c>
      <c r="C878" s="15" t="str">
        <f>CONCATENATE(E878," ",H878,"-",L878," (",K878,")",IF(AM878&lt;&gt;"NÃO","-TURMA MINISTRADA EM INGLÊS",""),IF(H878="E"," - TURMA MINISTRADA EM ESPANHOL",""),IF(H878="P"," - TURMA COMPARTILHADA COM A PÓS-GRADUAÇÃO",""),IF(AQ878="SIM"," - Carga Horária Extensionista",""))</f>
        <v>CIRCUITOS ELÉTRICOS I A1-Noturno (SB)</v>
      </c>
      <c r="D878" s="28" t="s">
        <v>495</v>
      </c>
      <c r="E878" s="28" t="s">
        <v>347</v>
      </c>
      <c r="F878" s="28" t="s">
        <v>3726</v>
      </c>
      <c r="G878" s="41" t="s">
        <v>126</v>
      </c>
      <c r="H878" s="28" t="s">
        <v>19</v>
      </c>
      <c r="I878" s="28" t="s">
        <v>3727</v>
      </c>
      <c r="J878" s="28" t="s">
        <v>1476</v>
      </c>
      <c r="K878" s="28" t="s">
        <v>489</v>
      </c>
      <c r="L878" s="28" t="s">
        <v>439</v>
      </c>
      <c r="M878" s="28" t="s">
        <v>118</v>
      </c>
      <c r="N878" s="28">
        <v>30</v>
      </c>
      <c r="O878" s="28"/>
      <c r="P878" s="28" t="s">
        <v>458</v>
      </c>
      <c r="Q878" s="36" t="s">
        <v>459</v>
      </c>
      <c r="R878" s="28">
        <v>36</v>
      </c>
      <c r="S878" s="28"/>
      <c r="T878" s="28"/>
      <c r="U878" s="28"/>
      <c r="V878" s="28"/>
      <c r="W878" s="28"/>
      <c r="X878" s="28"/>
      <c r="Y878" s="28" t="s">
        <v>458</v>
      </c>
      <c r="Z878" s="28" t="s">
        <v>459</v>
      </c>
      <c r="AA878" s="28">
        <v>12</v>
      </c>
      <c r="AB878" s="28"/>
      <c r="AC878" s="28"/>
      <c r="AD878" s="28"/>
      <c r="AE878" s="28"/>
      <c r="AF878" s="28"/>
      <c r="AG878" s="28"/>
      <c r="AH878" s="28"/>
      <c r="AI878" s="28">
        <v>20</v>
      </c>
      <c r="AJ878" s="28">
        <v>20</v>
      </c>
      <c r="AK878" s="28" t="s">
        <v>17</v>
      </c>
      <c r="AL878" s="43" t="s">
        <v>687</v>
      </c>
      <c r="AM878" s="28" t="s">
        <v>687</v>
      </c>
      <c r="AN878" s="47" t="s">
        <v>687</v>
      </c>
      <c r="AO878" s="49" t="s">
        <v>4895</v>
      </c>
      <c r="AP878" s="49" t="s">
        <v>4980</v>
      </c>
      <c r="AQ878" s="40" t="str">
        <f>IFERROR(VLOOKUP(G878,Extensionistas!$A$2:$D$50,4,FALSE),"NÃO")</f>
        <v>NÃO</v>
      </c>
      <c r="AR878" s="1" t="e">
        <f>VLOOKUP(G878,Extensionistas!$A$2:$C$50,3,FALSE)</f>
        <v>#N/A</v>
      </c>
    </row>
    <row r="879" spans="1:44" ht="12.75" customHeight="1">
      <c r="A879" s="34" t="str">
        <f>D879</f>
        <v>ENGENHARIAS</v>
      </c>
      <c r="B879" s="34" t="str">
        <f>F879</f>
        <v>DA2ESTA002-17SA</v>
      </c>
      <c r="C879" s="15" t="str">
        <f>CONCATENATE(E879," ",H879,"-",L879," (",K879,")",IF(AM879&lt;&gt;"NÃO","-TURMA MINISTRADA EM INGLÊS",""),IF(H879="E"," - TURMA MINISTRADA EM ESPANHOL",""),IF(H879="P"," - TURMA COMPARTILHADA COM A PÓS-GRADUAÇÃO",""),IF(AQ879="SIM"," - Carga Horária Extensionista",""))</f>
        <v>CIRCUITOS ELÉTRICOS I A2-Matutino (SA)</v>
      </c>
      <c r="D879" s="26" t="s">
        <v>495</v>
      </c>
      <c r="E879" s="26" t="s">
        <v>347</v>
      </c>
      <c r="F879" s="26" t="s">
        <v>1286</v>
      </c>
      <c r="G879" s="38" t="s">
        <v>126</v>
      </c>
      <c r="H879" s="30" t="s">
        <v>24</v>
      </c>
      <c r="I879" s="30" t="s">
        <v>2031</v>
      </c>
      <c r="J879" s="26" t="s">
        <v>3128</v>
      </c>
      <c r="K879" s="28" t="s">
        <v>488</v>
      </c>
      <c r="L879" s="26" t="s">
        <v>327</v>
      </c>
      <c r="M879" s="26" t="s">
        <v>118</v>
      </c>
      <c r="N879" s="26">
        <v>24</v>
      </c>
      <c r="O879" s="26"/>
      <c r="P879" s="26" t="s">
        <v>2033</v>
      </c>
      <c r="Q879" s="29" t="s">
        <v>2034</v>
      </c>
      <c r="R879" s="26">
        <v>36</v>
      </c>
      <c r="S879" s="26"/>
      <c r="T879" s="29"/>
      <c r="U879" s="29"/>
      <c r="V879" s="29"/>
      <c r="W879" s="29"/>
      <c r="X879" s="29"/>
      <c r="Y879" s="29" t="s">
        <v>900</v>
      </c>
      <c r="Z879" s="29" t="s">
        <v>901</v>
      </c>
      <c r="AA879" s="29">
        <v>24</v>
      </c>
      <c r="AB879" s="29"/>
      <c r="AC879" s="29"/>
      <c r="AD879" s="29"/>
      <c r="AE879" s="29"/>
      <c r="AF879" s="29"/>
      <c r="AG879" s="29"/>
      <c r="AH879" s="29"/>
      <c r="AI879" s="26">
        <v>20</v>
      </c>
      <c r="AJ879" s="26">
        <v>20</v>
      </c>
      <c r="AK879" s="26" t="s">
        <v>17</v>
      </c>
      <c r="AL879" s="44" t="s">
        <v>687</v>
      </c>
      <c r="AM879" s="26" t="s">
        <v>687</v>
      </c>
      <c r="AN879" s="47" t="s">
        <v>687</v>
      </c>
      <c r="AO879" s="49" t="s">
        <v>4784</v>
      </c>
      <c r="AP879" s="49" t="s">
        <v>4942</v>
      </c>
      <c r="AQ879" s="40" t="str">
        <f>IFERROR(VLOOKUP(G879,Extensionistas!$A$2:$D$50,4,FALSE),"NÃO")</f>
        <v>NÃO</v>
      </c>
      <c r="AR879" s="1" t="e">
        <f>VLOOKUP(G879,Extensionistas!$A$2:$C$50,3,FALSE)</f>
        <v>#N/A</v>
      </c>
    </row>
    <row r="880" spans="1:44" ht="12.75" customHeight="1">
      <c r="A880" s="34" t="str">
        <f>D880</f>
        <v>ENGENHARIAS</v>
      </c>
      <c r="B880" s="34" t="str">
        <f>F880</f>
        <v>DA2ESTA002-17SB</v>
      </c>
      <c r="C880" s="15" t="str">
        <f>CONCATENATE(E880," ",H880,"-",L880," (",K880,")",IF(AM880&lt;&gt;"NÃO","-TURMA MINISTRADA EM INGLÊS",""),IF(H880="E"," - TURMA MINISTRADA EM ESPANHOL",""),IF(H880="P"," - TURMA COMPARTILHADA COM A PÓS-GRADUAÇÃO",""),IF(AQ880="SIM"," - Carga Horária Extensionista",""))</f>
        <v>CIRCUITOS ELÉTRICOS I A2-Matutino (SB)</v>
      </c>
      <c r="D880" s="26" t="s">
        <v>495</v>
      </c>
      <c r="E880" s="26" t="s">
        <v>347</v>
      </c>
      <c r="F880" s="26" t="s">
        <v>3129</v>
      </c>
      <c r="G880" s="38" t="s">
        <v>126</v>
      </c>
      <c r="H880" s="30" t="s">
        <v>24</v>
      </c>
      <c r="I880" s="30" t="s">
        <v>2036</v>
      </c>
      <c r="J880" s="26" t="s">
        <v>3130</v>
      </c>
      <c r="K880" s="28" t="s">
        <v>489</v>
      </c>
      <c r="L880" s="26" t="s">
        <v>327</v>
      </c>
      <c r="M880" s="26" t="s">
        <v>118</v>
      </c>
      <c r="N880" s="26">
        <v>30</v>
      </c>
      <c r="O880" s="26"/>
      <c r="P880" s="26" t="s">
        <v>865</v>
      </c>
      <c r="Q880" s="29" t="s">
        <v>866</v>
      </c>
      <c r="R880" s="26">
        <v>36</v>
      </c>
      <c r="S880" s="26"/>
      <c r="T880" s="29"/>
      <c r="U880" s="29"/>
      <c r="V880" s="29"/>
      <c r="W880" s="29"/>
      <c r="X880" s="29"/>
      <c r="Y880" s="29" t="s">
        <v>123</v>
      </c>
      <c r="Z880" s="29" t="s">
        <v>363</v>
      </c>
      <c r="AA880" s="29">
        <v>12</v>
      </c>
      <c r="AB880" s="29"/>
      <c r="AC880" s="29"/>
      <c r="AD880" s="29"/>
      <c r="AE880" s="29"/>
      <c r="AF880" s="29"/>
      <c r="AG880" s="29"/>
      <c r="AH880" s="29"/>
      <c r="AI880" s="26">
        <v>20</v>
      </c>
      <c r="AJ880" s="26">
        <v>20</v>
      </c>
      <c r="AK880" s="26" t="s">
        <v>17</v>
      </c>
      <c r="AL880" s="44" t="s">
        <v>687</v>
      </c>
      <c r="AM880" s="26" t="s">
        <v>687</v>
      </c>
      <c r="AN880" s="47" t="s">
        <v>687</v>
      </c>
      <c r="AO880" s="49" t="s">
        <v>4785</v>
      </c>
      <c r="AP880" s="49" t="s">
        <v>4936</v>
      </c>
      <c r="AQ880" s="40" t="str">
        <f>IFERROR(VLOOKUP(G880,Extensionistas!$A$2:$D$50,4,FALSE),"NÃO")</f>
        <v>NÃO</v>
      </c>
      <c r="AR880" s="1" t="e">
        <f>VLOOKUP(G880,Extensionistas!$A$2:$C$50,3,FALSE)</f>
        <v>#N/A</v>
      </c>
    </row>
    <row r="881" spans="1:44" ht="12.75" customHeight="1">
      <c r="A881" s="34" t="str">
        <f>D881</f>
        <v>ENGENHARIAS</v>
      </c>
      <c r="B881" s="34" t="str">
        <f>F881</f>
        <v>NA2ESTA002-17SA</v>
      </c>
      <c r="C881" s="15" t="str">
        <f>CONCATENATE(E881," ",H881,"-",L881," (",K881,")",IF(AM881&lt;&gt;"NÃO","-TURMA MINISTRADA EM INGLÊS",""),IF(H881="E"," - TURMA MINISTRADA EM ESPANHOL",""),IF(H881="P"," - TURMA COMPARTILHADA COM A PÓS-GRADUAÇÃO",""),IF(AQ881="SIM"," - Carga Horária Extensionista",""))</f>
        <v>CIRCUITOS ELÉTRICOS I A2-Noturno (SA)</v>
      </c>
      <c r="D881" s="28" t="s">
        <v>495</v>
      </c>
      <c r="E881" s="28" t="s">
        <v>347</v>
      </c>
      <c r="F881" s="28" t="s">
        <v>4385</v>
      </c>
      <c r="G881" s="41" t="s">
        <v>126</v>
      </c>
      <c r="H881" s="28" t="s">
        <v>24</v>
      </c>
      <c r="I881" s="28" t="s">
        <v>3724</v>
      </c>
      <c r="J881" s="28" t="s">
        <v>4386</v>
      </c>
      <c r="K881" s="28" t="s">
        <v>488</v>
      </c>
      <c r="L881" s="28" t="s">
        <v>439</v>
      </c>
      <c r="M881" s="28" t="s">
        <v>118</v>
      </c>
      <c r="N881" s="28">
        <v>24</v>
      </c>
      <c r="O881" s="28"/>
      <c r="P881" s="28" t="s">
        <v>2033</v>
      </c>
      <c r="Q881" s="36" t="s">
        <v>2034</v>
      </c>
      <c r="R881" s="28">
        <v>36</v>
      </c>
      <c r="S881" s="28"/>
      <c r="T881" s="28"/>
      <c r="U881" s="28"/>
      <c r="V881" s="28"/>
      <c r="W881" s="28"/>
      <c r="X881" s="28"/>
      <c r="Y881" s="28" t="s">
        <v>480</v>
      </c>
      <c r="Z881" s="28" t="s">
        <v>481</v>
      </c>
      <c r="AA881" s="28">
        <v>24</v>
      </c>
      <c r="AB881" s="28"/>
      <c r="AC881" s="28"/>
      <c r="AD881" s="28"/>
      <c r="AE881" s="28"/>
      <c r="AF881" s="28"/>
      <c r="AG881" s="28"/>
      <c r="AH881" s="28"/>
      <c r="AI881" s="28">
        <v>20</v>
      </c>
      <c r="AJ881" s="28">
        <v>20</v>
      </c>
      <c r="AK881" s="28" t="s">
        <v>17</v>
      </c>
      <c r="AL881" s="43" t="s">
        <v>687</v>
      </c>
      <c r="AM881" s="28" t="s">
        <v>687</v>
      </c>
      <c r="AN881" s="47" t="s">
        <v>687</v>
      </c>
      <c r="AO881" s="49" t="s">
        <v>4894</v>
      </c>
      <c r="AP881" s="49" t="s">
        <v>4979</v>
      </c>
      <c r="AQ881" s="40" t="str">
        <f>IFERROR(VLOOKUP(G881,Extensionistas!$A$2:$D$50,4,FALSE),"NÃO")</f>
        <v>NÃO</v>
      </c>
      <c r="AR881" s="1" t="e">
        <f>VLOOKUP(G881,Extensionistas!$A$2:$C$50,3,FALSE)</f>
        <v>#N/A</v>
      </c>
    </row>
    <row r="882" spans="1:44" ht="12.75" customHeight="1">
      <c r="A882" s="34" t="str">
        <f>D882</f>
        <v>ENGENHARIAS</v>
      </c>
      <c r="B882" s="34" t="str">
        <f>F882</f>
        <v>NA2ESTA002-17SB</v>
      </c>
      <c r="C882" s="15" t="str">
        <f>CONCATENATE(E882," ",H882,"-",L882," (",K882,")",IF(AM882&lt;&gt;"NÃO","-TURMA MINISTRADA EM INGLÊS",""),IF(H882="E"," - TURMA MINISTRADA EM ESPANHOL",""),IF(H882="P"," - TURMA COMPARTILHADA COM A PÓS-GRADUAÇÃO",""),IF(AQ882="SIM"," - Carga Horária Extensionista",""))</f>
        <v>CIRCUITOS ELÉTRICOS I A2-Noturno (SB)</v>
      </c>
      <c r="D882" s="28" t="s">
        <v>495</v>
      </c>
      <c r="E882" s="28" t="s">
        <v>347</v>
      </c>
      <c r="F882" s="28" t="s">
        <v>4387</v>
      </c>
      <c r="G882" s="41" t="s">
        <v>126</v>
      </c>
      <c r="H882" s="28" t="s">
        <v>24</v>
      </c>
      <c r="I882" s="28" t="s">
        <v>3727</v>
      </c>
      <c r="J882" s="28" t="s">
        <v>4388</v>
      </c>
      <c r="K882" s="28" t="s">
        <v>489</v>
      </c>
      <c r="L882" s="28" t="s">
        <v>439</v>
      </c>
      <c r="M882" s="26" t="s">
        <v>118</v>
      </c>
      <c r="N882" s="28">
        <v>30</v>
      </c>
      <c r="O882" s="28"/>
      <c r="P882" s="28" t="s">
        <v>458</v>
      </c>
      <c r="Q882" s="36" t="s">
        <v>459</v>
      </c>
      <c r="R882" s="28">
        <v>36</v>
      </c>
      <c r="S882" s="28"/>
      <c r="T882" s="28"/>
      <c r="U882" s="28"/>
      <c r="V882" s="28"/>
      <c r="W882" s="28"/>
      <c r="X882" s="28"/>
      <c r="Y882" s="28" t="s">
        <v>3751</v>
      </c>
      <c r="Z882" s="28" t="s">
        <v>3752</v>
      </c>
      <c r="AA882" s="28">
        <v>12</v>
      </c>
      <c r="AB882" s="28"/>
      <c r="AC882" s="28"/>
      <c r="AD882" s="28"/>
      <c r="AE882" s="28"/>
      <c r="AF882" s="28"/>
      <c r="AG882" s="28"/>
      <c r="AH882" s="28"/>
      <c r="AI882" s="28">
        <v>20</v>
      </c>
      <c r="AJ882" s="28">
        <v>20</v>
      </c>
      <c r="AK882" s="28" t="s">
        <v>17</v>
      </c>
      <c r="AL882" s="43" t="s">
        <v>687</v>
      </c>
      <c r="AM882" s="28" t="s">
        <v>687</v>
      </c>
      <c r="AN882" s="47" t="s">
        <v>687</v>
      </c>
      <c r="AO882" s="49" t="s">
        <v>4895</v>
      </c>
      <c r="AP882" s="49" t="s">
        <v>4980</v>
      </c>
      <c r="AQ882" s="40" t="str">
        <f>IFERROR(VLOOKUP(G882,Extensionistas!$A$2:$D$50,4,FALSE),"NÃO")</f>
        <v>NÃO</v>
      </c>
      <c r="AR882" s="1" t="e">
        <f>VLOOKUP(G882,Extensionistas!$A$2:$C$50,3,FALSE)</f>
        <v>#N/A</v>
      </c>
    </row>
    <row r="883" spans="1:44" ht="12.75" customHeight="1">
      <c r="A883" s="34" t="str">
        <f>D883</f>
        <v>ENGENHARIAS</v>
      </c>
      <c r="B883" s="34" t="str">
        <f>F883</f>
        <v>DB1ESTA002-17SA</v>
      </c>
      <c r="C883" s="15" t="str">
        <f>CONCATENATE(E883," ",H883,"-",L883," (",K883,")",IF(AM883&lt;&gt;"NÃO","-TURMA MINISTRADA EM INGLÊS",""),IF(H883="E"," - TURMA MINISTRADA EM ESPANHOL",""),IF(H883="P"," - TURMA COMPARTILHADA COM A PÓS-GRADUAÇÃO",""),IF(AQ883="SIM"," - Carga Horária Extensionista",""))</f>
        <v>CIRCUITOS ELÉTRICOS I B1-Matutino (SA)</v>
      </c>
      <c r="D883" s="28" t="s">
        <v>495</v>
      </c>
      <c r="E883" s="28" t="s">
        <v>347</v>
      </c>
      <c r="F883" s="28" t="s">
        <v>3315</v>
      </c>
      <c r="G883" s="41" t="s">
        <v>126</v>
      </c>
      <c r="H883" s="28" t="s">
        <v>28</v>
      </c>
      <c r="I883" s="28" t="s">
        <v>3316</v>
      </c>
      <c r="J883" s="28" t="s">
        <v>3317</v>
      </c>
      <c r="K883" s="28" t="s">
        <v>488</v>
      </c>
      <c r="L883" s="28" t="s">
        <v>327</v>
      </c>
      <c r="M883" s="28" t="s">
        <v>118</v>
      </c>
      <c r="N883" s="28">
        <v>32</v>
      </c>
      <c r="O883" s="28"/>
      <c r="P883" s="28" t="s">
        <v>772</v>
      </c>
      <c r="Q883" s="36" t="s">
        <v>773</v>
      </c>
      <c r="R883" s="28">
        <v>36</v>
      </c>
      <c r="S883" s="28"/>
      <c r="T883" s="28"/>
      <c r="U883" s="28"/>
      <c r="V883" s="28"/>
      <c r="W883" s="28"/>
      <c r="X883" s="28"/>
      <c r="Y883" s="28" t="s">
        <v>772</v>
      </c>
      <c r="Z883" s="28" t="s">
        <v>773</v>
      </c>
      <c r="AA883" s="28">
        <v>24</v>
      </c>
      <c r="AB883" s="28"/>
      <c r="AC883" s="28"/>
      <c r="AD883" s="28"/>
      <c r="AE883" s="28"/>
      <c r="AF883" s="28"/>
      <c r="AG883" s="28"/>
      <c r="AH883" s="28"/>
      <c r="AI883" s="28">
        <v>20</v>
      </c>
      <c r="AJ883" s="28">
        <v>20</v>
      </c>
      <c r="AK883" s="28" t="s">
        <v>17</v>
      </c>
      <c r="AL883" s="43" t="s">
        <v>687</v>
      </c>
      <c r="AM883" s="28" t="s">
        <v>687</v>
      </c>
      <c r="AN883" s="47" t="s">
        <v>687</v>
      </c>
      <c r="AO883" s="49" t="s">
        <v>4856</v>
      </c>
      <c r="AP883" s="49" t="s">
        <v>4950</v>
      </c>
      <c r="AQ883" s="40" t="str">
        <f>IFERROR(VLOOKUP(G883,Extensionistas!$A$2:$D$50,4,FALSE),"NÃO")</f>
        <v>NÃO</v>
      </c>
      <c r="AR883" s="1" t="e">
        <f>VLOOKUP(G883,Extensionistas!$A$2:$C$50,3,FALSE)</f>
        <v>#N/A</v>
      </c>
    </row>
    <row r="884" spans="1:44" ht="12.75" customHeight="1">
      <c r="A884" s="34" t="str">
        <f>D884</f>
        <v>ENGENHARIAS</v>
      </c>
      <c r="B884" s="34" t="str">
        <f>F884</f>
        <v>NB1ESTA002-17SA</v>
      </c>
      <c r="C884" s="15" t="str">
        <f>CONCATENATE(E884," ",H884,"-",L884," (",K884,")",IF(AM884&lt;&gt;"NÃO","-TURMA MINISTRADA EM INGLÊS",""),IF(H884="E"," - TURMA MINISTRADA EM ESPANHOL",""),IF(H884="P"," - TURMA COMPARTILHADA COM A PÓS-GRADUAÇÃO",""),IF(AQ884="SIM"," - Carga Horária Extensionista",""))</f>
        <v>CIRCUITOS ELÉTRICOS I B1-Noturno (SA)</v>
      </c>
      <c r="D884" s="28" t="s">
        <v>495</v>
      </c>
      <c r="E884" s="28" t="s">
        <v>347</v>
      </c>
      <c r="F884" s="28" t="s">
        <v>4553</v>
      </c>
      <c r="G884" s="41" t="s">
        <v>126</v>
      </c>
      <c r="H884" s="28" t="s">
        <v>28</v>
      </c>
      <c r="I884" s="28" t="s">
        <v>4554</v>
      </c>
      <c r="J884" s="28" t="s">
        <v>4555</v>
      </c>
      <c r="K884" s="28" t="s">
        <v>488</v>
      </c>
      <c r="L884" s="28" t="s">
        <v>439</v>
      </c>
      <c r="M884" s="28" t="s">
        <v>118</v>
      </c>
      <c r="N884" s="28">
        <v>32</v>
      </c>
      <c r="O884" s="28"/>
      <c r="P884" s="28" t="s">
        <v>710</v>
      </c>
      <c r="Q884" s="36" t="s">
        <v>711</v>
      </c>
      <c r="R884" s="28">
        <v>36</v>
      </c>
      <c r="S884" s="28"/>
      <c r="T884" s="28"/>
      <c r="U884" s="28"/>
      <c r="V884" s="28"/>
      <c r="W884" s="28"/>
      <c r="X884" s="28"/>
      <c r="Y884" s="28" t="s">
        <v>710</v>
      </c>
      <c r="Z884" s="28" t="s">
        <v>711</v>
      </c>
      <c r="AA884" s="28">
        <v>12</v>
      </c>
      <c r="AB884" s="28"/>
      <c r="AC884" s="28"/>
      <c r="AD884" s="28"/>
      <c r="AE884" s="28"/>
      <c r="AF884" s="28"/>
      <c r="AG884" s="28"/>
      <c r="AH884" s="28"/>
      <c r="AI884" s="28">
        <v>20</v>
      </c>
      <c r="AJ884" s="28">
        <v>20</v>
      </c>
      <c r="AK884" s="28" t="s">
        <v>17</v>
      </c>
      <c r="AL884" s="43" t="s">
        <v>687</v>
      </c>
      <c r="AM884" s="28" t="s">
        <v>687</v>
      </c>
      <c r="AN884" s="47" t="s">
        <v>687</v>
      </c>
      <c r="AO884" s="49" t="s">
        <v>4929</v>
      </c>
      <c r="AP884" s="49" t="s">
        <v>4987</v>
      </c>
      <c r="AQ884" s="40" t="str">
        <f>IFERROR(VLOOKUP(G884,Extensionistas!$A$2:$D$50,4,FALSE),"NÃO")</f>
        <v>NÃO</v>
      </c>
      <c r="AR884" s="1" t="e">
        <f>VLOOKUP(G884,Extensionistas!$A$2:$C$50,3,FALSE)</f>
        <v>#N/A</v>
      </c>
    </row>
    <row r="885" spans="1:44" ht="12.75" customHeight="1">
      <c r="A885" s="34" t="str">
        <f>D885</f>
        <v>ENGENHARIAS</v>
      </c>
      <c r="B885" s="34" t="str">
        <f>F885</f>
        <v>DB2ESTA002-17SA</v>
      </c>
      <c r="C885" s="15" t="str">
        <f>CONCATENATE(E885," ",H885,"-",L885," (",K885,")",IF(AM885&lt;&gt;"NÃO","-TURMA MINISTRADA EM INGLÊS",""),IF(H885="E"," - TURMA MINISTRADA EM ESPANHOL",""),IF(H885="P"," - TURMA COMPARTILHADA COM A PÓS-GRADUAÇÃO",""),IF(AQ885="SIM"," - Carga Horária Extensionista",""))</f>
        <v>CIRCUITOS ELÉTRICOS I B2-Matutino (SA)</v>
      </c>
      <c r="D885" s="28" t="s">
        <v>495</v>
      </c>
      <c r="E885" s="28" t="s">
        <v>347</v>
      </c>
      <c r="F885" s="28" t="s">
        <v>3378</v>
      </c>
      <c r="G885" s="41" t="s">
        <v>126</v>
      </c>
      <c r="H885" s="28" t="s">
        <v>29</v>
      </c>
      <c r="I885" s="28" t="s">
        <v>3316</v>
      </c>
      <c r="J885" s="28" t="s">
        <v>3379</v>
      </c>
      <c r="K885" s="28" t="s">
        <v>488</v>
      </c>
      <c r="L885" s="28" t="s">
        <v>327</v>
      </c>
      <c r="M885" s="28" t="s">
        <v>118</v>
      </c>
      <c r="N885" s="28">
        <v>24</v>
      </c>
      <c r="O885" s="28"/>
      <c r="P885" s="28" t="s">
        <v>772</v>
      </c>
      <c r="Q885" s="36" t="s">
        <v>773</v>
      </c>
      <c r="R885" s="28">
        <v>36</v>
      </c>
      <c r="S885" s="28"/>
      <c r="T885" s="28"/>
      <c r="U885" s="28"/>
      <c r="V885" s="28"/>
      <c r="W885" s="28"/>
      <c r="X885" s="28"/>
      <c r="Y885" s="28" t="s">
        <v>3380</v>
      </c>
      <c r="Z885" s="28" t="s">
        <v>3381</v>
      </c>
      <c r="AA885" s="28">
        <v>24</v>
      </c>
      <c r="AB885" s="28"/>
      <c r="AC885" s="28"/>
      <c r="AD885" s="28"/>
      <c r="AE885" s="28"/>
      <c r="AF885" s="28"/>
      <c r="AG885" s="28"/>
      <c r="AH885" s="28"/>
      <c r="AI885" s="28">
        <v>20</v>
      </c>
      <c r="AJ885" s="28">
        <v>20</v>
      </c>
      <c r="AK885" s="28" t="s">
        <v>17</v>
      </c>
      <c r="AL885" s="43" t="s">
        <v>687</v>
      </c>
      <c r="AM885" s="28" t="s">
        <v>687</v>
      </c>
      <c r="AN885" s="47" t="s">
        <v>687</v>
      </c>
      <c r="AO885" s="49" t="s">
        <v>4856</v>
      </c>
      <c r="AP885" s="49" t="s">
        <v>4950</v>
      </c>
      <c r="AQ885" s="40" t="str">
        <f>IFERROR(VLOOKUP(G885,Extensionistas!$A$2:$D$50,4,FALSE),"NÃO")</f>
        <v>NÃO</v>
      </c>
      <c r="AR885" s="1" t="e">
        <f>VLOOKUP(G885,Extensionistas!$A$2:$C$50,3,FALSE)</f>
        <v>#N/A</v>
      </c>
    </row>
    <row r="886" spans="1:44" ht="12.75" customHeight="1">
      <c r="A886" s="34" t="str">
        <f>D886</f>
        <v>ENGENHARIAS</v>
      </c>
      <c r="B886" s="34" t="str">
        <f>F886</f>
        <v>NB2ESTA002-17SA</v>
      </c>
      <c r="C886" s="15" t="str">
        <f>CONCATENATE(E886," ",H886,"-",L886," (",K886,")",IF(AM886&lt;&gt;"NÃO","-TURMA MINISTRADA EM INGLÊS",""),IF(H886="E"," - TURMA MINISTRADA EM ESPANHOL",""),IF(H886="P"," - TURMA COMPARTILHADA COM A PÓS-GRADUAÇÃO",""),IF(AQ886="SIM"," - Carga Horária Extensionista",""))</f>
        <v>CIRCUITOS ELÉTRICOS I B2-Noturno (SA)</v>
      </c>
      <c r="D886" s="28" t="s">
        <v>495</v>
      </c>
      <c r="E886" s="28" t="s">
        <v>347</v>
      </c>
      <c r="F886" s="28" t="s">
        <v>4626</v>
      </c>
      <c r="G886" s="41" t="s">
        <v>126</v>
      </c>
      <c r="H886" s="28" t="s">
        <v>29</v>
      </c>
      <c r="I886" s="28" t="s">
        <v>4554</v>
      </c>
      <c r="J886" s="28" t="s">
        <v>4627</v>
      </c>
      <c r="K886" s="28" t="s">
        <v>488</v>
      </c>
      <c r="L886" s="28" t="s">
        <v>439</v>
      </c>
      <c r="M886" s="28" t="s">
        <v>118</v>
      </c>
      <c r="N886" s="28">
        <v>24</v>
      </c>
      <c r="O886" s="28"/>
      <c r="P886" s="28" t="s">
        <v>710</v>
      </c>
      <c r="Q886" s="36" t="s">
        <v>711</v>
      </c>
      <c r="R886" s="28">
        <v>36</v>
      </c>
      <c r="S886" s="28"/>
      <c r="T886" s="28"/>
      <c r="U886" s="28"/>
      <c r="V886" s="28"/>
      <c r="W886" s="28"/>
      <c r="X886" s="28"/>
      <c r="Y886" s="28" t="s">
        <v>791</v>
      </c>
      <c r="Z886" s="28" t="s">
        <v>792</v>
      </c>
      <c r="AA886" s="28">
        <v>12</v>
      </c>
      <c r="AB886" s="28"/>
      <c r="AC886" s="28"/>
      <c r="AD886" s="28"/>
      <c r="AE886" s="28"/>
      <c r="AF886" s="28"/>
      <c r="AG886" s="28"/>
      <c r="AH886" s="28"/>
      <c r="AI886" s="28">
        <v>20</v>
      </c>
      <c r="AJ886" s="28">
        <v>20</v>
      </c>
      <c r="AK886" s="28" t="s">
        <v>17</v>
      </c>
      <c r="AL886" s="43" t="s">
        <v>687</v>
      </c>
      <c r="AM886" s="28" t="s">
        <v>687</v>
      </c>
      <c r="AN886" s="47" t="s">
        <v>687</v>
      </c>
      <c r="AO886" s="49" t="s">
        <v>4929</v>
      </c>
      <c r="AP886" s="49" t="s">
        <v>4987</v>
      </c>
      <c r="AQ886" s="40" t="str">
        <f>IFERROR(VLOOKUP(G886,Extensionistas!$A$2:$D$50,4,FALSE),"NÃO")</f>
        <v>NÃO</v>
      </c>
      <c r="AR886" s="1" t="e">
        <f>VLOOKUP(G886,Extensionistas!$A$2:$C$50,3,FALSE)</f>
        <v>#N/A</v>
      </c>
    </row>
    <row r="887" spans="1:44" ht="12.75" customHeight="1">
      <c r="A887" s="34" t="str">
        <f>D887</f>
        <v>ENGENHARIAS</v>
      </c>
      <c r="B887" s="34" t="str">
        <f>F887</f>
        <v>DA1ESTA004-17SA</v>
      </c>
      <c r="C887" s="15" t="str">
        <f>CONCATENATE(E887," ",H887,"-",L887," (",K887,")",IF(AM887&lt;&gt;"NÃO","-TURMA MINISTRADA EM INGLÊS",""),IF(H887="E"," - TURMA MINISTRADA EM ESPANHOL",""),IF(H887="P"," - TURMA COMPARTILHADA COM A PÓS-GRADUAÇÃO",""),IF(AQ887="SIM"," - Carga Horária Extensionista",""))</f>
        <v>CIRCUITOS ELÉTRICOS II A1-Matutino (SA)</v>
      </c>
      <c r="D887" s="28" t="s">
        <v>495</v>
      </c>
      <c r="E887" s="28" t="s">
        <v>449</v>
      </c>
      <c r="F887" s="28" t="s">
        <v>2038</v>
      </c>
      <c r="G887" s="41" t="s">
        <v>127</v>
      </c>
      <c r="H887" s="28" t="s">
        <v>19</v>
      </c>
      <c r="I887" s="28" t="s">
        <v>2039</v>
      </c>
      <c r="J887" s="28" t="s">
        <v>2040</v>
      </c>
      <c r="K887" s="28" t="s">
        <v>488</v>
      </c>
      <c r="L887" s="28" t="s">
        <v>327</v>
      </c>
      <c r="M887" s="28" t="s">
        <v>118</v>
      </c>
      <c r="N887" s="28">
        <v>32</v>
      </c>
      <c r="O887" s="28"/>
      <c r="P887" s="28" t="s">
        <v>2041</v>
      </c>
      <c r="Q887" s="36" t="s">
        <v>2042</v>
      </c>
      <c r="R887" s="28">
        <v>36</v>
      </c>
      <c r="S887" s="28"/>
      <c r="T887" s="28"/>
      <c r="U887" s="28"/>
      <c r="V887" s="28"/>
      <c r="W887" s="28"/>
      <c r="X887" s="28"/>
      <c r="Y887" s="28" t="s">
        <v>2041</v>
      </c>
      <c r="Z887" s="28" t="s">
        <v>2042</v>
      </c>
      <c r="AA887" s="28">
        <v>24</v>
      </c>
      <c r="AB887" s="28"/>
      <c r="AC887" s="28"/>
      <c r="AD887" s="28"/>
      <c r="AE887" s="28"/>
      <c r="AF887" s="28"/>
      <c r="AG887" s="28"/>
      <c r="AH887" s="28"/>
      <c r="AI887" s="28">
        <v>20</v>
      </c>
      <c r="AJ887" s="28">
        <v>20</v>
      </c>
      <c r="AK887" s="28" t="s">
        <v>17</v>
      </c>
      <c r="AL887" s="43" t="s">
        <v>687</v>
      </c>
      <c r="AM887" s="28" t="s">
        <v>687</v>
      </c>
      <c r="AN887" s="47" t="s">
        <v>687</v>
      </c>
      <c r="AO887" s="49" t="s">
        <v>4786</v>
      </c>
      <c r="AP887" s="49" t="s">
        <v>4943</v>
      </c>
      <c r="AQ887" s="40" t="str">
        <f>IFERROR(VLOOKUP(G887,Extensionistas!$A$2:$D$50,4,FALSE),"NÃO")</f>
        <v>NÃO</v>
      </c>
      <c r="AR887" s="1" t="e">
        <f>VLOOKUP(G887,Extensionistas!$A$2:$C$50,3,FALSE)</f>
        <v>#N/A</v>
      </c>
    </row>
    <row r="888" spans="1:44" ht="12.75" customHeight="1">
      <c r="A888" s="34" t="str">
        <f>D888</f>
        <v>ENGENHARIAS</v>
      </c>
      <c r="B888" s="34" t="str">
        <f>F888</f>
        <v>DA2ESTA004-17SA</v>
      </c>
      <c r="C888" s="15" t="str">
        <f>CONCATENATE(E888," ",H888,"-",L888," (",K888,")",IF(AM888&lt;&gt;"NÃO","-TURMA MINISTRADA EM INGLÊS",""),IF(H888="E"," - TURMA MINISTRADA EM ESPANHOL",""),IF(H888="P"," - TURMA COMPARTILHADA COM A PÓS-GRADUAÇÃO",""),IF(AQ888="SIM"," - Carga Horária Extensionista",""))</f>
        <v>CIRCUITOS ELÉTRICOS II A2-Matutino (SA)</v>
      </c>
      <c r="D888" s="28" t="s">
        <v>495</v>
      </c>
      <c r="E888" s="28" t="s">
        <v>449</v>
      </c>
      <c r="F888" s="28" t="s">
        <v>3131</v>
      </c>
      <c r="G888" s="41" t="s">
        <v>127</v>
      </c>
      <c r="H888" s="28" t="s">
        <v>24</v>
      </c>
      <c r="I888" s="28" t="s">
        <v>2039</v>
      </c>
      <c r="J888" s="28" t="s">
        <v>3132</v>
      </c>
      <c r="K888" s="28" t="s">
        <v>488</v>
      </c>
      <c r="L888" s="28" t="s">
        <v>327</v>
      </c>
      <c r="M888" s="28" t="s">
        <v>118</v>
      </c>
      <c r="N888" s="28">
        <v>24</v>
      </c>
      <c r="O888" s="28"/>
      <c r="P888" s="28" t="s">
        <v>2041</v>
      </c>
      <c r="Q888" s="36" t="s">
        <v>2042</v>
      </c>
      <c r="R888" s="28">
        <v>36</v>
      </c>
      <c r="S888" s="28"/>
      <c r="T888" s="28"/>
      <c r="U888" s="28"/>
      <c r="V888" s="28"/>
      <c r="W888" s="28"/>
      <c r="X888" s="28"/>
      <c r="Y888" s="28" t="s">
        <v>2089</v>
      </c>
      <c r="Z888" s="28" t="s">
        <v>2090</v>
      </c>
      <c r="AA888" s="28">
        <v>24</v>
      </c>
      <c r="AB888" s="28"/>
      <c r="AC888" s="28"/>
      <c r="AD888" s="28"/>
      <c r="AE888" s="28"/>
      <c r="AF888" s="28"/>
      <c r="AG888" s="28"/>
      <c r="AH888" s="28"/>
      <c r="AI888" s="28">
        <v>20</v>
      </c>
      <c r="AJ888" s="28">
        <v>20</v>
      </c>
      <c r="AK888" s="28" t="s">
        <v>17</v>
      </c>
      <c r="AL888" s="43" t="s">
        <v>687</v>
      </c>
      <c r="AM888" s="28" t="s">
        <v>687</v>
      </c>
      <c r="AN888" s="47" t="s">
        <v>687</v>
      </c>
      <c r="AO888" s="49" t="s">
        <v>4786</v>
      </c>
      <c r="AP888" s="49" t="s">
        <v>4943</v>
      </c>
      <c r="AQ888" s="40" t="str">
        <f>IFERROR(VLOOKUP(G888,Extensionistas!$A$2:$D$50,4,FALSE),"NÃO")</f>
        <v>NÃO</v>
      </c>
      <c r="AR888" s="1" t="e">
        <f>VLOOKUP(G888,Extensionistas!$A$2:$C$50,3,FALSE)</f>
        <v>#N/A</v>
      </c>
    </row>
    <row r="889" spans="1:44" ht="12.75" customHeight="1">
      <c r="A889" s="34" t="str">
        <f>D889</f>
        <v>ENGENHARIAS</v>
      </c>
      <c r="B889" s="34" t="str">
        <f>F889</f>
        <v>DA1ESAE002-23SB</v>
      </c>
      <c r="C889" s="15" t="str">
        <f>CONCATENATE(E889," ",H889,"-",L889," (",K889,")",IF(AM889&lt;&gt;"NÃO","-TURMA MINISTRADA EM INGLÊS",""),IF(H889="E"," - TURMA MINISTRADA EM ESPANHOL",""),IF(H889="P"," - TURMA COMPARTILHADA COM A PÓS-GRADUAÇÃO",""),IF(AQ889="SIM"," - Carga Horária Extensionista",""))</f>
        <v>DESENHO UNIVERSAL E TECNOLOGIA ASSISTIVA A1-Matutino (SB)</v>
      </c>
      <c r="D889" s="28" t="s">
        <v>495</v>
      </c>
      <c r="E889" s="28" t="s">
        <v>702</v>
      </c>
      <c r="F889" s="28" t="s">
        <v>1778</v>
      </c>
      <c r="G889" s="41" t="s">
        <v>703</v>
      </c>
      <c r="H889" s="28" t="s">
        <v>19</v>
      </c>
      <c r="I889" s="28" t="s">
        <v>1779</v>
      </c>
      <c r="J889" s="28"/>
      <c r="K889" s="28" t="s">
        <v>489</v>
      </c>
      <c r="L889" s="28" t="s">
        <v>327</v>
      </c>
      <c r="M889" s="28" t="s">
        <v>75</v>
      </c>
      <c r="N889" s="28">
        <v>60</v>
      </c>
      <c r="O889" s="28"/>
      <c r="P889" s="28" t="s">
        <v>358</v>
      </c>
      <c r="Q889" s="36" t="s">
        <v>359</v>
      </c>
      <c r="R889" s="28">
        <v>24</v>
      </c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>
        <v>8</v>
      </c>
      <c r="AJ889" s="28">
        <v>8</v>
      </c>
      <c r="AK889" s="28" t="s">
        <v>17</v>
      </c>
      <c r="AL889" s="43" t="s">
        <v>687</v>
      </c>
      <c r="AM889" s="28" t="s">
        <v>687</v>
      </c>
      <c r="AN889" s="47" t="s">
        <v>687</v>
      </c>
      <c r="AO889" s="49" t="s">
        <v>4774</v>
      </c>
      <c r="AP889" s="49" t="s">
        <v>18</v>
      </c>
      <c r="AQ889" s="40" t="str">
        <f>IFERROR(VLOOKUP(G889,Extensionistas!$A$2:$D$50,4,FALSE),"NÃO")</f>
        <v>NÃO</v>
      </c>
      <c r="AR889" s="1" t="e">
        <f>VLOOKUP(G889,Extensionistas!$A$2:$C$50,3,FALSE)</f>
        <v>#N/A</v>
      </c>
    </row>
    <row r="890" spans="1:44" ht="12.75" customHeight="1">
      <c r="A890" s="34" t="str">
        <f>D890</f>
        <v>ENGENHARIAS</v>
      </c>
      <c r="B890" s="34" t="str">
        <f>F890</f>
        <v>NA1ESAE002-23SB</v>
      </c>
      <c r="C890" s="15" t="str">
        <f>CONCATENATE(E890," ",H890,"-",L890," (",K890,")",IF(AM890&lt;&gt;"NÃO","-TURMA MINISTRADA EM INGLÊS",""),IF(H890="E"," - TURMA MINISTRADA EM ESPANHOL",""),IF(H890="P"," - TURMA COMPARTILHADA COM A PÓS-GRADUAÇÃO",""),IF(AQ890="SIM"," - Carga Horária Extensionista",""))</f>
        <v>DESENHO UNIVERSAL E TECNOLOGIA ASSISTIVA A1-Noturno (SB)</v>
      </c>
      <c r="D890" s="28" t="s">
        <v>495</v>
      </c>
      <c r="E890" s="28" t="s">
        <v>702</v>
      </c>
      <c r="F890" s="28" t="s">
        <v>3589</v>
      </c>
      <c r="G890" s="41" t="s">
        <v>703</v>
      </c>
      <c r="H890" s="28" t="s">
        <v>19</v>
      </c>
      <c r="I890" s="28" t="s">
        <v>3590</v>
      </c>
      <c r="J890" s="28"/>
      <c r="K890" s="28" t="s">
        <v>489</v>
      </c>
      <c r="L890" s="28" t="s">
        <v>439</v>
      </c>
      <c r="M890" s="28" t="s">
        <v>75</v>
      </c>
      <c r="N890" s="28">
        <v>60</v>
      </c>
      <c r="O890" s="28"/>
      <c r="P890" s="28" t="s">
        <v>3591</v>
      </c>
      <c r="Q890" s="36" t="s">
        <v>3592</v>
      </c>
      <c r="R890" s="28">
        <v>24</v>
      </c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>
        <v>8</v>
      </c>
      <c r="AJ890" s="28">
        <v>8</v>
      </c>
      <c r="AK890" s="28" t="s">
        <v>17</v>
      </c>
      <c r="AL890" s="43" t="s">
        <v>687</v>
      </c>
      <c r="AM890" s="28" t="s">
        <v>687</v>
      </c>
      <c r="AN890" s="47" t="s">
        <v>687</v>
      </c>
      <c r="AO890" s="49" t="s">
        <v>4883</v>
      </c>
      <c r="AP890" s="49" t="s">
        <v>18</v>
      </c>
      <c r="AQ890" s="40" t="str">
        <f>IFERROR(VLOOKUP(G890,Extensionistas!$A$2:$D$50,4,FALSE),"NÃO")</f>
        <v>NÃO</v>
      </c>
      <c r="AR890" s="1" t="e">
        <f>VLOOKUP(G890,Extensionistas!$A$2:$C$50,3,FALSE)</f>
        <v>#N/A</v>
      </c>
    </row>
    <row r="891" spans="1:44" ht="12.75" customHeight="1">
      <c r="A891" s="34" t="str">
        <f>D891</f>
        <v>ENGENHARIAS</v>
      </c>
      <c r="B891" s="34" t="str">
        <f>F891</f>
        <v>DA1ESTO013-17SA</v>
      </c>
      <c r="C891" s="15" t="str">
        <f>CONCATENATE(E891," ",H891,"-",L891," (",K891,")",IF(AM891&lt;&gt;"NÃO","-TURMA MINISTRADA EM INGLÊS",""),IF(H891="E"," - TURMA MINISTRADA EM ESPANHOL",""),IF(H891="P"," - TURMA COMPARTILHADA COM A PÓS-GRADUAÇÃO",""),IF(AQ891="SIM"," - Carga Horária Extensionista",""))</f>
        <v>ENGENHARIA ECONÔMICA A1-Matutino (SA)</v>
      </c>
      <c r="D891" s="28" t="s">
        <v>495</v>
      </c>
      <c r="E891" s="28" t="s">
        <v>379</v>
      </c>
      <c r="F891" s="28" t="s">
        <v>312</v>
      </c>
      <c r="G891" s="41" t="s">
        <v>147</v>
      </c>
      <c r="H891" s="28" t="s">
        <v>19</v>
      </c>
      <c r="I891" s="28" t="s">
        <v>2209</v>
      </c>
      <c r="J891" s="28"/>
      <c r="K891" s="28" t="s">
        <v>488</v>
      </c>
      <c r="L891" s="28" t="s">
        <v>327</v>
      </c>
      <c r="M891" s="28" t="s">
        <v>22</v>
      </c>
      <c r="N891" s="28">
        <v>63</v>
      </c>
      <c r="O891" s="28"/>
      <c r="P891" s="28" t="s">
        <v>1134</v>
      </c>
      <c r="Q891" s="36" t="s">
        <v>1135</v>
      </c>
      <c r="R891" s="28">
        <v>48</v>
      </c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>
        <v>16</v>
      </c>
      <c r="AJ891" s="28">
        <v>16</v>
      </c>
      <c r="AK891" s="28" t="s">
        <v>17</v>
      </c>
      <c r="AL891" s="43" t="s">
        <v>687</v>
      </c>
      <c r="AM891" s="28" t="s">
        <v>687</v>
      </c>
      <c r="AN891" s="47" t="s">
        <v>687</v>
      </c>
      <c r="AO891" s="49" t="s">
        <v>4805</v>
      </c>
      <c r="AP891" s="49" t="s">
        <v>18</v>
      </c>
      <c r="AQ891" s="40" t="str">
        <f>IFERROR(VLOOKUP(G891,Extensionistas!$A$2:$D$50,4,FALSE),"NÃO")</f>
        <v>NÃO</v>
      </c>
      <c r="AR891" s="1" t="e">
        <f>VLOOKUP(G891,Extensionistas!$A$2:$C$50,3,FALSE)</f>
        <v>#N/A</v>
      </c>
    </row>
    <row r="892" spans="1:44" ht="12.75" customHeight="1">
      <c r="A892" s="34" t="str">
        <f>D892</f>
        <v>ENGENHARIAS</v>
      </c>
      <c r="B892" s="34" t="str">
        <f>F892</f>
        <v>NA1ESTO013-17SA</v>
      </c>
      <c r="C892" s="15" t="str">
        <f>CONCATENATE(E892," ",H892,"-",L892," (",K892,")",IF(AM892&lt;&gt;"NÃO","-TURMA MINISTRADA EM INGLÊS",""),IF(H892="E"," - TURMA MINISTRADA EM ESPANHOL",""),IF(H892="P"," - TURMA COMPARTILHADA COM A PÓS-GRADUAÇÃO",""),IF(AQ892="SIM"," - Carga Horária Extensionista",""))</f>
        <v>ENGENHARIA ECONÔMICA A1-Noturno (SA)</v>
      </c>
      <c r="D892" s="28" t="s">
        <v>495</v>
      </c>
      <c r="E892" s="28" t="s">
        <v>379</v>
      </c>
      <c r="F892" s="28" t="s">
        <v>313</v>
      </c>
      <c r="G892" s="41" t="s">
        <v>147</v>
      </c>
      <c r="H892" s="28" t="s">
        <v>19</v>
      </c>
      <c r="I892" s="28" t="s">
        <v>1475</v>
      </c>
      <c r="J892" s="28"/>
      <c r="K892" s="28" t="s">
        <v>488</v>
      </c>
      <c r="L892" s="28" t="s">
        <v>439</v>
      </c>
      <c r="M892" s="28" t="s">
        <v>22</v>
      </c>
      <c r="N892" s="28">
        <v>63</v>
      </c>
      <c r="O892" s="28"/>
      <c r="P892" s="28" t="s">
        <v>1134</v>
      </c>
      <c r="Q892" s="36" t="s">
        <v>1135</v>
      </c>
      <c r="R892" s="28">
        <v>48</v>
      </c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>
        <v>16</v>
      </c>
      <c r="AJ892" s="28">
        <v>16</v>
      </c>
      <c r="AK892" s="28" t="s">
        <v>17</v>
      </c>
      <c r="AL892" s="43" t="s">
        <v>687</v>
      </c>
      <c r="AM892" s="28" t="s">
        <v>687</v>
      </c>
      <c r="AN892" s="47" t="s">
        <v>687</v>
      </c>
      <c r="AO892" s="49" t="s">
        <v>4891</v>
      </c>
      <c r="AP892" s="49" t="s">
        <v>18</v>
      </c>
      <c r="AQ892" s="40" t="str">
        <f>IFERROR(VLOOKUP(G892,Extensionistas!$A$2:$D$50,4,FALSE),"NÃO")</f>
        <v>NÃO</v>
      </c>
      <c r="AR892" s="1" t="e">
        <f>VLOOKUP(G892,Extensionistas!$A$2:$C$50,3,FALSE)</f>
        <v>#N/A</v>
      </c>
    </row>
    <row r="893" spans="1:44" ht="12.75" customHeight="1">
      <c r="A893" s="34" t="str">
        <f>D893</f>
        <v>ENGENHARIAS</v>
      </c>
      <c r="B893" s="34" t="str">
        <f>F893</f>
        <v>DB1ESTO013-17SA</v>
      </c>
      <c r="C893" s="15" t="str">
        <f>CONCATENATE(E893," ",H893,"-",L893," (",K893,")",IF(AM893&lt;&gt;"NÃO","-TURMA MINISTRADA EM INGLÊS",""),IF(H893="E"," - TURMA MINISTRADA EM ESPANHOL",""),IF(H893="P"," - TURMA COMPARTILHADA COM A PÓS-GRADUAÇÃO",""),IF(AQ893="SIM"," - Carga Horária Extensionista",""))</f>
        <v>ENGENHARIA ECONÔMICA B1-Matutino (SA)</v>
      </c>
      <c r="D893" s="28" t="s">
        <v>495</v>
      </c>
      <c r="E893" s="28" t="s">
        <v>379</v>
      </c>
      <c r="F893" s="28" t="s">
        <v>3337</v>
      </c>
      <c r="G893" s="41" t="s">
        <v>147</v>
      </c>
      <c r="H893" s="28" t="s">
        <v>28</v>
      </c>
      <c r="I893" s="28" t="s">
        <v>3338</v>
      </c>
      <c r="J893" s="28"/>
      <c r="K893" s="28" t="s">
        <v>488</v>
      </c>
      <c r="L893" s="28" t="s">
        <v>327</v>
      </c>
      <c r="M893" s="28" t="s">
        <v>22</v>
      </c>
      <c r="N893" s="28">
        <v>63</v>
      </c>
      <c r="O893" s="28"/>
      <c r="P893" s="28" t="s">
        <v>1134</v>
      </c>
      <c r="Q893" s="36" t="s">
        <v>1135</v>
      </c>
      <c r="R893" s="28">
        <v>48</v>
      </c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>
        <v>16</v>
      </c>
      <c r="AJ893" s="28">
        <v>16</v>
      </c>
      <c r="AK893" s="28" t="s">
        <v>17</v>
      </c>
      <c r="AL893" s="43" t="s">
        <v>687</v>
      </c>
      <c r="AM893" s="28" t="s">
        <v>687</v>
      </c>
      <c r="AN893" s="47" t="s">
        <v>687</v>
      </c>
      <c r="AO893" s="49" t="s">
        <v>4766</v>
      </c>
      <c r="AP893" s="49" t="s">
        <v>18</v>
      </c>
      <c r="AQ893" s="40" t="str">
        <f>IFERROR(VLOOKUP(G893,Extensionistas!$A$2:$D$50,4,FALSE),"NÃO")</f>
        <v>NÃO</v>
      </c>
      <c r="AR893" s="1" t="e">
        <f>VLOOKUP(G893,Extensionistas!$A$2:$C$50,3,FALSE)</f>
        <v>#N/A</v>
      </c>
    </row>
    <row r="894" spans="1:44" ht="12.75" customHeight="1">
      <c r="A894" s="34" t="str">
        <f>D894</f>
        <v>ENGENHARIAS</v>
      </c>
      <c r="B894" s="34" t="str">
        <f>F894</f>
        <v>NB1ESTO013-17SA</v>
      </c>
      <c r="C894" s="15" t="str">
        <f>CONCATENATE(E894," ",H894,"-",L894," (",K894,")",IF(AM894&lt;&gt;"NÃO","-TURMA MINISTRADA EM INGLÊS",""),IF(H894="E"," - TURMA MINISTRADA EM ESPANHOL",""),IF(H894="P"," - TURMA COMPARTILHADA COM A PÓS-GRADUAÇÃO",""),IF(AQ894="SIM"," - Carga Horária Extensionista",""))</f>
        <v>ENGENHARIA ECONÔMICA B1-Noturno (SA)</v>
      </c>
      <c r="D894" s="26" t="s">
        <v>495</v>
      </c>
      <c r="E894" s="26" t="s">
        <v>379</v>
      </c>
      <c r="F894" s="26" t="s">
        <v>4576</v>
      </c>
      <c r="G894" s="38" t="s">
        <v>147</v>
      </c>
      <c r="H894" s="30" t="s">
        <v>28</v>
      </c>
      <c r="I894" s="30" t="s">
        <v>4577</v>
      </c>
      <c r="J894" s="26"/>
      <c r="K894" s="26" t="s">
        <v>488</v>
      </c>
      <c r="L894" s="26" t="s">
        <v>439</v>
      </c>
      <c r="M894" s="26" t="s">
        <v>22</v>
      </c>
      <c r="N894" s="26">
        <v>63</v>
      </c>
      <c r="O894" s="26"/>
      <c r="P894" s="26" t="s">
        <v>1116</v>
      </c>
      <c r="Q894" s="29" t="s">
        <v>1117</v>
      </c>
      <c r="R894" s="26">
        <v>48</v>
      </c>
      <c r="S894" s="26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6">
        <v>16</v>
      </c>
      <c r="AJ894" s="26">
        <v>16</v>
      </c>
      <c r="AK894" s="26" t="s">
        <v>17</v>
      </c>
      <c r="AL894" s="44" t="s">
        <v>687</v>
      </c>
      <c r="AM894" s="26" t="s">
        <v>687</v>
      </c>
      <c r="AN894" s="47" t="s">
        <v>687</v>
      </c>
      <c r="AO894" s="49" t="s">
        <v>4877</v>
      </c>
      <c r="AP894" s="49" t="s">
        <v>18</v>
      </c>
      <c r="AQ894" s="40" t="str">
        <f>IFERROR(VLOOKUP(G894,Extensionistas!$A$2:$D$50,4,FALSE),"NÃO")</f>
        <v>NÃO</v>
      </c>
      <c r="AR894" s="1" t="e">
        <f>VLOOKUP(G894,Extensionistas!$A$2:$C$50,3,FALSE)</f>
        <v>#N/A</v>
      </c>
    </row>
    <row r="895" spans="1:44" ht="12.75" customHeight="1">
      <c r="A895" s="34" t="str">
        <f>D895</f>
        <v>ENGENHARIAS</v>
      </c>
      <c r="B895" s="34" t="str">
        <f>F895</f>
        <v>DC1ESTO013-17SA</v>
      </c>
      <c r="C895" s="15" t="str">
        <f>CONCATENATE(E895," ",H895,"-",L895," (",K895,")",IF(AM895&lt;&gt;"NÃO","-TURMA MINISTRADA EM INGLÊS",""),IF(H895="E"," - TURMA MINISTRADA EM ESPANHOL",""),IF(H895="P"," - TURMA COMPARTILHADA COM A PÓS-GRADUAÇÃO",""),IF(AQ895="SIM"," - Carga Horária Extensionista",""))</f>
        <v>ENGENHARIA ECONÔMICA C1-Matutino (SA)</v>
      </c>
      <c r="D895" s="28" t="s">
        <v>495</v>
      </c>
      <c r="E895" s="28" t="s">
        <v>379</v>
      </c>
      <c r="F895" s="28" t="s">
        <v>3449</v>
      </c>
      <c r="G895" s="41" t="s">
        <v>147</v>
      </c>
      <c r="H895" s="28" t="s">
        <v>73</v>
      </c>
      <c r="I895" s="28" t="s">
        <v>642</v>
      </c>
      <c r="J895" s="28"/>
      <c r="K895" s="28" t="s">
        <v>488</v>
      </c>
      <c r="L895" s="28" t="s">
        <v>327</v>
      </c>
      <c r="M895" s="28" t="s">
        <v>22</v>
      </c>
      <c r="N895" s="28">
        <v>63</v>
      </c>
      <c r="O895" s="28"/>
      <c r="P895" s="28" t="s">
        <v>1116</v>
      </c>
      <c r="Q895" s="36" t="s">
        <v>1117</v>
      </c>
      <c r="R895" s="28">
        <v>48</v>
      </c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>
        <v>16</v>
      </c>
      <c r="AJ895" s="28">
        <v>16</v>
      </c>
      <c r="AK895" s="28" t="s">
        <v>17</v>
      </c>
      <c r="AL895" s="43" t="s">
        <v>687</v>
      </c>
      <c r="AM895" s="28" t="s">
        <v>687</v>
      </c>
      <c r="AN895" s="47" t="s">
        <v>687</v>
      </c>
      <c r="AO895" s="49" t="s">
        <v>4763</v>
      </c>
      <c r="AP895" s="49" t="s">
        <v>18</v>
      </c>
      <c r="AQ895" s="40" t="str">
        <f>IFERROR(VLOOKUP(G895,Extensionistas!$A$2:$D$50,4,FALSE),"NÃO")</f>
        <v>NÃO</v>
      </c>
      <c r="AR895" s="1" t="e">
        <f>VLOOKUP(G895,Extensionistas!$A$2:$C$50,3,FALSE)</f>
        <v>#N/A</v>
      </c>
    </row>
    <row r="896" spans="1:44" ht="12.75" customHeight="1">
      <c r="A896" s="34" t="str">
        <f>D896</f>
        <v>ENGENHARIAS</v>
      </c>
      <c r="B896" s="34" t="str">
        <f>F896</f>
        <v>NC1ESTO013-17SA</v>
      </c>
      <c r="C896" s="15" t="str">
        <f>CONCATENATE(E896," ",H896,"-",L896," (",K896,")",IF(AM896&lt;&gt;"NÃO","-TURMA MINISTRADA EM INGLÊS",""),IF(H896="E"," - TURMA MINISTRADA EM ESPANHOL",""),IF(H896="P"," - TURMA COMPARTILHADA COM A PÓS-GRADUAÇÃO",""),IF(AQ896="SIM"," - Carga Horária Extensionista",""))</f>
        <v>ENGENHARIA ECONÔMICA C1-Noturno (SA)</v>
      </c>
      <c r="D896" s="28" t="s">
        <v>495</v>
      </c>
      <c r="E896" s="28" t="s">
        <v>379</v>
      </c>
      <c r="F896" s="28" t="s">
        <v>4683</v>
      </c>
      <c r="G896" s="41" t="s">
        <v>147</v>
      </c>
      <c r="H896" s="28" t="s">
        <v>73</v>
      </c>
      <c r="I896" s="28" t="s">
        <v>303</v>
      </c>
      <c r="J896" s="28"/>
      <c r="K896" s="28" t="s">
        <v>488</v>
      </c>
      <c r="L896" s="28" t="s">
        <v>439</v>
      </c>
      <c r="M896" s="28" t="s">
        <v>22</v>
      </c>
      <c r="N896" s="28">
        <v>63</v>
      </c>
      <c r="O896" s="28"/>
      <c r="P896" s="28" t="s">
        <v>2111</v>
      </c>
      <c r="Q896" s="36" t="s">
        <v>2112</v>
      </c>
      <c r="R896" s="28">
        <v>48</v>
      </c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>
        <v>16</v>
      </c>
      <c r="AJ896" s="28">
        <v>16</v>
      </c>
      <c r="AK896" s="28" t="s">
        <v>17</v>
      </c>
      <c r="AL896" s="43" t="s">
        <v>687</v>
      </c>
      <c r="AM896" s="28" t="s">
        <v>687</v>
      </c>
      <c r="AN896" s="47" t="s">
        <v>687</v>
      </c>
      <c r="AO896" s="49" t="s">
        <v>4874</v>
      </c>
      <c r="AP896" s="49" t="s">
        <v>18</v>
      </c>
      <c r="AQ896" s="40" t="str">
        <f>IFERROR(VLOOKUP(G896,Extensionistas!$A$2:$D$50,4,FALSE),"NÃO")</f>
        <v>NÃO</v>
      </c>
      <c r="AR896" s="1" t="e">
        <f>VLOOKUP(G896,Extensionistas!$A$2:$C$50,3,FALSE)</f>
        <v>#N/A</v>
      </c>
    </row>
    <row r="897" spans="1:44" ht="12.75" customHeight="1">
      <c r="A897" s="34" t="str">
        <f>D897</f>
        <v>ENGENHARIAS</v>
      </c>
      <c r="B897" s="34" t="str">
        <f>F897</f>
        <v>DA1ESTO016-17SA</v>
      </c>
      <c r="C897" s="15" t="str">
        <f>CONCATENATE(E897," ",H897,"-",L897," (",K897,")",IF(AM897&lt;&gt;"NÃO","-TURMA MINISTRADA EM INGLÊS",""),IF(H897="E"," - TURMA MINISTRADA EM ESPANHOL",""),IF(H897="P"," - TURMA COMPARTILHADA COM A PÓS-GRADUAÇÃO",""),IF(AQ897="SIM"," - Carga Horária Extensionista",""))</f>
        <v>FENÔMENOS DE TRANSPORTE A1-Matutino (SA)</v>
      </c>
      <c r="D897" s="28" t="s">
        <v>495</v>
      </c>
      <c r="E897" s="28" t="s">
        <v>382</v>
      </c>
      <c r="F897" s="28" t="s">
        <v>192</v>
      </c>
      <c r="G897" s="41" t="s">
        <v>149</v>
      </c>
      <c r="H897" s="28" t="s">
        <v>19</v>
      </c>
      <c r="I897" s="28" t="s">
        <v>2210</v>
      </c>
      <c r="J897" s="28"/>
      <c r="K897" s="28" t="s">
        <v>488</v>
      </c>
      <c r="L897" s="28" t="s">
        <v>327</v>
      </c>
      <c r="M897" s="28" t="s">
        <v>22</v>
      </c>
      <c r="N897" s="28">
        <v>63</v>
      </c>
      <c r="O897" s="28"/>
      <c r="P897" s="28" t="s">
        <v>2211</v>
      </c>
      <c r="Q897" s="36" t="s">
        <v>2212</v>
      </c>
      <c r="R897" s="28">
        <v>48</v>
      </c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>
        <v>16</v>
      </c>
      <c r="AJ897" s="28">
        <v>16</v>
      </c>
      <c r="AK897" s="28" t="s">
        <v>17</v>
      </c>
      <c r="AL897" s="43" t="s">
        <v>687</v>
      </c>
      <c r="AM897" s="28" t="s">
        <v>687</v>
      </c>
      <c r="AN897" s="47" t="s">
        <v>687</v>
      </c>
      <c r="AO897" s="49" t="s">
        <v>4756</v>
      </c>
      <c r="AP897" s="49" t="s">
        <v>18</v>
      </c>
      <c r="AQ897" s="40" t="str">
        <f>IFERROR(VLOOKUP(G897,Extensionistas!$A$2:$D$50,4,FALSE),"NÃO")</f>
        <v>NÃO</v>
      </c>
      <c r="AR897" s="1" t="e">
        <f>VLOOKUP(G897,Extensionistas!$A$2:$C$50,3,FALSE)</f>
        <v>#N/A</v>
      </c>
    </row>
    <row r="898" spans="1:44" ht="12.75" customHeight="1">
      <c r="A898" s="34" t="str">
        <f>D898</f>
        <v>ENGENHARIAS</v>
      </c>
      <c r="B898" s="34" t="str">
        <f>F898</f>
        <v>DA1ESTO016-17SB</v>
      </c>
      <c r="C898" s="15" t="str">
        <f>CONCATENATE(E898," ",H898,"-",L898," (",K898,")",IF(AM898&lt;&gt;"NÃO","-TURMA MINISTRADA EM INGLÊS",""),IF(H898="E"," - TURMA MINISTRADA EM ESPANHOL",""),IF(H898="P"," - TURMA COMPARTILHADA COM A PÓS-GRADUAÇÃO",""),IF(AQ898="SIM"," - Carga Horária Extensionista",""))</f>
        <v>FENÔMENOS DE TRANSPORTE A1-Matutino (SB)</v>
      </c>
      <c r="D898" s="28" t="s">
        <v>495</v>
      </c>
      <c r="E898" s="28" t="s">
        <v>382</v>
      </c>
      <c r="F898" s="28" t="s">
        <v>1139</v>
      </c>
      <c r="G898" s="41" t="s">
        <v>149</v>
      </c>
      <c r="H898" s="28" t="s">
        <v>19</v>
      </c>
      <c r="I898" s="28" t="s">
        <v>2213</v>
      </c>
      <c r="J898" s="28"/>
      <c r="K898" s="28" t="s">
        <v>489</v>
      </c>
      <c r="L898" s="28" t="s">
        <v>327</v>
      </c>
      <c r="M898" s="28" t="s">
        <v>22</v>
      </c>
      <c r="N898" s="28">
        <v>60</v>
      </c>
      <c r="O898" s="28"/>
      <c r="P898" s="28" t="s">
        <v>755</v>
      </c>
      <c r="Q898" s="36" t="s">
        <v>756</v>
      </c>
      <c r="R898" s="28">
        <v>48</v>
      </c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>
        <v>16</v>
      </c>
      <c r="AJ898" s="28">
        <v>16</v>
      </c>
      <c r="AK898" s="28" t="s">
        <v>17</v>
      </c>
      <c r="AL898" s="43" t="s">
        <v>687</v>
      </c>
      <c r="AM898" s="28" t="s">
        <v>687</v>
      </c>
      <c r="AN898" s="47" t="s">
        <v>687</v>
      </c>
      <c r="AO898" s="49" t="s">
        <v>4763</v>
      </c>
      <c r="AP898" s="49" t="s">
        <v>18</v>
      </c>
      <c r="AQ898" s="40" t="str">
        <f>IFERROR(VLOOKUP(G898,Extensionistas!$A$2:$D$50,4,FALSE),"NÃO")</f>
        <v>NÃO</v>
      </c>
      <c r="AR898" s="1" t="e">
        <f>VLOOKUP(G898,Extensionistas!$A$2:$C$50,3,FALSE)</f>
        <v>#N/A</v>
      </c>
    </row>
    <row r="899" spans="1:44" ht="12.75" customHeight="1">
      <c r="A899" s="34" t="str">
        <f>D899</f>
        <v>ENGENHARIAS</v>
      </c>
      <c r="B899" s="34" t="str">
        <f>F899</f>
        <v>NA1ESTO016-17SA</v>
      </c>
      <c r="C899" s="15" t="str">
        <f>CONCATENATE(E899," ",H899,"-",L899," (",K899,")",IF(AM899&lt;&gt;"NÃO","-TURMA MINISTRADA EM INGLÊS",""),IF(H899="E"," - TURMA MINISTRADA EM ESPANHOL",""),IF(H899="P"," - TURMA COMPARTILHADA COM A PÓS-GRADUAÇÃO",""),IF(AQ899="SIM"," - Carga Horária Extensionista",""))</f>
        <v>FENÔMENOS DE TRANSPORTE A1-Noturno (SA)</v>
      </c>
      <c r="D899" s="28" t="s">
        <v>495</v>
      </c>
      <c r="E899" s="28" t="s">
        <v>382</v>
      </c>
      <c r="F899" s="28" t="s">
        <v>193</v>
      </c>
      <c r="G899" s="41" t="s">
        <v>149</v>
      </c>
      <c r="H899" s="28" t="s">
        <v>19</v>
      </c>
      <c r="I899" s="28" t="s">
        <v>3865</v>
      </c>
      <c r="J899" s="28"/>
      <c r="K899" s="28" t="s">
        <v>488</v>
      </c>
      <c r="L899" s="28" t="s">
        <v>439</v>
      </c>
      <c r="M899" s="28" t="s">
        <v>22</v>
      </c>
      <c r="N899" s="28">
        <v>63</v>
      </c>
      <c r="O899" s="28"/>
      <c r="P899" s="28" t="s">
        <v>2211</v>
      </c>
      <c r="Q899" s="36" t="s">
        <v>2212</v>
      </c>
      <c r="R899" s="28">
        <v>48</v>
      </c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>
        <v>16</v>
      </c>
      <c r="AJ899" s="28">
        <v>16</v>
      </c>
      <c r="AK899" s="28" t="s">
        <v>17</v>
      </c>
      <c r="AL899" s="43" t="s">
        <v>687</v>
      </c>
      <c r="AM899" s="28" t="s">
        <v>687</v>
      </c>
      <c r="AN899" s="47" t="s">
        <v>687</v>
      </c>
      <c r="AO899" s="49" t="s">
        <v>4868</v>
      </c>
      <c r="AP899" s="49" t="s">
        <v>18</v>
      </c>
      <c r="AQ899" s="40" t="str">
        <f>IFERROR(VLOOKUP(G899,Extensionistas!$A$2:$D$50,4,FALSE),"NÃO")</f>
        <v>NÃO</v>
      </c>
      <c r="AR899" s="1" t="e">
        <f>VLOOKUP(G899,Extensionistas!$A$2:$C$50,3,FALSE)</f>
        <v>#N/A</v>
      </c>
    </row>
    <row r="900" spans="1:44" ht="12.75" customHeight="1">
      <c r="A900" s="34" t="str">
        <f>D900</f>
        <v>ENGENHARIAS</v>
      </c>
      <c r="B900" s="34" t="str">
        <f>F900</f>
        <v>NA1ESTO016-17SB</v>
      </c>
      <c r="C900" s="15" t="str">
        <f>CONCATENATE(E900," ",H900,"-",L900," (",K900,")",IF(AM900&lt;&gt;"NÃO","-TURMA MINISTRADA EM INGLÊS",""),IF(H900="E"," - TURMA MINISTRADA EM ESPANHOL",""),IF(H900="P"," - TURMA COMPARTILHADA COM A PÓS-GRADUAÇÃO",""),IF(AQ900="SIM"," - Carga Horária Extensionista",""))</f>
        <v>FENÔMENOS DE TRANSPORTE A1-Noturno (SB)</v>
      </c>
      <c r="D900" s="28" t="s">
        <v>495</v>
      </c>
      <c r="E900" s="28" t="s">
        <v>382</v>
      </c>
      <c r="F900" s="28" t="s">
        <v>1483</v>
      </c>
      <c r="G900" s="41" t="s">
        <v>149</v>
      </c>
      <c r="H900" s="28" t="s">
        <v>19</v>
      </c>
      <c r="I900" s="28" t="s">
        <v>3866</v>
      </c>
      <c r="J900" s="28"/>
      <c r="K900" s="28" t="s">
        <v>489</v>
      </c>
      <c r="L900" s="28" t="s">
        <v>439</v>
      </c>
      <c r="M900" s="28" t="s">
        <v>22</v>
      </c>
      <c r="N900" s="28">
        <v>60</v>
      </c>
      <c r="O900" s="28"/>
      <c r="P900" s="28" t="s">
        <v>718</v>
      </c>
      <c r="Q900" s="36" t="s">
        <v>719</v>
      </c>
      <c r="R900" s="28">
        <v>48</v>
      </c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>
        <v>16</v>
      </c>
      <c r="AJ900" s="28">
        <v>16</v>
      </c>
      <c r="AK900" s="28" t="s">
        <v>17</v>
      </c>
      <c r="AL900" s="43" t="s">
        <v>687</v>
      </c>
      <c r="AM900" s="28" t="s">
        <v>687</v>
      </c>
      <c r="AN900" s="48" t="s">
        <v>687</v>
      </c>
      <c r="AO900" s="49" t="s">
        <v>4874</v>
      </c>
      <c r="AP900" s="50" t="s">
        <v>18</v>
      </c>
      <c r="AQ900" s="40" t="str">
        <f>IFERROR(VLOOKUP(G900,Extensionistas!$A$2:$D$50,4,FALSE),"NÃO")</f>
        <v>NÃO</v>
      </c>
      <c r="AR900" s="1" t="e">
        <f>VLOOKUP(G900,Extensionistas!$A$2:$C$50,3,FALSE)</f>
        <v>#N/A</v>
      </c>
    </row>
    <row r="901" spans="1:44" ht="12.75" customHeight="1">
      <c r="A901" s="34" t="str">
        <f>D901</f>
        <v>ENGENHARIAS</v>
      </c>
      <c r="B901" s="34" t="str">
        <f>F901</f>
        <v>DA1ESTO011-17SA</v>
      </c>
      <c r="C901" s="15" t="str">
        <f>CONCATENATE(E901," ",H901,"-",L901," (",K901,")",IF(AM901&lt;&gt;"NÃO","-TURMA MINISTRADA EM INGLÊS",""),IF(H901="E"," - TURMA MINISTRADA EM ESPANHOL",""),IF(H901="P"," - TURMA COMPARTILHADA COM A PÓS-GRADUAÇÃO",""),IF(AQ901="SIM"," - Carga Horária Extensionista",""))</f>
        <v>FUNDAMENTOS DE DESENHO TÉCNICO A1-Matutino (SA)</v>
      </c>
      <c r="D901" s="28" t="s">
        <v>495</v>
      </c>
      <c r="E901" s="28" t="s">
        <v>377</v>
      </c>
      <c r="F901" s="28" t="s">
        <v>150</v>
      </c>
      <c r="G901" s="41" t="s">
        <v>151</v>
      </c>
      <c r="H901" s="28" t="s">
        <v>19</v>
      </c>
      <c r="I901" s="28" t="s">
        <v>2206</v>
      </c>
      <c r="J901" s="28"/>
      <c r="K901" s="28" t="s">
        <v>488</v>
      </c>
      <c r="L901" s="28" t="s">
        <v>327</v>
      </c>
      <c r="M901" s="28" t="s">
        <v>15</v>
      </c>
      <c r="N901" s="28">
        <v>63</v>
      </c>
      <c r="O901" s="28"/>
      <c r="P901" s="28" t="s">
        <v>867</v>
      </c>
      <c r="Q901" s="36" t="s">
        <v>868</v>
      </c>
      <c r="R901" s="28">
        <v>24</v>
      </c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>
        <v>8</v>
      </c>
      <c r="AJ901" s="28">
        <v>8</v>
      </c>
      <c r="AK901" s="28" t="s">
        <v>17</v>
      </c>
      <c r="AL901" s="43" t="s">
        <v>687</v>
      </c>
      <c r="AM901" s="28" t="s">
        <v>687</v>
      </c>
      <c r="AN901" s="47" t="s">
        <v>687</v>
      </c>
      <c r="AO901" s="49" t="s">
        <v>4768</v>
      </c>
      <c r="AP901" s="49" t="s">
        <v>18</v>
      </c>
      <c r="AQ901" s="40" t="str">
        <f>IFERROR(VLOOKUP(G901,Extensionistas!$A$2:$D$50,4,FALSE),"NÃO")</f>
        <v>NÃO</v>
      </c>
      <c r="AR901" s="1" t="e">
        <f>VLOOKUP(G901,Extensionistas!$A$2:$C$50,3,FALSE)</f>
        <v>#N/A</v>
      </c>
    </row>
    <row r="902" spans="1:44" ht="12.75" customHeight="1">
      <c r="A902" s="34" t="str">
        <f>D902</f>
        <v>ENGENHARIAS</v>
      </c>
      <c r="B902" s="34" t="str">
        <f>F902</f>
        <v>DA1ESTO011-17SB</v>
      </c>
      <c r="C902" s="15" t="str">
        <f>CONCATENATE(E902," ",H902,"-",L902," (",K902,")",IF(AM902&lt;&gt;"NÃO","-TURMA MINISTRADA EM INGLÊS",""),IF(H902="E"," - TURMA MINISTRADA EM ESPANHOL",""),IF(H902="P"," - TURMA COMPARTILHADA COM A PÓS-GRADUAÇÃO",""),IF(AQ902="SIM"," - Carga Horária Extensionista",""))</f>
        <v>FUNDAMENTOS DE DESENHO TÉCNICO A1-Matutino (SB)</v>
      </c>
      <c r="D902" s="26" t="s">
        <v>495</v>
      </c>
      <c r="E902" s="26" t="s">
        <v>377</v>
      </c>
      <c r="F902" s="26" t="s">
        <v>243</v>
      </c>
      <c r="G902" s="38" t="s">
        <v>151</v>
      </c>
      <c r="H902" s="30" t="s">
        <v>19</v>
      </c>
      <c r="I902" s="30" t="s">
        <v>1193</v>
      </c>
      <c r="J902" s="26"/>
      <c r="K902" s="26" t="s">
        <v>489</v>
      </c>
      <c r="L902" s="26" t="s">
        <v>327</v>
      </c>
      <c r="M902" s="26" t="s">
        <v>15</v>
      </c>
      <c r="N902" s="26">
        <v>60</v>
      </c>
      <c r="O902" s="26"/>
      <c r="P902" s="26" t="s">
        <v>848</v>
      </c>
      <c r="Q902" s="29" t="s">
        <v>849</v>
      </c>
      <c r="R902" s="26">
        <v>24</v>
      </c>
      <c r="S902" s="26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6">
        <v>8</v>
      </c>
      <c r="AJ902" s="26">
        <v>8</v>
      </c>
      <c r="AK902" s="26" t="s">
        <v>17</v>
      </c>
      <c r="AL902" s="44" t="s">
        <v>687</v>
      </c>
      <c r="AM902" s="26" t="s">
        <v>687</v>
      </c>
      <c r="AN902" s="47" t="s">
        <v>687</v>
      </c>
      <c r="AO902" s="49" t="s">
        <v>4768</v>
      </c>
      <c r="AP902" s="49" t="s">
        <v>18</v>
      </c>
      <c r="AQ902" s="40" t="str">
        <f>IFERROR(VLOOKUP(G902,Extensionistas!$A$2:$D$50,4,FALSE),"NÃO")</f>
        <v>NÃO</v>
      </c>
      <c r="AR902" s="1" t="e">
        <f>VLOOKUP(G902,Extensionistas!$A$2:$C$50,3,FALSE)</f>
        <v>#N/A</v>
      </c>
    </row>
    <row r="903" spans="1:44" ht="12.75" customHeight="1">
      <c r="A903" s="34" t="str">
        <f>D903</f>
        <v>ENGENHARIAS</v>
      </c>
      <c r="B903" s="34" t="str">
        <f>F903</f>
        <v>NA1ESTO011-17SA</v>
      </c>
      <c r="C903" s="15" t="str">
        <f>CONCATENATE(E903," ",H903,"-",L903," (",K903,")",IF(AM903&lt;&gt;"NÃO","-TURMA MINISTRADA EM INGLÊS",""),IF(H903="E"," - TURMA MINISTRADA EM ESPANHOL",""),IF(H903="P"," - TURMA COMPARTILHADA COM A PÓS-GRADUAÇÃO",""),IF(AQ903="SIM"," - Carga Horária Extensionista",""))</f>
        <v>FUNDAMENTOS DE DESENHO TÉCNICO A1-Noturno (SA)</v>
      </c>
      <c r="D903" s="28" t="s">
        <v>495</v>
      </c>
      <c r="E903" s="28" t="s">
        <v>377</v>
      </c>
      <c r="F903" s="28" t="s">
        <v>152</v>
      </c>
      <c r="G903" s="41" t="s">
        <v>151</v>
      </c>
      <c r="H903" s="28" t="s">
        <v>19</v>
      </c>
      <c r="I903" s="28" t="s">
        <v>3860</v>
      </c>
      <c r="J903" s="28"/>
      <c r="K903" s="28" t="s">
        <v>488</v>
      </c>
      <c r="L903" s="28" t="s">
        <v>439</v>
      </c>
      <c r="M903" s="28" t="s">
        <v>15</v>
      </c>
      <c r="N903" s="28">
        <v>63</v>
      </c>
      <c r="O903" s="28"/>
      <c r="P903" s="28" t="s">
        <v>2235</v>
      </c>
      <c r="Q903" s="36" t="s">
        <v>2236</v>
      </c>
      <c r="R903" s="28">
        <v>24</v>
      </c>
      <c r="S903" s="28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>
        <v>8</v>
      </c>
      <c r="AJ903" s="27">
        <v>8</v>
      </c>
      <c r="AK903" s="27" t="s">
        <v>17</v>
      </c>
      <c r="AL903" s="45" t="s">
        <v>687</v>
      </c>
      <c r="AM903" s="27" t="s">
        <v>687</v>
      </c>
      <c r="AN903" s="47" t="s">
        <v>687</v>
      </c>
      <c r="AO903" s="49" t="s">
        <v>4896</v>
      </c>
      <c r="AP903" s="49" t="s">
        <v>18</v>
      </c>
      <c r="AQ903" s="40" t="str">
        <f>IFERROR(VLOOKUP(G903,Extensionistas!$A$2:$D$50,4,FALSE),"NÃO")</f>
        <v>NÃO</v>
      </c>
      <c r="AR903" s="1" t="e">
        <f>VLOOKUP(G903,Extensionistas!$A$2:$C$50,3,FALSE)</f>
        <v>#N/A</v>
      </c>
    </row>
    <row r="904" spans="1:44" ht="12.75" customHeight="1">
      <c r="A904" s="34" t="str">
        <f>D904</f>
        <v>ENGENHARIAS</v>
      </c>
      <c r="B904" s="34" t="str">
        <f>F904</f>
        <v>NA1ESTO011-17SB</v>
      </c>
      <c r="C904" s="15" t="str">
        <f>CONCATENATE(E904," ",H904,"-",L904," (",K904,")",IF(AM904&lt;&gt;"NÃO","-TURMA MINISTRADA EM INGLÊS",""),IF(H904="E"," - TURMA MINISTRADA EM ESPANHOL",""),IF(H904="P"," - TURMA COMPARTILHADA COM A PÓS-GRADUAÇÃO",""),IF(AQ904="SIM"," - Carga Horária Extensionista",""))</f>
        <v>FUNDAMENTOS DE DESENHO TÉCNICO A1-Noturno (SB)</v>
      </c>
      <c r="D904" s="28" t="s">
        <v>495</v>
      </c>
      <c r="E904" s="28" t="s">
        <v>377</v>
      </c>
      <c r="F904" s="28" t="s">
        <v>153</v>
      </c>
      <c r="G904" s="41" t="s">
        <v>151</v>
      </c>
      <c r="H904" s="28" t="s">
        <v>19</v>
      </c>
      <c r="I904" s="28" t="s">
        <v>3861</v>
      </c>
      <c r="J904" s="28"/>
      <c r="K904" s="28" t="s">
        <v>489</v>
      </c>
      <c r="L904" s="28" t="s">
        <v>439</v>
      </c>
      <c r="M904" s="28" t="s">
        <v>15</v>
      </c>
      <c r="N904" s="28">
        <v>60</v>
      </c>
      <c r="O904" s="28"/>
      <c r="P904" s="28" t="s">
        <v>714</v>
      </c>
      <c r="Q904" s="36" t="s">
        <v>715</v>
      </c>
      <c r="R904" s="28">
        <v>24</v>
      </c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>
        <v>8</v>
      </c>
      <c r="AJ904" s="28">
        <v>8</v>
      </c>
      <c r="AK904" s="28" t="s">
        <v>17</v>
      </c>
      <c r="AL904" s="43" t="s">
        <v>687</v>
      </c>
      <c r="AM904" s="28" t="s">
        <v>687</v>
      </c>
      <c r="AN904" s="47" t="s">
        <v>687</v>
      </c>
      <c r="AO904" s="49" t="s">
        <v>4896</v>
      </c>
      <c r="AP904" s="49" t="s">
        <v>18</v>
      </c>
      <c r="AQ904" s="40" t="str">
        <f>IFERROR(VLOOKUP(G904,Extensionistas!$A$2:$D$50,4,FALSE),"NÃO")</f>
        <v>NÃO</v>
      </c>
      <c r="AR904" s="1" t="e">
        <f>VLOOKUP(G904,Extensionistas!$A$2:$C$50,3,FALSE)</f>
        <v>#N/A</v>
      </c>
    </row>
    <row r="905" spans="1:44" ht="12.75" customHeight="1">
      <c r="A905" s="34" t="str">
        <f>D905</f>
        <v>ENGENHARIAS</v>
      </c>
      <c r="B905" s="34" t="str">
        <f>F905</f>
        <v>DA2ESTO011-17SA</v>
      </c>
      <c r="C905" s="15" t="str">
        <f>CONCATENATE(E905," ",H905,"-",L905," (",K905,")",IF(AM905&lt;&gt;"NÃO","-TURMA MINISTRADA EM INGLÊS",""),IF(H905="E"," - TURMA MINISTRADA EM ESPANHOL",""),IF(H905="P"," - TURMA COMPARTILHADA COM A PÓS-GRADUAÇÃO",""),IF(AQ905="SIM"," - Carga Horária Extensionista",""))</f>
        <v>FUNDAMENTOS DE DESENHO TÉCNICO A2-Matutino (SA)</v>
      </c>
      <c r="D905" s="28" t="s">
        <v>495</v>
      </c>
      <c r="E905" s="28" t="s">
        <v>377</v>
      </c>
      <c r="F905" s="28" t="s">
        <v>3147</v>
      </c>
      <c r="G905" s="41" t="s">
        <v>151</v>
      </c>
      <c r="H905" s="28" t="s">
        <v>24</v>
      </c>
      <c r="I905" s="28" t="s">
        <v>3148</v>
      </c>
      <c r="J905" s="28"/>
      <c r="K905" s="28" t="s">
        <v>488</v>
      </c>
      <c r="L905" s="28" t="s">
        <v>327</v>
      </c>
      <c r="M905" s="28" t="s">
        <v>15</v>
      </c>
      <c r="N905" s="28">
        <v>63</v>
      </c>
      <c r="O905" s="28"/>
      <c r="P905" s="28" t="s">
        <v>907</v>
      </c>
      <c r="Q905" s="36" t="s">
        <v>908</v>
      </c>
      <c r="R905" s="28">
        <v>24</v>
      </c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>
        <v>8</v>
      </c>
      <c r="AJ905" s="28">
        <v>8</v>
      </c>
      <c r="AK905" s="28" t="s">
        <v>17</v>
      </c>
      <c r="AL905" s="43" t="s">
        <v>687</v>
      </c>
      <c r="AM905" s="28" t="s">
        <v>687</v>
      </c>
      <c r="AN905" s="47" t="s">
        <v>687</v>
      </c>
      <c r="AO905" s="49" t="s">
        <v>4768</v>
      </c>
      <c r="AP905" s="49" t="s">
        <v>18</v>
      </c>
      <c r="AQ905" s="40" t="str">
        <f>IFERROR(VLOOKUP(G905,Extensionistas!$A$2:$D$50,4,FALSE),"NÃO")</f>
        <v>NÃO</v>
      </c>
      <c r="AR905" s="1" t="e">
        <f>VLOOKUP(G905,Extensionistas!$A$2:$C$50,3,FALSE)</f>
        <v>#N/A</v>
      </c>
    </row>
    <row r="906" spans="1:44" ht="12.75" customHeight="1">
      <c r="A906" s="34" t="str">
        <f>D906</f>
        <v>ENGENHARIAS</v>
      </c>
      <c r="B906" s="34" t="str">
        <f>F906</f>
        <v>NA2ESTO011-17SA</v>
      </c>
      <c r="C906" s="15" t="str">
        <f>CONCATENATE(E906," ",H906,"-",L906," (",K906,")",IF(AM906&lt;&gt;"NÃO","-TURMA MINISTRADA EM INGLÊS",""),IF(H906="E"," - TURMA MINISTRADA EM ESPANHOL",""),IF(H906="P"," - TURMA COMPARTILHADA COM A PÓS-GRADUAÇÃO",""),IF(AQ906="SIM"," - Carga Horária Extensionista",""))</f>
        <v>FUNDAMENTOS DE DESENHO TÉCNICO A2-Noturno (SA)</v>
      </c>
      <c r="D906" s="28" t="s">
        <v>495</v>
      </c>
      <c r="E906" s="28" t="s">
        <v>377</v>
      </c>
      <c r="F906" s="28" t="s">
        <v>4402</v>
      </c>
      <c r="G906" s="41" t="s">
        <v>151</v>
      </c>
      <c r="H906" s="28" t="s">
        <v>24</v>
      </c>
      <c r="I906" s="28" t="s">
        <v>4403</v>
      </c>
      <c r="J906" s="28"/>
      <c r="K906" s="28" t="s">
        <v>488</v>
      </c>
      <c r="L906" s="28" t="s">
        <v>439</v>
      </c>
      <c r="M906" s="28" t="s">
        <v>15</v>
      </c>
      <c r="N906" s="28">
        <v>63</v>
      </c>
      <c r="O906" s="28"/>
      <c r="P906" s="28" t="s">
        <v>120</v>
      </c>
      <c r="Q906" s="36" t="s">
        <v>419</v>
      </c>
      <c r="R906" s="28">
        <v>24</v>
      </c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>
        <v>8</v>
      </c>
      <c r="AJ906" s="28">
        <v>8</v>
      </c>
      <c r="AK906" s="28" t="s">
        <v>17</v>
      </c>
      <c r="AL906" s="43" t="s">
        <v>687</v>
      </c>
      <c r="AM906" s="28" t="s">
        <v>687</v>
      </c>
      <c r="AN906" s="47" t="s">
        <v>687</v>
      </c>
      <c r="AO906" s="49" t="s">
        <v>4896</v>
      </c>
      <c r="AP906" s="49" t="s">
        <v>18</v>
      </c>
      <c r="AQ906" s="40" t="str">
        <f>IFERROR(VLOOKUP(G906,Extensionistas!$A$2:$D$50,4,FALSE),"NÃO")</f>
        <v>NÃO</v>
      </c>
      <c r="AR906" s="1" t="e">
        <f>VLOOKUP(G906,Extensionistas!$A$2:$C$50,3,FALSE)</f>
        <v>#N/A</v>
      </c>
    </row>
    <row r="907" spans="1:44" ht="12.75" customHeight="1">
      <c r="A907" s="34" t="str">
        <f>D907</f>
        <v>ENGENHARIAS</v>
      </c>
      <c r="B907" s="34" t="str">
        <f>F907</f>
        <v>DA1ESMA002-23SA</v>
      </c>
      <c r="C907" s="15" t="str">
        <f>CONCATENATE(E907," ",H907,"-",L907," (",K907,")",IF(AM907&lt;&gt;"NÃO","-TURMA MINISTRADA EM INGLÊS",""),IF(H907="E"," - TURMA MINISTRADA EM ESPANHOL",""),IF(H907="P"," - TURMA COMPARTILHADA COM A PÓS-GRADUAÇÃO",""),IF(AQ907="SIM"," - Carga Horária Extensionista",""))</f>
        <v>INOVAÇÕES PARA ENGENHARIA A1-Matutino (SA) - Carga Horária Extensionista</v>
      </c>
      <c r="D907" s="28" t="s">
        <v>495</v>
      </c>
      <c r="E907" s="28" t="s">
        <v>503</v>
      </c>
      <c r="F907" s="28" t="s">
        <v>2029</v>
      </c>
      <c r="G907" s="41" t="s">
        <v>504</v>
      </c>
      <c r="H907" s="28" t="s">
        <v>19</v>
      </c>
      <c r="I907" s="28"/>
      <c r="J907" s="28" t="s">
        <v>1064</v>
      </c>
      <c r="K907" s="28" t="s">
        <v>488</v>
      </c>
      <c r="L907" s="28" t="s">
        <v>327</v>
      </c>
      <c r="M907" s="26" t="s">
        <v>101</v>
      </c>
      <c r="N907" s="28">
        <v>30</v>
      </c>
      <c r="O907" s="28"/>
      <c r="P907" s="28"/>
      <c r="Q907" s="36"/>
      <c r="R907" s="28"/>
      <c r="S907" s="28"/>
      <c r="T907" s="28"/>
      <c r="U907" s="28"/>
      <c r="V907" s="28"/>
      <c r="W907" s="28"/>
      <c r="X907" s="28"/>
      <c r="Y907" s="28" t="s">
        <v>752</v>
      </c>
      <c r="Z907" s="28" t="s">
        <v>753</v>
      </c>
      <c r="AA907" s="28">
        <v>24</v>
      </c>
      <c r="AB907" s="28"/>
      <c r="AC907" s="28"/>
      <c r="AD907" s="28"/>
      <c r="AE907" s="28"/>
      <c r="AF907" s="28"/>
      <c r="AG907" s="28"/>
      <c r="AH907" s="28"/>
      <c r="AI907" s="28">
        <v>8</v>
      </c>
      <c r="AJ907" s="28">
        <v>8</v>
      </c>
      <c r="AK907" s="28" t="s">
        <v>17</v>
      </c>
      <c r="AL907" s="43" t="s">
        <v>687</v>
      </c>
      <c r="AM907" s="28" t="s">
        <v>687</v>
      </c>
      <c r="AN907" s="47" t="s">
        <v>687</v>
      </c>
      <c r="AO907" s="49" t="s">
        <v>18</v>
      </c>
      <c r="AP907" s="49" t="s">
        <v>229</v>
      </c>
      <c r="AQ907" s="40" t="str">
        <f>IFERROR(VLOOKUP(G907,Extensionistas!$A$2:$D$50,4,FALSE),"NÃO")</f>
        <v>SIM</v>
      </c>
      <c r="AR907" s="1" t="str">
        <f>VLOOKUP(G907,Extensionistas!$A$2:$C$50,3,FALSE)</f>
        <v>0-2-2-4</v>
      </c>
    </row>
    <row r="908" spans="1:44" ht="12.75" customHeight="1">
      <c r="A908" s="34" t="str">
        <f>D908</f>
        <v>ENGENHARIAS</v>
      </c>
      <c r="B908" s="34" t="str">
        <f>F908</f>
        <v>DA1ESMA002-23SB</v>
      </c>
      <c r="C908" s="15" t="str">
        <f>CONCATENATE(E908," ",H908,"-",L908," (",K908,")",IF(AM908&lt;&gt;"NÃO","-TURMA MINISTRADA EM INGLÊS",""),IF(H908="E"," - TURMA MINISTRADA EM ESPANHOL",""),IF(H908="P"," - TURMA COMPARTILHADA COM A PÓS-GRADUAÇÃO",""),IF(AQ908="SIM"," - Carga Horária Extensionista",""))</f>
        <v>INOVAÇÕES PARA ENGENHARIA A1-Matutino (SB) - Carga Horária Extensionista</v>
      </c>
      <c r="D908" s="28" t="s">
        <v>495</v>
      </c>
      <c r="E908" s="28" t="s">
        <v>503</v>
      </c>
      <c r="F908" s="28" t="s">
        <v>505</v>
      </c>
      <c r="G908" s="41" t="s">
        <v>504</v>
      </c>
      <c r="H908" s="28" t="s">
        <v>19</v>
      </c>
      <c r="I908" s="28"/>
      <c r="J908" s="28" t="s">
        <v>2030</v>
      </c>
      <c r="K908" s="28" t="s">
        <v>489</v>
      </c>
      <c r="L908" s="28" t="s">
        <v>327</v>
      </c>
      <c r="M908" s="28" t="s">
        <v>101</v>
      </c>
      <c r="N908" s="28">
        <v>30</v>
      </c>
      <c r="O908" s="28"/>
      <c r="P908" s="28"/>
      <c r="Q908" s="36"/>
      <c r="R908" s="28"/>
      <c r="S908" s="28"/>
      <c r="T908" s="28"/>
      <c r="U908" s="28"/>
      <c r="V908" s="28"/>
      <c r="W908" s="28"/>
      <c r="X908" s="28"/>
      <c r="Y908" s="28" t="s">
        <v>1704</v>
      </c>
      <c r="Z908" s="28" t="s">
        <v>1705</v>
      </c>
      <c r="AA908" s="28">
        <v>24</v>
      </c>
      <c r="AB908" s="28"/>
      <c r="AC908" s="28"/>
      <c r="AD908" s="28"/>
      <c r="AE908" s="28"/>
      <c r="AF908" s="28"/>
      <c r="AG908" s="28"/>
      <c r="AH908" s="28"/>
      <c r="AI908" s="28">
        <v>8</v>
      </c>
      <c r="AJ908" s="28">
        <v>8</v>
      </c>
      <c r="AK908" s="28" t="s">
        <v>17</v>
      </c>
      <c r="AL908" s="43" t="s">
        <v>687</v>
      </c>
      <c r="AM908" s="28" t="s">
        <v>687</v>
      </c>
      <c r="AN908" s="47" t="s">
        <v>687</v>
      </c>
      <c r="AO908" s="49" t="s">
        <v>18</v>
      </c>
      <c r="AP908" s="49" t="s">
        <v>229</v>
      </c>
      <c r="AQ908" s="40" t="str">
        <f>IFERROR(VLOOKUP(G908,Extensionistas!$A$2:$D$50,4,FALSE),"NÃO")</f>
        <v>SIM</v>
      </c>
      <c r="AR908" s="1" t="str">
        <f>VLOOKUP(G908,Extensionistas!$A$2:$C$50,3,FALSE)</f>
        <v>0-2-2-4</v>
      </c>
    </row>
    <row r="909" spans="1:44" ht="12.75" customHeight="1">
      <c r="A909" s="34" t="str">
        <f>D909</f>
        <v>ENGENHARIAS</v>
      </c>
      <c r="B909" s="34" t="str">
        <f>F909</f>
        <v>NA1ESMA002-23SA</v>
      </c>
      <c r="C909" s="15" t="str">
        <f>CONCATENATE(E909," ",H909,"-",L909," (",K909,")",IF(AM909&lt;&gt;"NÃO","-TURMA MINISTRADA EM INGLÊS",""),IF(H909="E"," - TURMA MINISTRADA EM ESPANHOL",""),IF(H909="P"," - TURMA COMPARTILHADA COM A PÓS-GRADUAÇÃO",""),IF(AQ909="SIM"," - Carga Horária Extensionista",""))</f>
        <v>INOVAÇÕES PARA ENGENHARIA A1-Noturno (SA) - Carga Horária Extensionista</v>
      </c>
      <c r="D909" s="28" t="s">
        <v>495</v>
      </c>
      <c r="E909" s="28" t="s">
        <v>503</v>
      </c>
      <c r="F909" s="28" t="s">
        <v>3714</v>
      </c>
      <c r="G909" s="41" t="s">
        <v>504</v>
      </c>
      <c r="H909" s="28" t="s">
        <v>19</v>
      </c>
      <c r="I909" s="28"/>
      <c r="J909" s="28" t="s">
        <v>1428</v>
      </c>
      <c r="K909" s="28" t="s">
        <v>488</v>
      </c>
      <c r="L909" s="28" t="s">
        <v>439</v>
      </c>
      <c r="M909" s="28" t="s">
        <v>101</v>
      </c>
      <c r="N909" s="28">
        <v>30</v>
      </c>
      <c r="O909" s="28"/>
      <c r="P909" s="28"/>
      <c r="Q909" s="36"/>
      <c r="R909" s="28"/>
      <c r="S909" s="28"/>
      <c r="T909" s="28"/>
      <c r="U909" s="28"/>
      <c r="V909" s="28"/>
      <c r="W909" s="28"/>
      <c r="X909" s="28"/>
      <c r="Y909" s="28" t="s">
        <v>752</v>
      </c>
      <c r="Z909" s="28" t="s">
        <v>753</v>
      </c>
      <c r="AA909" s="28">
        <v>24</v>
      </c>
      <c r="AB909" s="28"/>
      <c r="AC909" s="28"/>
      <c r="AD909" s="28"/>
      <c r="AE909" s="28"/>
      <c r="AF909" s="28"/>
      <c r="AG909" s="28"/>
      <c r="AH909" s="28"/>
      <c r="AI909" s="28">
        <v>8</v>
      </c>
      <c r="AJ909" s="28">
        <v>8</v>
      </c>
      <c r="AK909" s="28" t="s">
        <v>17</v>
      </c>
      <c r="AL909" s="43" t="s">
        <v>687</v>
      </c>
      <c r="AM909" s="28" t="s">
        <v>687</v>
      </c>
      <c r="AN909" s="47" t="s">
        <v>687</v>
      </c>
      <c r="AO909" s="49" t="s">
        <v>18</v>
      </c>
      <c r="AP909" s="49" t="s">
        <v>230</v>
      </c>
      <c r="AQ909" s="40" t="str">
        <f>IFERROR(VLOOKUP(G909,Extensionistas!$A$2:$D$50,4,FALSE),"NÃO")</f>
        <v>SIM</v>
      </c>
      <c r="AR909" s="1" t="str">
        <f>VLOOKUP(G909,Extensionistas!$A$2:$C$50,3,FALSE)</f>
        <v>0-2-2-4</v>
      </c>
    </row>
    <row r="910" spans="1:44" ht="12.75" customHeight="1">
      <c r="A910" s="34" t="str">
        <f>D910</f>
        <v>ENGENHARIAS</v>
      </c>
      <c r="B910" s="34" t="str">
        <f>F910</f>
        <v>NA1ESMA002-23SB</v>
      </c>
      <c r="C910" s="15" t="str">
        <f>CONCATENATE(E910," ",H910,"-",L910," (",K910,")",IF(AM910&lt;&gt;"NÃO","-TURMA MINISTRADA EM INGLÊS",""),IF(H910="E"," - TURMA MINISTRADA EM ESPANHOL",""),IF(H910="P"," - TURMA COMPARTILHADA COM A PÓS-GRADUAÇÃO",""),IF(AQ910="SIM"," - Carga Horária Extensionista",""))</f>
        <v>INOVAÇÕES PARA ENGENHARIA A1-Noturno (SB) - Carga Horária Extensionista</v>
      </c>
      <c r="D910" s="28" t="s">
        <v>495</v>
      </c>
      <c r="E910" s="28" t="s">
        <v>503</v>
      </c>
      <c r="F910" s="28" t="s">
        <v>582</v>
      </c>
      <c r="G910" s="41" t="s">
        <v>504</v>
      </c>
      <c r="H910" s="28" t="s">
        <v>19</v>
      </c>
      <c r="I910" s="28"/>
      <c r="J910" s="28" t="s">
        <v>3715</v>
      </c>
      <c r="K910" s="28" t="s">
        <v>489</v>
      </c>
      <c r="L910" s="28" t="s">
        <v>439</v>
      </c>
      <c r="M910" s="28" t="s">
        <v>101</v>
      </c>
      <c r="N910" s="28">
        <v>30</v>
      </c>
      <c r="O910" s="28"/>
      <c r="P910" s="28"/>
      <c r="Q910" s="36"/>
      <c r="R910" s="28"/>
      <c r="S910" s="28"/>
      <c r="T910" s="28"/>
      <c r="U910" s="28"/>
      <c r="V910" s="28"/>
      <c r="W910" s="28"/>
      <c r="X910" s="28"/>
      <c r="Y910" s="28" t="s">
        <v>728</v>
      </c>
      <c r="Z910" s="28" t="s">
        <v>729</v>
      </c>
      <c r="AA910" s="28">
        <v>24</v>
      </c>
      <c r="AB910" s="28"/>
      <c r="AC910" s="28"/>
      <c r="AD910" s="28"/>
      <c r="AE910" s="28"/>
      <c r="AF910" s="28"/>
      <c r="AG910" s="28"/>
      <c r="AH910" s="28"/>
      <c r="AI910" s="28">
        <v>8</v>
      </c>
      <c r="AJ910" s="28">
        <v>8</v>
      </c>
      <c r="AK910" s="28" t="s">
        <v>17</v>
      </c>
      <c r="AL910" s="43" t="s">
        <v>687</v>
      </c>
      <c r="AM910" s="28" t="s">
        <v>687</v>
      </c>
      <c r="AN910" s="47" t="s">
        <v>687</v>
      </c>
      <c r="AO910" s="49" t="s">
        <v>18</v>
      </c>
      <c r="AP910" s="49" t="s">
        <v>230</v>
      </c>
      <c r="AQ910" s="40" t="str">
        <f>IFERROR(VLOOKUP(G910,Extensionistas!$A$2:$D$50,4,FALSE),"NÃO")</f>
        <v>SIM</v>
      </c>
      <c r="AR910" s="1" t="str">
        <f>VLOOKUP(G910,Extensionistas!$A$2:$C$50,3,FALSE)</f>
        <v>0-2-2-4</v>
      </c>
    </row>
    <row r="911" spans="1:44" ht="12.75" customHeight="1">
      <c r="A911" s="34" t="str">
        <f>D911</f>
        <v>ENGENHARIAS</v>
      </c>
      <c r="B911" s="34" t="str">
        <f>F911</f>
        <v>DA2ESMA002-23SA</v>
      </c>
      <c r="C911" s="15" t="str">
        <f>CONCATENATE(E911," ",H911,"-",L911," (",K911,")",IF(AM911&lt;&gt;"NÃO","-TURMA MINISTRADA EM INGLÊS",""),IF(H911="E"," - TURMA MINISTRADA EM ESPANHOL",""),IF(H911="P"," - TURMA COMPARTILHADA COM A PÓS-GRADUAÇÃO",""),IF(AQ911="SIM"," - Carga Horária Extensionista",""))</f>
        <v>INOVAÇÕES PARA ENGENHARIA A2-Matutino (SA) - Carga Horária Extensionista</v>
      </c>
      <c r="D911" s="28" t="s">
        <v>495</v>
      </c>
      <c r="E911" s="28" t="s">
        <v>503</v>
      </c>
      <c r="F911" s="28" t="s">
        <v>3124</v>
      </c>
      <c r="G911" s="41" t="s">
        <v>504</v>
      </c>
      <c r="H911" s="28" t="s">
        <v>24</v>
      </c>
      <c r="I911" s="28"/>
      <c r="J911" s="28" t="s">
        <v>1283</v>
      </c>
      <c r="K911" s="28" t="s">
        <v>488</v>
      </c>
      <c r="L911" s="28" t="s">
        <v>327</v>
      </c>
      <c r="M911" s="28" t="s">
        <v>101</v>
      </c>
      <c r="N911" s="28">
        <v>30</v>
      </c>
      <c r="O911" s="28"/>
      <c r="P911" s="28"/>
      <c r="Q911" s="36"/>
      <c r="R911" s="28"/>
      <c r="S911" s="28"/>
      <c r="T911" s="28"/>
      <c r="U911" s="28"/>
      <c r="V911" s="28"/>
      <c r="W911" s="28"/>
      <c r="X911" s="28"/>
      <c r="Y911" s="28" t="s">
        <v>3125</v>
      </c>
      <c r="Z911" s="28" t="s">
        <v>3126</v>
      </c>
      <c r="AA911" s="28">
        <v>24</v>
      </c>
      <c r="AB911" s="28"/>
      <c r="AC911" s="28"/>
      <c r="AD911" s="28"/>
      <c r="AE911" s="28"/>
      <c r="AF911" s="28"/>
      <c r="AG911" s="28"/>
      <c r="AH911" s="28"/>
      <c r="AI911" s="28">
        <v>8</v>
      </c>
      <c r="AJ911" s="28">
        <v>8</v>
      </c>
      <c r="AK911" s="28" t="s">
        <v>17</v>
      </c>
      <c r="AL911" s="43" t="s">
        <v>687</v>
      </c>
      <c r="AM911" s="28" t="s">
        <v>687</v>
      </c>
      <c r="AN911" s="47" t="s">
        <v>687</v>
      </c>
      <c r="AO911" s="49" t="s">
        <v>18</v>
      </c>
      <c r="AP911" s="49" t="s">
        <v>229</v>
      </c>
      <c r="AQ911" s="40" t="str">
        <f>IFERROR(VLOOKUP(G911,Extensionistas!$A$2:$D$50,4,FALSE),"NÃO")</f>
        <v>SIM</v>
      </c>
      <c r="AR911" s="1" t="str">
        <f>VLOOKUP(G911,Extensionistas!$A$2:$C$50,3,FALSE)</f>
        <v>0-2-2-4</v>
      </c>
    </row>
    <row r="912" spans="1:44" ht="12.75" customHeight="1">
      <c r="A912" s="34" t="str">
        <f>D912</f>
        <v>ENGENHARIAS</v>
      </c>
      <c r="B912" s="34" t="str">
        <f>F912</f>
        <v>DA2ESMA002-23SB</v>
      </c>
      <c r="C912" s="15" t="str">
        <f>CONCATENATE(E912," ",H912,"-",L912," (",K912,")",IF(AM912&lt;&gt;"NÃO","-TURMA MINISTRADA EM INGLÊS",""),IF(H912="E"," - TURMA MINISTRADA EM ESPANHOL",""),IF(H912="P"," - TURMA COMPARTILHADA COM A PÓS-GRADUAÇÃO",""),IF(AQ912="SIM"," - Carga Horária Extensionista",""))</f>
        <v>INOVAÇÕES PARA ENGENHARIA A2-Matutino (SB) - Carga Horária Extensionista</v>
      </c>
      <c r="D912" s="28" t="s">
        <v>495</v>
      </c>
      <c r="E912" s="28" t="s">
        <v>503</v>
      </c>
      <c r="F912" s="28" t="s">
        <v>754</v>
      </c>
      <c r="G912" s="41" t="s">
        <v>504</v>
      </c>
      <c r="H912" s="28" t="s">
        <v>24</v>
      </c>
      <c r="I912" s="28"/>
      <c r="J912" s="28" t="s">
        <v>3127</v>
      </c>
      <c r="K912" s="28" t="s">
        <v>489</v>
      </c>
      <c r="L912" s="28" t="s">
        <v>327</v>
      </c>
      <c r="M912" s="28" t="s">
        <v>101</v>
      </c>
      <c r="N912" s="28">
        <v>30</v>
      </c>
      <c r="O912" s="28"/>
      <c r="P912" s="28"/>
      <c r="Q912" s="36"/>
      <c r="R912" s="28"/>
      <c r="S912" s="28"/>
      <c r="T912" s="28"/>
      <c r="U912" s="28"/>
      <c r="V912" s="28"/>
      <c r="W912" s="28"/>
      <c r="X912" s="28"/>
      <c r="Y912" s="28" t="s">
        <v>506</v>
      </c>
      <c r="Z912" s="28" t="s">
        <v>507</v>
      </c>
      <c r="AA912" s="28">
        <v>24</v>
      </c>
      <c r="AB912" s="28"/>
      <c r="AC912" s="28"/>
      <c r="AD912" s="28"/>
      <c r="AE912" s="28"/>
      <c r="AF912" s="28"/>
      <c r="AG912" s="28"/>
      <c r="AH912" s="28"/>
      <c r="AI912" s="28">
        <v>8</v>
      </c>
      <c r="AJ912" s="28">
        <v>8</v>
      </c>
      <c r="AK912" s="28" t="s">
        <v>17</v>
      </c>
      <c r="AL912" s="43" t="s">
        <v>687</v>
      </c>
      <c r="AM912" s="28" t="s">
        <v>687</v>
      </c>
      <c r="AN912" s="47" t="s">
        <v>687</v>
      </c>
      <c r="AO912" s="49" t="s">
        <v>18</v>
      </c>
      <c r="AP912" s="49" t="s">
        <v>229</v>
      </c>
      <c r="AQ912" s="40" t="str">
        <f>IFERROR(VLOOKUP(G912,Extensionistas!$A$2:$D$50,4,FALSE),"NÃO")</f>
        <v>SIM</v>
      </c>
      <c r="AR912" s="1" t="str">
        <f>VLOOKUP(G912,Extensionistas!$A$2:$C$50,3,FALSE)</f>
        <v>0-2-2-4</v>
      </c>
    </row>
    <row r="913" spans="1:44" ht="12.75" customHeight="1">
      <c r="A913" s="34" t="str">
        <f>D913</f>
        <v>ENGENHARIAS</v>
      </c>
      <c r="B913" s="34" t="str">
        <f>F913</f>
        <v>NA2ESMA002-23SA</v>
      </c>
      <c r="C913" s="15" t="str">
        <f>CONCATENATE(E913," ",H913,"-",L913," (",K913,")",IF(AM913&lt;&gt;"NÃO","-TURMA MINISTRADA EM INGLÊS",""),IF(H913="E"," - TURMA MINISTRADA EM ESPANHOL",""),IF(H913="P"," - TURMA COMPARTILHADA COM A PÓS-GRADUAÇÃO",""),IF(AQ913="SIM"," - Carga Horária Extensionista",""))</f>
        <v>INOVAÇÕES PARA ENGENHARIA A2-Noturno (SA) - Carga Horária Extensionista</v>
      </c>
      <c r="D913" s="26" t="s">
        <v>495</v>
      </c>
      <c r="E913" s="26" t="s">
        <v>503</v>
      </c>
      <c r="F913" s="26" t="s">
        <v>4383</v>
      </c>
      <c r="G913" s="38" t="s">
        <v>504</v>
      </c>
      <c r="H913" s="30" t="s">
        <v>24</v>
      </c>
      <c r="I913" s="30"/>
      <c r="J913" s="26" t="s">
        <v>1551</v>
      </c>
      <c r="K913" s="26" t="s">
        <v>488</v>
      </c>
      <c r="L913" s="26" t="s">
        <v>439</v>
      </c>
      <c r="M913" s="28" t="s">
        <v>101</v>
      </c>
      <c r="N913" s="26">
        <v>30</v>
      </c>
      <c r="O913" s="26"/>
      <c r="P913" s="26"/>
      <c r="Q913" s="29"/>
      <c r="R913" s="26"/>
      <c r="S913" s="26"/>
      <c r="T913" s="29"/>
      <c r="U913" s="29"/>
      <c r="V913" s="29"/>
      <c r="W913" s="29"/>
      <c r="X913" s="29"/>
      <c r="Y913" s="29" t="s">
        <v>121</v>
      </c>
      <c r="Z913" s="29" t="s">
        <v>418</v>
      </c>
      <c r="AA913" s="29">
        <v>24</v>
      </c>
      <c r="AB913" s="29"/>
      <c r="AC913" s="29"/>
      <c r="AD913" s="29"/>
      <c r="AE913" s="29"/>
      <c r="AF913" s="29"/>
      <c r="AG913" s="29"/>
      <c r="AH913" s="29"/>
      <c r="AI913" s="26">
        <v>8</v>
      </c>
      <c r="AJ913" s="26">
        <v>8</v>
      </c>
      <c r="AK913" s="26" t="s">
        <v>17</v>
      </c>
      <c r="AL913" s="44" t="s">
        <v>687</v>
      </c>
      <c r="AM913" s="26" t="s">
        <v>687</v>
      </c>
      <c r="AN913" s="47" t="s">
        <v>687</v>
      </c>
      <c r="AO913" s="49" t="s">
        <v>18</v>
      </c>
      <c r="AP913" s="49" t="s">
        <v>230</v>
      </c>
      <c r="AQ913" s="40" t="str">
        <f>IFERROR(VLOOKUP(G913,Extensionistas!$A$2:$D$50,4,FALSE),"NÃO")</f>
        <v>SIM</v>
      </c>
      <c r="AR913" s="1" t="str">
        <f>VLOOKUP(G913,Extensionistas!$A$2:$C$50,3,FALSE)</f>
        <v>0-2-2-4</v>
      </c>
    </row>
    <row r="914" spans="1:44" ht="12.75" customHeight="1">
      <c r="A914" s="34" t="str">
        <f>D914</f>
        <v>ENGENHARIAS</v>
      </c>
      <c r="B914" s="34" t="str">
        <f>F914</f>
        <v>NA2ESMA002-23SB</v>
      </c>
      <c r="C914" s="15" t="str">
        <f>CONCATENATE(E914," ",H914,"-",L914," (",K914,")",IF(AM914&lt;&gt;"NÃO","-TURMA MINISTRADA EM INGLÊS",""),IF(H914="E"," - TURMA MINISTRADA EM ESPANHOL",""),IF(H914="P"," - TURMA COMPARTILHADA COM A PÓS-GRADUAÇÃO",""),IF(AQ914="SIM"," - Carga Horária Extensionista",""))</f>
        <v>INOVAÇÕES PARA ENGENHARIA A2-Noturno (SB) - Carga Horária Extensionista</v>
      </c>
      <c r="D914" s="28" t="s">
        <v>495</v>
      </c>
      <c r="E914" s="28" t="s">
        <v>503</v>
      </c>
      <c r="F914" s="28" t="s">
        <v>809</v>
      </c>
      <c r="G914" s="41" t="s">
        <v>504</v>
      </c>
      <c r="H914" s="28" t="s">
        <v>24</v>
      </c>
      <c r="I914" s="28"/>
      <c r="J914" s="28" t="s">
        <v>4384</v>
      </c>
      <c r="K914" s="28" t="s">
        <v>489</v>
      </c>
      <c r="L914" s="28" t="s">
        <v>439</v>
      </c>
      <c r="M914" s="28" t="s">
        <v>101</v>
      </c>
      <c r="N914" s="28">
        <v>30</v>
      </c>
      <c r="O914" s="28"/>
      <c r="P914" s="28"/>
      <c r="Q914" s="36"/>
      <c r="R914" s="28"/>
      <c r="S914" s="28"/>
      <c r="T914" s="28"/>
      <c r="U914" s="28"/>
      <c r="V914" s="28"/>
      <c r="W914" s="28"/>
      <c r="X914" s="28"/>
      <c r="Y914" s="28" t="s">
        <v>461</v>
      </c>
      <c r="Z914" s="28" t="s">
        <v>462</v>
      </c>
      <c r="AA914" s="28">
        <v>24</v>
      </c>
      <c r="AB914" s="28"/>
      <c r="AC914" s="28"/>
      <c r="AD914" s="28"/>
      <c r="AE914" s="28"/>
      <c r="AF914" s="28"/>
      <c r="AG914" s="28"/>
      <c r="AH914" s="28"/>
      <c r="AI914" s="28">
        <v>8</v>
      </c>
      <c r="AJ914" s="28">
        <v>8</v>
      </c>
      <c r="AK914" s="28" t="s">
        <v>17</v>
      </c>
      <c r="AL914" s="43" t="s">
        <v>687</v>
      </c>
      <c r="AM914" s="28" t="s">
        <v>687</v>
      </c>
      <c r="AN914" s="47" t="s">
        <v>687</v>
      </c>
      <c r="AO914" s="49" t="s">
        <v>18</v>
      </c>
      <c r="AP914" s="49" t="s">
        <v>230</v>
      </c>
      <c r="AQ914" s="40" t="str">
        <f>IFERROR(VLOOKUP(G914,Extensionistas!$A$2:$D$50,4,FALSE),"NÃO")</f>
        <v>SIM</v>
      </c>
      <c r="AR914" s="1" t="str">
        <f>VLOOKUP(G914,Extensionistas!$A$2:$C$50,3,FALSE)</f>
        <v>0-2-2-4</v>
      </c>
    </row>
    <row r="915" spans="1:44" ht="12.75" customHeight="1">
      <c r="A915" s="34" t="str">
        <f>D915</f>
        <v>ENGENHARIAS</v>
      </c>
      <c r="B915" s="34" t="str">
        <f>F915</f>
        <v>DB1ESMA002-23SA</v>
      </c>
      <c r="C915" s="15" t="str">
        <f>CONCATENATE(E915," ",H915,"-",L915," (",K915,")",IF(AM915&lt;&gt;"NÃO","-TURMA MINISTRADA EM INGLÊS",""),IF(H915="E"," - TURMA MINISTRADA EM ESPANHOL",""),IF(H915="P"," - TURMA COMPARTILHADA COM A PÓS-GRADUAÇÃO",""),IF(AQ915="SIM"," - Carga Horária Extensionista",""))</f>
        <v>INOVAÇÕES PARA ENGENHARIA B1-Matutino (SA) - Carga Horária Extensionista</v>
      </c>
      <c r="D915" s="28" t="s">
        <v>495</v>
      </c>
      <c r="E915" s="28" t="s">
        <v>503</v>
      </c>
      <c r="F915" s="28" t="s">
        <v>3313</v>
      </c>
      <c r="G915" s="41" t="s">
        <v>504</v>
      </c>
      <c r="H915" s="28" t="s">
        <v>28</v>
      </c>
      <c r="I915" s="28"/>
      <c r="J915" s="28" t="s">
        <v>3314</v>
      </c>
      <c r="K915" s="28" t="s">
        <v>488</v>
      </c>
      <c r="L915" s="28" t="s">
        <v>327</v>
      </c>
      <c r="M915" s="28" t="s">
        <v>101</v>
      </c>
      <c r="N915" s="28">
        <v>30</v>
      </c>
      <c r="O915" s="28"/>
      <c r="P915" s="28"/>
      <c r="Q915" s="36"/>
      <c r="R915" s="28"/>
      <c r="S915" s="28"/>
      <c r="T915" s="28"/>
      <c r="U915" s="28"/>
      <c r="V915" s="28"/>
      <c r="W915" s="28"/>
      <c r="X915" s="28"/>
      <c r="Y915" s="28" t="s">
        <v>1357</v>
      </c>
      <c r="Z915" s="28" t="s">
        <v>1358</v>
      </c>
      <c r="AA915" s="28">
        <v>24</v>
      </c>
      <c r="AB915" s="28"/>
      <c r="AC915" s="28"/>
      <c r="AD915" s="28"/>
      <c r="AE915" s="28"/>
      <c r="AF915" s="28"/>
      <c r="AG915" s="28"/>
      <c r="AH915" s="28"/>
      <c r="AI915" s="28">
        <v>8</v>
      </c>
      <c r="AJ915" s="28">
        <v>8</v>
      </c>
      <c r="AK915" s="28" t="s">
        <v>17</v>
      </c>
      <c r="AL915" s="43" t="s">
        <v>687</v>
      </c>
      <c r="AM915" s="28" t="s">
        <v>687</v>
      </c>
      <c r="AN915" s="47" t="s">
        <v>687</v>
      </c>
      <c r="AO915" s="49" t="s">
        <v>18</v>
      </c>
      <c r="AP915" s="49" t="s">
        <v>4774</v>
      </c>
      <c r="AQ915" s="40" t="str">
        <f>IFERROR(VLOOKUP(G915,Extensionistas!$A$2:$D$50,4,FALSE),"NÃO")</f>
        <v>SIM</v>
      </c>
      <c r="AR915" s="1" t="str">
        <f>VLOOKUP(G915,Extensionistas!$A$2:$C$50,3,FALSE)</f>
        <v>0-2-2-4</v>
      </c>
    </row>
    <row r="916" spans="1:44" ht="12.75" customHeight="1">
      <c r="A916" s="34" t="str">
        <f>D916</f>
        <v>ENGENHARIAS</v>
      </c>
      <c r="B916" s="34" t="str">
        <f>F916</f>
        <v>NB1ESMA002-23SA</v>
      </c>
      <c r="C916" s="15" t="str">
        <f>CONCATENATE(E916," ",H916,"-",L916," (",K916,")",IF(AM916&lt;&gt;"NÃO","-TURMA MINISTRADA EM INGLÊS",""),IF(H916="E"," - TURMA MINISTRADA EM ESPANHOL",""),IF(H916="P"," - TURMA COMPARTILHADA COM A PÓS-GRADUAÇÃO",""),IF(AQ916="SIM"," - Carga Horária Extensionista",""))</f>
        <v>INOVAÇÕES PARA ENGENHARIA B1-Noturno (SA) - Carga Horária Extensionista</v>
      </c>
      <c r="D916" s="28" t="s">
        <v>495</v>
      </c>
      <c r="E916" s="28" t="s">
        <v>503</v>
      </c>
      <c r="F916" s="28" t="s">
        <v>4551</v>
      </c>
      <c r="G916" s="41" t="s">
        <v>504</v>
      </c>
      <c r="H916" s="28" t="s">
        <v>28</v>
      </c>
      <c r="I916" s="28"/>
      <c r="J916" s="28" t="s">
        <v>4552</v>
      </c>
      <c r="K916" s="28" t="s">
        <v>488</v>
      </c>
      <c r="L916" s="28" t="s">
        <v>439</v>
      </c>
      <c r="M916" s="28" t="s">
        <v>101</v>
      </c>
      <c r="N916" s="28">
        <v>30</v>
      </c>
      <c r="O916" s="28"/>
      <c r="P916" s="28"/>
      <c r="Q916" s="36"/>
      <c r="R916" s="28"/>
      <c r="S916" s="28"/>
      <c r="T916" s="28"/>
      <c r="U916" s="28"/>
      <c r="V916" s="28"/>
      <c r="W916" s="28"/>
      <c r="X916" s="28"/>
      <c r="Y916" s="28" t="s">
        <v>643</v>
      </c>
      <c r="Z916" s="28" t="s">
        <v>644</v>
      </c>
      <c r="AA916" s="28">
        <v>24</v>
      </c>
      <c r="AB916" s="28"/>
      <c r="AC916" s="28"/>
      <c r="AD916" s="28"/>
      <c r="AE916" s="28"/>
      <c r="AF916" s="28"/>
      <c r="AG916" s="28"/>
      <c r="AH916" s="28"/>
      <c r="AI916" s="28">
        <v>8</v>
      </c>
      <c r="AJ916" s="28">
        <v>8</v>
      </c>
      <c r="AK916" s="28" t="s">
        <v>17</v>
      </c>
      <c r="AL916" s="43" t="s">
        <v>687</v>
      </c>
      <c r="AM916" s="28" t="s">
        <v>687</v>
      </c>
      <c r="AN916" s="47" t="s">
        <v>687</v>
      </c>
      <c r="AO916" s="49" t="s">
        <v>18</v>
      </c>
      <c r="AP916" s="49" t="s">
        <v>4883</v>
      </c>
      <c r="AQ916" s="40" t="str">
        <f>IFERROR(VLOOKUP(G916,Extensionistas!$A$2:$D$50,4,FALSE),"NÃO")</f>
        <v>SIM</v>
      </c>
      <c r="AR916" s="1" t="str">
        <f>VLOOKUP(G916,Extensionistas!$A$2:$C$50,3,FALSE)</f>
        <v>0-2-2-4</v>
      </c>
    </row>
    <row r="917" spans="1:44" ht="12.75" customHeight="1">
      <c r="A917" s="34" t="str">
        <f>D917</f>
        <v>ENGENHARIAS</v>
      </c>
      <c r="B917" s="34" t="str">
        <f>F917</f>
        <v>DB2ESMA002-23SA</v>
      </c>
      <c r="C917" s="15" t="str">
        <f>CONCATENATE(E917," ",H917,"-",L917," (",K917,")",IF(AM917&lt;&gt;"NÃO","-TURMA MINISTRADA EM INGLÊS",""),IF(H917="E"," - TURMA MINISTRADA EM ESPANHOL",""),IF(H917="P"," - TURMA COMPARTILHADA COM A PÓS-GRADUAÇÃO",""),IF(AQ917="SIM"," - Carga Horária Extensionista",""))</f>
        <v>INOVAÇÕES PARA ENGENHARIA B2-Matutino (SA) - Carga Horária Extensionista</v>
      </c>
      <c r="D917" s="26" t="s">
        <v>495</v>
      </c>
      <c r="E917" s="26" t="s">
        <v>503</v>
      </c>
      <c r="F917" s="26" t="s">
        <v>3376</v>
      </c>
      <c r="G917" s="38" t="s">
        <v>504</v>
      </c>
      <c r="H917" s="30" t="s">
        <v>29</v>
      </c>
      <c r="I917" s="30"/>
      <c r="J917" s="26" t="s">
        <v>3377</v>
      </c>
      <c r="K917" s="28" t="s">
        <v>488</v>
      </c>
      <c r="L917" s="26" t="s">
        <v>327</v>
      </c>
      <c r="M917" s="26" t="s">
        <v>101</v>
      </c>
      <c r="N917" s="26">
        <v>30</v>
      </c>
      <c r="O917" s="26"/>
      <c r="P917" s="26"/>
      <c r="Q917" s="29"/>
      <c r="R917" s="26"/>
      <c r="S917" s="26"/>
      <c r="T917" s="28"/>
      <c r="U917" s="28"/>
      <c r="V917" s="28"/>
      <c r="W917" s="28"/>
      <c r="X917" s="28"/>
      <c r="Y917" s="28" t="s">
        <v>2056</v>
      </c>
      <c r="Z917" s="28" t="s">
        <v>2057</v>
      </c>
      <c r="AA917" s="28">
        <v>24</v>
      </c>
      <c r="AB917" s="28"/>
      <c r="AC917" s="28"/>
      <c r="AD917" s="28"/>
      <c r="AE917" s="28"/>
      <c r="AF917" s="28"/>
      <c r="AG917" s="28"/>
      <c r="AH917" s="28"/>
      <c r="AI917" s="28">
        <v>8</v>
      </c>
      <c r="AJ917" s="28">
        <v>8</v>
      </c>
      <c r="AK917" s="28" t="s">
        <v>17</v>
      </c>
      <c r="AL917" s="43" t="s">
        <v>687</v>
      </c>
      <c r="AM917" s="28" t="s">
        <v>687</v>
      </c>
      <c r="AN917" s="47" t="s">
        <v>687</v>
      </c>
      <c r="AO917" s="49" t="s">
        <v>18</v>
      </c>
      <c r="AP917" s="49" t="s">
        <v>4774</v>
      </c>
      <c r="AQ917" s="40" t="str">
        <f>IFERROR(VLOOKUP(G917,Extensionistas!$A$2:$D$50,4,FALSE),"NÃO")</f>
        <v>SIM</v>
      </c>
      <c r="AR917" s="1" t="str">
        <f>VLOOKUP(G917,Extensionistas!$A$2:$C$50,3,FALSE)</f>
        <v>0-2-2-4</v>
      </c>
    </row>
    <row r="918" spans="1:44" ht="12.75" customHeight="1">
      <c r="A918" s="34" t="str">
        <f>D918</f>
        <v>ENGENHARIAS</v>
      </c>
      <c r="B918" s="34" t="str">
        <f>F918</f>
        <v>NB2ESMA002-23SA</v>
      </c>
      <c r="C918" s="15" t="str">
        <f>CONCATENATE(E918," ",H918,"-",L918," (",K918,")",IF(AM918&lt;&gt;"NÃO","-TURMA MINISTRADA EM INGLÊS",""),IF(H918="E"," - TURMA MINISTRADA EM ESPANHOL",""),IF(H918="P"," - TURMA COMPARTILHADA COM A PÓS-GRADUAÇÃO",""),IF(AQ918="SIM"," - Carga Horária Extensionista",""))</f>
        <v>INOVAÇÕES PARA ENGENHARIA B2-Noturno (SA) - Carga Horária Extensionista</v>
      </c>
      <c r="D918" s="28" t="s">
        <v>495</v>
      </c>
      <c r="E918" s="28" t="s">
        <v>503</v>
      </c>
      <c r="F918" s="28" t="s">
        <v>4624</v>
      </c>
      <c r="G918" s="41" t="s">
        <v>504</v>
      </c>
      <c r="H918" s="28" t="s">
        <v>29</v>
      </c>
      <c r="I918" s="28"/>
      <c r="J918" s="28" t="s">
        <v>4625</v>
      </c>
      <c r="K918" s="28" t="s">
        <v>488</v>
      </c>
      <c r="L918" s="28" t="s">
        <v>439</v>
      </c>
      <c r="M918" s="28" t="s">
        <v>101</v>
      </c>
      <c r="N918" s="28">
        <v>30</v>
      </c>
      <c r="O918" s="28"/>
      <c r="P918" s="28"/>
      <c r="Q918" s="36"/>
      <c r="R918" s="28"/>
      <c r="S918" s="28"/>
      <c r="T918" s="28"/>
      <c r="U918" s="28"/>
      <c r="V918" s="28"/>
      <c r="W918" s="28"/>
      <c r="X918" s="28"/>
      <c r="Y918" s="28" t="s">
        <v>1359</v>
      </c>
      <c r="Z918" s="28" t="s">
        <v>1360</v>
      </c>
      <c r="AA918" s="28">
        <v>24</v>
      </c>
      <c r="AB918" s="28"/>
      <c r="AC918" s="28"/>
      <c r="AD918" s="28"/>
      <c r="AE918" s="28"/>
      <c r="AF918" s="28"/>
      <c r="AG918" s="28"/>
      <c r="AH918" s="28"/>
      <c r="AI918" s="28">
        <v>8</v>
      </c>
      <c r="AJ918" s="28">
        <v>8</v>
      </c>
      <c r="AK918" s="28" t="s">
        <v>17</v>
      </c>
      <c r="AL918" s="43" t="s">
        <v>687</v>
      </c>
      <c r="AM918" s="28" t="s">
        <v>687</v>
      </c>
      <c r="AN918" s="47" t="s">
        <v>687</v>
      </c>
      <c r="AO918" s="49" t="s">
        <v>18</v>
      </c>
      <c r="AP918" s="49" t="s">
        <v>4883</v>
      </c>
      <c r="AQ918" s="40" t="str">
        <f>IFERROR(VLOOKUP(G918,Extensionistas!$A$2:$D$50,4,FALSE),"NÃO")</f>
        <v>SIM</v>
      </c>
      <c r="AR918" s="1" t="str">
        <f>VLOOKUP(G918,Extensionistas!$A$2:$C$50,3,FALSE)</f>
        <v>0-2-2-4</v>
      </c>
    </row>
    <row r="919" spans="1:44" ht="12.75" customHeight="1">
      <c r="A919" s="34" t="str">
        <f>D919</f>
        <v>ENGENHARIAS</v>
      </c>
      <c r="B919" s="34" t="str">
        <f>F919</f>
        <v>DC1ESMA002-23SA</v>
      </c>
      <c r="C919" s="15" t="str">
        <f>CONCATENATE(E919," ",H919,"-",L919," (",K919,")",IF(AM919&lt;&gt;"NÃO","-TURMA MINISTRADA EM INGLÊS",""),IF(H919="E"," - TURMA MINISTRADA EM ESPANHOL",""),IF(H919="P"," - TURMA COMPARTILHADA COM A PÓS-GRADUAÇÃO",""),IF(AQ919="SIM"," - Carga Horária Extensionista",""))</f>
        <v>INOVAÇÕES PARA ENGENHARIA C1-Matutino (SA) - Carga Horária Extensionista</v>
      </c>
      <c r="D919" s="28" t="s">
        <v>495</v>
      </c>
      <c r="E919" s="28" t="s">
        <v>503</v>
      </c>
      <c r="F919" s="28" t="s">
        <v>3446</v>
      </c>
      <c r="G919" s="41" t="s">
        <v>504</v>
      </c>
      <c r="H919" s="28" t="s">
        <v>73</v>
      </c>
      <c r="I919" s="28"/>
      <c r="J919" s="28" t="s">
        <v>1337</v>
      </c>
      <c r="K919" s="28" t="s">
        <v>488</v>
      </c>
      <c r="L919" s="28" t="s">
        <v>327</v>
      </c>
      <c r="M919" s="28" t="s">
        <v>101</v>
      </c>
      <c r="N919" s="28">
        <v>30</v>
      </c>
      <c r="O919" s="28"/>
      <c r="P919" s="28"/>
      <c r="Q919" s="36"/>
      <c r="R919" s="28"/>
      <c r="S919" s="28"/>
      <c r="T919" s="28"/>
      <c r="U919" s="28"/>
      <c r="V919" s="28"/>
      <c r="W919" s="28"/>
      <c r="X919" s="28"/>
      <c r="Y919" s="28" t="s">
        <v>3122</v>
      </c>
      <c r="Z919" s="28" t="s">
        <v>3123</v>
      </c>
      <c r="AA919" s="28">
        <v>24</v>
      </c>
      <c r="AB919" s="28"/>
      <c r="AC919" s="28"/>
      <c r="AD919" s="28"/>
      <c r="AE919" s="28"/>
      <c r="AF919" s="28"/>
      <c r="AG919" s="28"/>
      <c r="AH919" s="28"/>
      <c r="AI919" s="28">
        <v>8</v>
      </c>
      <c r="AJ919" s="28">
        <v>8</v>
      </c>
      <c r="AK919" s="28" t="s">
        <v>17</v>
      </c>
      <c r="AL919" s="43" t="s">
        <v>687</v>
      </c>
      <c r="AM919" s="28" t="s">
        <v>687</v>
      </c>
      <c r="AN919" s="47" t="s">
        <v>687</v>
      </c>
      <c r="AO919" s="49" t="s">
        <v>18</v>
      </c>
      <c r="AP919" s="49" t="s">
        <v>4836</v>
      </c>
      <c r="AQ919" s="40" t="str">
        <f>IFERROR(VLOOKUP(G919,Extensionistas!$A$2:$D$50,4,FALSE),"NÃO")</f>
        <v>SIM</v>
      </c>
      <c r="AR919" s="1" t="str">
        <f>VLOOKUP(G919,Extensionistas!$A$2:$C$50,3,FALSE)</f>
        <v>0-2-2-4</v>
      </c>
    </row>
    <row r="920" spans="1:44" ht="12.75" customHeight="1">
      <c r="A920" s="34" t="str">
        <f>D920</f>
        <v>ENGENHARIAS</v>
      </c>
      <c r="B920" s="34" t="str">
        <f>F920</f>
        <v>NC1ESMA002-23SA</v>
      </c>
      <c r="C920" s="15" t="str">
        <f>CONCATENATE(E920," ",H920,"-",L920," (",K920,")",IF(AM920&lt;&gt;"NÃO","-TURMA MINISTRADA EM INGLÊS",""),IF(H920="E"," - TURMA MINISTRADA EM ESPANHOL",""),IF(H920="P"," - TURMA COMPARTILHADA COM A PÓS-GRADUAÇÃO",""),IF(AQ920="SIM"," - Carga Horária Extensionista",""))</f>
        <v>INOVAÇÕES PARA ENGENHARIA C1-Noturno (SA) - Carga Horária Extensionista</v>
      </c>
      <c r="D920" s="28" t="s">
        <v>495</v>
      </c>
      <c r="E920" s="28" t="s">
        <v>503</v>
      </c>
      <c r="F920" s="28" t="s">
        <v>4680</v>
      </c>
      <c r="G920" s="41" t="s">
        <v>504</v>
      </c>
      <c r="H920" s="28" t="s">
        <v>73</v>
      </c>
      <c r="I920" s="28"/>
      <c r="J920" s="28" t="s">
        <v>1594</v>
      </c>
      <c r="K920" s="28" t="s">
        <v>488</v>
      </c>
      <c r="L920" s="28" t="s">
        <v>439</v>
      </c>
      <c r="M920" s="28" t="s">
        <v>101</v>
      </c>
      <c r="N920" s="28">
        <v>30</v>
      </c>
      <c r="O920" s="28"/>
      <c r="P920" s="28"/>
      <c r="Q920" s="36"/>
      <c r="R920" s="28"/>
      <c r="S920" s="28"/>
      <c r="T920" s="28"/>
      <c r="U920" s="28"/>
      <c r="V920" s="28"/>
      <c r="W920" s="28"/>
      <c r="X920" s="28"/>
      <c r="Y920" s="28" t="s">
        <v>3122</v>
      </c>
      <c r="Z920" s="28" t="s">
        <v>3123</v>
      </c>
      <c r="AA920" s="28">
        <v>24</v>
      </c>
      <c r="AB920" s="28"/>
      <c r="AC920" s="28"/>
      <c r="AD920" s="28"/>
      <c r="AE920" s="28"/>
      <c r="AF920" s="28"/>
      <c r="AG920" s="28"/>
      <c r="AH920" s="28"/>
      <c r="AI920" s="28">
        <v>8</v>
      </c>
      <c r="AJ920" s="28">
        <v>8</v>
      </c>
      <c r="AK920" s="28" t="s">
        <v>17</v>
      </c>
      <c r="AL920" s="43" t="s">
        <v>687</v>
      </c>
      <c r="AM920" s="28" t="s">
        <v>687</v>
      </c>
      <c r="AN920" s="47" t="s">
        <v>687</v>
      </c>
      <c r="AO920" s="49" t="s">
        <v>18</v>
      </c>
      <c r="AP920" s="49" t="s">
        <v>4897</v>
      </c>
      <c r="AQ920" s="40" t="str">
        <f>IFERROR(VLOOKUP(G920,Extensionistas!$A$2:$D$50,4,FALSE),"NÃO")</f>
        <v>SIM</v>
      </c>
      <c r="AR920" s="1" t="str">
        <f>VLOOKUP(G920,Extensionistas!$A$2:$C$50,3,FALSE)</f>
        <v>0-2-2-4</v>
      </c>
    </row>
    <row r="921" spans="1:44" ht="12.75" customHeight="1">
      <c r="A921" s="34" t="str">
        <f>D921</f>
        <v>ENGENHARIAS</v>
      </c>
      <c r="B921" s="34" t="str">
        <f>F921</f>
        <v>DC2ESMA002-23SA</v>
      </c>
      <c r="C921" s="15" t="str">
        <f>CONCATENATE(E921," ",H921,"-",L921," (",K921,")",IF(AM921&lt;&gt;"NÃO","-TURMA MINISTRADA EM INGLÊS",""),IF(H921="E"," - TURMA MINISTRADA EM ESPANHOL",""),IF(H921="P"," - TURMA COMPARTILHADA COM A PÓS-GRADUAÇÃO",""),IF(AQ921="SIM"," - Carga Horária Extensionista",""))</f>
        <v>INOVAÇÕES PARA ENGENHARIA C2-Matutino (SA) - Carga Horária Extensionista</v>
      </c>
      <c r="D921" s="28" t="s">
        <v>495</v>
      </c>
      <c r="E921" s="28" t="s">
        <v>503</v>
      </c>
      <c r="F921" s="28" t="s">
        <v>3454</v>
      </c>
      <c r="G921" s="41" t="s">
        <v>504</v>
      </c>
      <c r="H921" s="28" t="s">
        <v>74</v>
      </c>
      <c r="I921" s="28"/>
      <c r="J921" s="28" t="s">
        <v>1342</v>
      </c>
      <c r="K921" s="28" t="s">
        <v>488</v>
      </c>
      <c r="L921" s="28" t="s">
        <v>327</v>
      </c>
      <c r="M921" s="28" t="s">
        <v>101</v>
      </c>
      <c r="N921" s="28">
        <v>30</v>
      </c>
      <c r="O921" s="28"/>
      <c r="P921" s="28"/>
      <c r="Q921" s="36"/>
      <c r="R921" s="28"/>
      <c r="S921" s="28"/>
      <c r="T921" s="28"/>
      <c r="U921" s="28"/>
      <c r="V921" s="28"/>
      <c r="W921" s="28"/>
      <c r="X921" s="28"/>
      <c r="Y921" s="28" t="s">
        <v>3125</v>
      </c>
      <c r="Z921" s="28" t="s">
        <v>3126</v>
      </c>
      <c r="AA921" s="28">
        <v>24</v>
      </c>
      <c r="AB921" s="28"/>
      <c r="AC921" s="28"/>
      <c r="AD921" s="28"/>
      <c r="AE921" s="28"/>
      <c r="AF921" s="28"/>
      <c r="AG921" s="28"/>
      <c r="AH921" s="28"/>
      <c r="AI921" s="28">
        <v>8</v>
      </c>
      <c r="AJ921" s="28">
        <v>8</v>
      </c>
      <c r="AK921" s="28" t="s">
        <v>17</v>
      </c>
      <c r="AL921" s="43" t="s">
        <v>687</v>
      </c>
      <c r="AM921" s="28" t="s">
        <v>687</v>
      </c>
      <c r="AN921" s="47" t="s">
        <v>687</v>
      </c>
      <c r="AO921" s="49" t="s">
        <v>18</v>
      </c>
      <c r="AP921" s="49" t="s">
        <v>4836</v>
      </c>
      <c r="AQ921" s="40" t="str">
        <f>IFERROR(VLOOKUP(G921,Extensionistas!$A$2:$D$50,4,FALSE),"NÃO")</f>
        <v>SIM</v>
      </c>
      <c r="AR921" s="1" t="str">
        <f>VLOOKUP(G921,Extensionistas!$A$2:$C$50,3,FALSE)</f>
        <v>0-2-2-4</v>
      </c>
    </row>
    <row r="922" spans="1:44" ht="12.75" customHeight="1">
      <c r="A922" s="34" t="str">
        <f>D922</f>
        <v>ENGENHARIAS</v>
      </c>
      <c r="B922" s="34" t="str">
        <f>F922</f>
        <v>NC2ESMA002-23SA</v>
      </c>
      <c r="C922" s="15" t="str">
        <f>CONCATENATE(E922," ",H922,"-",L922," (",K922,")",IF(AM922&lt;&gt;"NÃO","-TURMA MINISTRADA EM INGLÊS",""),IF(H922="E"," - TURMA MINISTRADA EM ESPANHOL",""),IF(H922="P"," - TURMA COMPARTILHADA COM A PÓS-GRADUAÇÃO",""),IF(AQ922="SIM"," - Carga Horária Extensionista",""))</f>
        <v>INOVAÇÕES PARA ENGENHARIA C2-Noturno (SA) - Carga Horária Extensionista</v>
      </c>
      <c r="D922" s="26" t="s">
        <v>495</v>
      </c>
      <c r="E922" s="26" t="s">
        <v>503</v>
      </c>
      <c r="F922" s="26" t="s">
        <v>4689</v>
      </c>
      <c r="G922" s="38" t="s">
        <v>504</v>
      </c>
      <c r="H922" s="30" t="s">
        <v>74</v>
      </c>
      <c r="I922" s="30"/>
      <c r="J922" s="26" t="s">
        <v>1600</v>
      </c>
      <c r="K922" s="26" t="s">
        <v>488</v>
      </c>
      <c r="L922" s="26" t="s">
        <v>439</v>
      </c>
      <c r="M922" s="28" t="s">
        <v>101</v>
      </c>
      <c r="N922" s="26">
        <v>30</v>
      </c>
      <c r="O922" s="26"/>
      <c r="P922" s="26"/>
      <c r="Q922" s="29"/>
      <c r="R922" s="26"/>
      <c r="S922" s="26"/>
      <c r="T922" s="29"/>
      <c r="U922" s="29"/>
      <c r="V922" s="29"/>
      <c r="W922" s="29"/>
      <c r="X922" s="29"/>
      <c r="Y922" s="29" t="s">
        <v>2414</v>
      </c>
      <c r="Z922" s="29" t="s">
        <v>2415</v>
      </c>
      <c r="AA922" s="29">
        <v>24</v>
      </c>
      <c r="AB922" s="29"/>
      <c r="AC922" s="29"/>
      <c r="AD922" s="29"/>
      <c r="AE922" s="29"/>
      <c r="AF922" s="29"/>
      <c r="AG922" s="29"/>
      <c r="AH922" s="29"/>
      <c r="AI922" s="26">
        <v>8</v>
      </c>
      <c r="AJ922" s="26">
        <v>8</v>
      </c>
      <c r="AK922" s="26" t="s">
        <v>17</v>
      </c>
      <c r="AL922" s="44" t="s">
        <v>687</v>
      </c>
      <c r="AM922" s="26" t="s">
        <v>687</v>
      </c>
      <c r="AN922" s="47" t="s">
        <v>687</v>
      </c>
      <c r="AO922" s="49" t="s">
        <v>18</v>
      </c>
      <c r="AP922" s="49" t="s">
        <v>4897</v>
      </c>
      <c r="AQ922" s="40" t="str">
        <f>IFERROR(VLOOKUP(G922,Extensionistas!$A$2:$D$50,4,FALSE),"NÃO")</f>
        <v>SIM</v>
      </c>
      <c r="AR922" s="1" t="str">
        <f>VLOOKUP(G922,Extensionistas!$A$2:$C$50,3,FALSE)</f>
        <v>0-2-2-4</v>
      </c>
    </row>
    <row r="923" spans="1:44" ht="12.75" customHeight="1">
      <c r="A923" s="34" t="str">
        <f>D923</f>
        <v>ENGENHARIAS</v>
      </c>
      <c r="B923" s="34" t="str">
        <f>F923</f>
        <v>DA1ESTO006-17SA</v>
      </c>
      <c r="C923" s="15" t="str">
        <f>CONCATENATE(E923," ",H923,"-",L923," (",K923,")",IF(AM923&lt;&gt;"NÃO","-TURMA MINISTRADA EM INGLÊS",""),IF(H923="E"," - TURMA MINISTRADA EM ESPANHOL",""),IF(H923="P"," - TURMA COMPARTILHADA COM A PÓS-GRADUAÇÃO",""),IF(AQ923="SIM"," - Carga Horária Extensionista",""))</f>
        <v>MATERIAIS E SUAS PROPRIEDADES A1-Matutino (SA)</v>
      </c>
      <c r="D923" s="28" t="s">
        <v>495</v>
      </c>
      <c r="E923" s="28" t="s">
        <v>375</v>
      </c>
      <c r="F923" s="28" t="s">
        <v>519</v>
      </c>
      <c r="G923" s="41" t="s">
        <v>154</v>
      </c>
      <c r="H923" s="28" t="s">
        <v>19</v>
      </c>
      <c r="I923" s="28" t="s">
        <v>2202</v>
      </c>
      <c r="J923" s="28"/>
      <c r="K923" s="28" t="s">
        <v>488</v>
      </c>
      <c r="L923" s="28" t="s">
        <v>327</v>
      </c>
      <c r="M923" s="28" t="s">
        <v>115</v>
      </c>
      <c r="N923" s="28">
        <v>30</v>
      </c>
      <c r="O923" s="28"/>
      <c r="P923" s="28" t="s">
        <v>305</v>
      </c>
      <c r="Q923" s="36" t="s">
        <v>371</v>
      </c>
      <c r="R923" s="28">
        <v>36</v>
      </c>
      <c r="S923" s="28"/>
      <c r="T923" s="28"/>
      <c r="U923" s="28"/>
      <c r="V923" s="28"/>
      <c r="W923" s="28"/>
      <c r="X923" s="28"/>
      <c r="Y923" s="28" t="s">
        <v>305</v>
      </c>
      <c r="Z923" s="28" t="s">
        <v>371</v>
      </c>
      <c r="AA923" s="28">
        <v>12</v>
      </c>
      <c r="AB923" s="28"/>
      <c r="AC923" s="28"/>
      <c r="AD923" s="28"/>
      <c r="AE923" s="28"/>
      <c r="AF923" s="28"/>
      <c r="AG923" s="28"/>
      <c r="AH923" s="28"/>
      <c r="AI923" s="28">
        <v>16</v>
      </c>
      <c r="AJ923" s="28">
        <v>16</v>
      </c>
      <c r="AK923" s="28" t="s">
        <v>17</v>
      </c>
      <c r="AL923" s="43" t="s">
        <v>687</v>
      </c>
      <c r="AM923" s="28" t="s">
        <v>687</v>
      </c>
      <c r="AN923" s="47" t="s">
        <v>687</v>
      </c>
      <c r="AO923" s="49" t="s">
        <v>4803</v>
      </c>
      <c r="AP923" s="49" t="s">
        <v>18</v>
      </c>
      <c r="AQ923" s="40" t="str">
        <f>IFERROR(VLOOKUP(G923,Extensionistas!$A$2:$D$50,4,FALSE),"NÃO")</f>
        <v>NÃO</v>
      </c>
      <c r="AR923" s="1" t="e">
        <f>VLOOKUP(G923,Extensionistas!$A$2:$C$50,3,FALSE)</f>
        <v>#N/A</v>
      </c>
    </row>
    <row r="924" spans="1:44" ht="12.75" customHeight="1">
      <c r="A924" s="34" t="str">
        <f>D924</f>
        <v>ENGENHARIAS</v>
      </c>
      <c r="B924" s="34" t="str">
        <f>F924</f>
        <v>DA1ESTO006-17SB</v>
      </c>
      <c r="C924" s="15" t="str">
        <f>CONCATENATE(E924," ",H924,"-",L924," (",K924,")",IF(AM924&lt;&gt;"NÃO","-TURMA MINISTRADA EM INGLÊS",""),IF(H924="E"," - TURMA MINISTRADA EM ESPANHOL",""),IF(H924="P"," - TURMA COMPARTILHADA COM A PÓS-GRADUAÇÃO",""),IF(AQ924="SIM"," - Carga Horária Extensionista",""))</f>
        <v>MATERIAIS E SUAS PROPRIEDADES A1-Matutino (SB)</v>
      </c>
      <c r="D924" s="28" t="s">
        <v>495</v>
      </c>
      <c r="E924" s="28" t="s">
        <v>375</v>
      </c>
      <c r="F924" s="28" t="s">
        <v>1132</v>
      </c>
      <c r="G924" s="41" t="s">
        <v>154</v>
      </c>
      <c r="H924" s="28" t="s">
        <v>19</v>
      </c>
      <c r="I924" s="28" t="s">
        <v>2203</v>
      </c>
      <c r="J924" s="28" t="s">
        <v>1345</v>
      </c>
      <c r="K924" s="28" t="s">
        <v>489</v>
      </c>
      <c r="L924" s="28" t="s">
        <v>327</v>
      </c>
      <c r="M924" s="28" t="s">
        <v>115</v>
      </c>
      <c r="N924" s="28">
        <v>30</v>
      </c>
      <c r="O924" s="28"/>
      <c r="P924" s="28" t="s">
        <v>306</v>
      </c>
      <c r="Q924" s="36" t="s">
        <v>357</v>
      </c>
      <c r="R924" s="28">
        <v>36</v>
      </c>
      <c r="S924" s="28"/>
      <c r="T924" s="28"/>
      <c r="U924" s="28"/>
      <c r="V924" s="28"/>
      <c r="W924" s="28"/>
      <c r="X924" s="28"/>
      <c r="Y924" s="28" t="s">
        <v>1093</v>
      </c>
      <c r="Z924" s="28" t="s">
        <v>1094</v>
      </c>
      <c r="AA924" s="28">
        <v>12</v>
      </c>
      <c r="AB924" s="28"/>
      <c r="AC924" s="28"/>
      <c r="AD924" s="28"/>
      <c r="AE924" s="28"/>
      <c r="AF924" s="28"/>
      <c r="AG924" s="28"/>
      <c r="AH924" s="28"/>
      <c r="AI924" s="28">
        <v>16</v>
      </c>
      <c r="AJ924" s="28">
        <v>16</v>
      </c>
      <c r="AK924" s="28" t="s">
        <v>17</v>
      </c>
      <c r="AL924" s="43" t="s">
        <v>687</v>
      </c>
      <c r="AM924" s="28" t="s">
        <v>687</v>
      </c>
      <c r="AN924" s="47" t="s">
        <v>687</v>
      </c>
      <c r="AO924" s="49" t="s">
        <v>4804</v>
      </c>
      <c r="AP924" s="49" t="s">
        <v>4951</v>
      </c>
      <c r="AQ924" s="40" t="str">
        <f>IFERROR(VLOOKUP(G924,Extensionistas!$A$2:$D$50,4,FALSE),"NÃO")</f>
        <v>NÃO</v>
      </c>
      <c r="AR924" s="1" t="e">
        <f>VLOOKUP(G924,Extensionistas!$A$2:$C$50,3,FALSE)</f>
        <v>#N/A</v>
      </c>
    </row>
    <row r="925" spans="1:44" ht="12.75" customHeight="1">
      <c r="A925" s="34" t="str">
        <f>D925</f>
        <v>ENGENHARIAS</v>
      </c>
      <c r="B925" s="34" t="str">
        <f>F925</f>
        <v>NA1ESTO006-17SA</v>
      </c>
      <c r="C925" s="15" t="str">
        <f>CONCATENATE(E925," ",H925,"-",L925," (",K925,")",IF(AM925&lt;&gt;"NÃO","-TURMA MINISTRADA EM INGLÊS",""),IF(H925="E"," - TURMA MINISTRADA EM ESPANHOL",""),IF(H925="P"," - TURMA COMPARTILHADA COM A PÓS-GRADUAÇÃO",""),IF(AQ925="SIM"," - Carga Horária Extensionista",""))</f>
        <v>MATERIAIS E SUAS PROPRIEDADES A1-Noturno (SA)</v>
      </c>
      <c r="D925" s="28" t="s">
        <v>495</v>
      </c>
      <c r="E925" s="28" t="s">
        <v>375</v>
      </c>
      <c r="F925" s="28" t="s">
        <v>585</v>
      </c>
      <c r="G925" s="41" t="s">
        <v>154</v>
      </c>
      <c r="H925" s="28" t="s">
        <v>19</v>
      </c>
      <c r="I925" s="28" t="s">
        <v>3856</v>
      </c>
      <c r="J925" s="28"/>
      <c r="K925" s="28" t="s">
        <v>488</v>
      </c>
      <c r="L925" s="28" t="s">
        <v>439</v>
      </c>
      <c r="M925" s="28" t="s">
        <v>115</v>
      </c>
      <c r="N925" s="28">
        <v>30</v>
      </c>
      <c r="O925" s="28"/>
      <c r="P925" s="28" t="s">
        <v>3839</v>
      </c>
      <c r="Q925" s="36" t="s">
        <v>3840</v>
      </c>
      <c r="R925" s="28">
        <v>36</v>
      </c>
      <c r="S925" s="28"/>
      <c r="T925" s="28"/>
      <c r="U925" s="28"/>
      <c r="V925" s="28"/>
      <c r="W925" s="28"/>
      <c r="X925" s="28"/>
      <c r="Y925" s="28" t="s">
        <v>3839</v>
      </c>
      <c r="Z925" s="28" t="s">
        <v>3840</v>
      </c>
      <c r="AA925" s="28">
        <v>12</v>
      </c>
      <c r="AB925" s="28"/>
      <c r="AC925" s="28"/>
      <c r="AD925" s="28"/>
      <c r="AE925" s="28"/>
      <c r="AF925" s="28"/>
      <c r="AG925" s="28"/>
      <c r="AH925" s="28"/>
      <c r="AI925" s="28">
        <v>16</v>
      </c>
      <c r="AJ925" s="28">
        <v>16</v>
      </c>
      <c r="AK925" s="28" t="s">
        <v>17</v>
      </c>
      <c r="AL925" s="43" t="s">
        <v>687</v>
      </c>
      <c r="AM925" s="28" t="s">
        <v>687</v>
      </c>
      <c r="AN925" s="47" t="s">
        <v>687</v>
      </c>
      <c r="AO925" s="49" t="s">
        <v>4889</v>
      </c>
      <c r="AP925" s="49" t="s">
        <v>18</v>
      </c>
      <c r="AQ925" s="40" t="str">
        <f>IFERROR(VLOOKUP(G925,Extensionistas!$A$2:$D$50,4,FALSE),"NÃO")</f>
        <v>NÃO</v>
      </c>
      <c r="AR925" s="1" t="e">
        <f>VLOOKUP(G925,Extensionistas!$A$2:$C$50,3,FALSE)</f>
        <v>#N/A</v>
      </c>
    </row>
    <row r="926" spans="1:44" ht="12.75" customHeight="1">
      <c r="A926" s="34" t="str">
        <f>D926</f>
        <v>ENGENHARIAS</v>
      </c>
      <c r="B926" s="34" t="str">
        <f>F926</f>
        <v>NA1ESTO006-17SB</v>
      </c>
      <c r="C926" s="15" t="str">
        <f>CONCATENATE(E926," ",H926,"-",L926," (",K926,")",IF(AM926&lt;&gt;"NÃO","-TURMA MINISTRADA EM INGLÊS",""),IF(H926="E"," - TURMA MINISTRADA EM ESPANHOL",""),IF(H926="P"," - TURMA COMPARTILHADA COM A PÓS-GRADUAÇÃO",""),IF(AQ926="SIM"," - Carga Horária Extensionista",""))</f>
        <v>MATERIAIS E SUAS PROPRIEDADES A1-Noturno (SB)</v>
      </c>
      <c r="D926" s="28" t="s">
        <v>495</v>
      </c>
      <c r="E926" s="28" t="s">
        <v>375</v>
      </c>
      <c r="F926" s="28" t="s">
        <v>1478</v>
      </c>
      <c r="G926" s="41" t="s">
        <v>154</v>
      </c>
      <c r="H926" s="28" t="s">
        <v>19</v>
      </c>
      <c r="I926" s="28" t="s">
        <v>3857</v>
      </c>
      <c r="J926" s="28" t="s">
        <v>1601</v>
      </c>
      <c r="K926" s="28" t="s">
        <v>489</v>
      </c>
      <c r="L926" s="28" t="s">
        <v>439</v>
      </c>
      <c r="M926" s="28" t="s">
        <v>115</v>
      </c>
      <c r="N926" s="28">
        <v>30</v>
      </c>
      <c r="O926" s="28"/>
      <c r="P926" s="28" t="s">
        <v>1093</v>
      </c>
      <c r="Q926" s="36" t="s">
        <v>1094</v>
      </c>
      <c r="R926" s="28">
        <v>36</v>
      </c>
      <c r="S926" s="28"/>
      <c r="T926" s="28"/>
      <c r="U926" s="28"/>
      <c r="V926" s="28"/>
      <c r="W926" s="28"/>
      <c r="X926" s="28"/>
      <c r="Y926" s="28" t="s">
        <v>319</v>
      </c>
      <c r="Z926" s="28" t="s">
        <v>452</v>
      </c>
      <c r="AA926" s="28">
        <v>12</v>
      </c>
      <c r="AB926" s="28"/>
      <c r="AC926" s="28"/>
      <c r="AD926" s="28"/>
      <c r="AE926" s="28"/>
      <c r="AF926" s="28"/>
      <c r="AG926" s="28"/>
      <c r="AH926" s="28"/>
      <c r="AI926" s="28">
        <v>16</v>
      </c>
      <c r="AJ926" s="28">
        <v>16</v>
      </c>
      <c r="AK926" s="28" t="s">
        <v>17</v>
      </c>
      <c r="AL926" s="43" t="s">
        <v>687</v>
      </c>
      <c r="AM926" s="28" t="s">
        <v>687</v>
      </c>
      <c r="AN926" s="47" t="s">
        <v>687</v>
      </c>
      <c r="AO926" s="49" t="s">
        <v>4904</v>
      </c>
      <c r="AP926" s="49" t="s">
        <v>4974</v>
      </c>
      <c r="AQ926" s="40" t="str">
        <f>IFERROR(VLOOKUP(G926,Extensionistas!$A$2:$D$50,4,FALSE),"NÃO")</f>
        <v>NÃO</v>
      </c>
      <c r="AR926" s="1" t="e">
        <f>VLOOKUP(G926,Extensionistas!$A$2:$C$50,3,FALSE)</f>
        <v>#N/A</v>
      </c>
    </row>
    <row r="927" spans="1:44" ht="12.75" customHeight="1">
      <c r="A927" s="34" t="str">
        <f>D927</f>
        <v>ENGENHARIAS</v>
      </c>
      <c r="B927" s="34" t="str">
        <f>F927</f>
        <v>DA2ESTO006-17SA</v>
      </c>
      <c r="C927" s="15" t="str">
        <f>CONCATENATE(E927," ",H927,"-",L927," (",K927,")",IF(AM927&lt;&gt;"NÃO","-TURMA MINISTRADA EM INGLÊS",""),IF(H927="E"," - TURMA MINISTRADA EM ESPANHOL",""),IF(H927="P"," - TURMA COMPARTILHADA COM A PÓS-GRADUAÇÃO",""),IF(AQ927="SIM"," - Carga Horária Extensionista",""))</f>
        <v>MATERIAIS E SUAS PROPRIEDADES A2-Matutino (SA)</v>
      </c>
      <c r="D927" s="26" t="s">
        <v>495</v>
      </c>
      <c r="E927" s="26" t="s">
        <v>375</v>
      </c>
      <c r="F927" s="26" t="s">
        <v>553</v>
      </c>
      <c r="G927" s="38" t="s">
        <v>154</v>
      </c>
      <c r="H927" s="30" t="s">
        <v>24</v>
      </c>
      <c r="I927" s="30" t="s">
        <v>1083</v>
      </c>
      <c r="J927" s="26"/>
      <c r="K927" s="28" t="s">
        <v>488</v>
      </c>
      <c r="L927" s="26" t="s">
        <v>327</v>
      </c>
      <c r="M927" s="28" t="s">
        <v>115</v>
      </c>
      <c r="N927" s="26">
        <v>30</v>
      </c>
      <c r="O927" s="26"/>
      <c r="P927" s="26" t="s">
        <v>1343</v>
      </c>
      <c r="Q927" s="29" t="s">
        <v>1344</v>
      </c>
      <c r="R927" s="26">
        <v>36</v>
      </c>
      <c r="S927" s="26"/>
      <c r="T927" s="29"/>
      <c r="U927" s="29"/>
      <c r="V927" s="29"/>
      <c r="W927" s="29"/>
      <c r="X927" s="29"/>
      <c r="Y927" s="29" t="s">
        <v>1343</v>
      </c>
      <c r="Z927" s="29" t="s">
        <v>1344</v>
      </c>
      <c r="AA927" s="29">
        <v>12</v>
      </c>
      <c r="AB927" s="29"/>
      <c r="AC927" s="29"/>
      <c r="AD927" s="29"/>
      <c r="AE927" s="29"/>
      <c r="AF927" s="29"/>
      <c r="AG927" s="29"/>
      <c r="AH927" s="29"/>
      <c r="AI927" s="26">
        <v>16</v>
      </c>
      <c r="AJ927" s="26">
        <v>16</v>
      </c>
      <c r="AK927" s="26" t="s">
        <v>17</v>
      </c>
      <c r="AL927" s="44" t="s">
        <v>687</v>
      </c>
      <c r="AM927" s="26" t="s">
        <v>687</v>
      </c>
      <c r="AN927" s="47" t="s">
        <v>687</v>
      </c>
      <c r="AO927" s="49" t="s">
        <v>4780</v>
      </c>
      <c r="AP927" s="49" t="s">
        <v>18</v>
      </c>
      <c r="AQ927" s="40" t="str">
        <f>IFERROR(VLOOKUP(G927,Extensionistas!$A$2:$D$50,4,FALSE),"NÃO")</f>
        <v>NÃO</v>
      </c>
      <c r="AR927" s="1" t="e">
        <f>VLOOKUP(G927,Extensionistas!$A$2:$C$50,3,FALSE)</f>
        <v>#N/A</v>
      </c>
    </row>
    <row r="928" spans="1:44" ht="12.75" customHeight="1">
      <c r="A928" s="34" t="str">
        <f>D928</f>
        <v>ENGENHARIAS</v>
      </c>
      <c r="B928" s="34" t="str">
        <f>F928</f>
        <v>DA2ESTO006-17SB</v>
      </c>
      <c r="C928" s="15" t="str">
        <f>CONCATENATE(E928," ",H928,"-",L928," (",K928,")",IF(AM928&lt;&gt;"NÃO","-TURMA MINISTRADA EM INGLÊS",""),IF(H928="E"," - TURMA MINISTRADA EM ESPANHOL",""),IF(H928="P"," - TURMA COMPARTILHADA COM A PÓS-GRADUAÇÃO",""),IF(AQ928="SIM"," - Carga Horária Extensionista",""))</f>
        <v>MATERIAIS E SUAS PROPRIEDADES A2-Matutino (SB)</v>
      </c>
      <c r="D928" s="28" t="s">
        <v>495</v>
      </c>
      <c r="E928" s="28" t="s">
        <v>375</v>
      </c>
      <c r="F928" s="28" t="s">
        <v>1287</v>
      </c>
      <c r="G928" s="41" t="s">
        <v>154</v>
      </c>
      <c r="H928" s="28" t="s">
        <v>24</v>
      </c>
      <c r="I928" s="28" t="s">
        <v>3143</v>
      </c>
      <c r="J928" s="28" t="s">
        <v>1338</v>
      </c>
      <c r="K928" s="28" t="s">
        <v>489</v>
      </c>
      <c r="L928" s="28" t="s">
        <v>327</v>
      </c>
      <c r="M928" s="28" t="s">
        <v>115</v>
      </c>
      <c r="N928" s="28">
        <v>30</v>
      </c>
      <c r="O928" s="28"/>
      <c r="P928" s="28" t="s">
        <v>306</v>
      </c>
      <c r="Q928" s="36" t="s">
        <v>357</v>
      </c>
      <c r="R928" s="28">
        <v>36</v>
      </c>
      <c r="S928" s="28"/>
      <c r="T928" s="28"/>
      <c r="U928" s="28"/>
      <c r="V928" s="28"/>
      <c r="W928" s="28"/>
      <c r="X928" s="28"/>
      <c r="Y928" s="28" t="s">
        <v>1093</v>
      </c>
      <c r="Z928" s="28" t="s">
        <v>1094</v>
      </c>
      <c r="AA928" s="28">
        <v>12</v>
      </c>
      <c r="AB928" s="28"/>
      <c r="AC928" s="28"/>
      <c r="AD928" s="28"/>
      <c r="AE928" s="28"/>
      <c r="AF928" s="28"/>
      <c r="AG928" s="28"/>
      <c r="AH928" s="28"/>
      <c r="AI928" s="28">
        <v>16</v>
      </c>
      <c r="AJ928" s="28">
        <v>16</v>
      </c>
      <c r="AK928" s="28" t="s">
        <v>17</v>
      </c>
      <c r="AL928" s="43" t="s">
        <v>687</v>
      </c>
      <c r="AM928" s="28" t="s">
        <v>687</v>
      </c>
      <c r="AN928" s="47" t="s">
        <v>687</v>
      </c>
      <c r="AO928" s="49" t="s">
        <v>4802</v>
      </c>
      <c r="AP928" s="49" t="s">
        <v>4949</v>
      </c>
      <c r="AQ928" s="40" t="str">
        <f>IFERROR(VLOOKUP(G928,Extensionistas!$A$2:$D$50,4,FALSE),"NÃO")</f>
        <v>NÃO</v>
      </c>
      <c r="AR928" s="1" t="e">
        <f>VLOOKUP(G928,Extensionistas!$A$2:$C$50,3,FALSE)</f>
        <v>#N/A</v>
      </c>
    </row>
    <row r="929" spans="1:44" ht="12.75" customHeight="1">
      <c r="A929" s="34" t="str">
        <f>D929</f>
        <v>ENGENHARIAS</v>
      </c>
      <c r="B929" s="34" t="str">
        <f>F929</f>
        <v>NA2ESTO006-17SA</v>
      </c>
      <c r="C929" s="15" t="str">
        <f>CONCATENATE(E929," ",H929,"-",L929," (",K929,")",IF(AM929&lt;&gt;"NÃO","-TURMA MINISTRADA EM INGLÊS",""),IF(H929="E"," - TURMA MINISTRADA EM ESPANHOL",""),IF(H929="P"," - TURMA COMPARTILHADA COM A PÓS-GRADUAÇÃO",""),IF(AQ929="SIM"," - Carga Horária Extensionista",""))</f>
        <v>MATERIAIS E SUAS PROPRIEDADES A2-Noturno (SA)</v>
      </c>
      <c r="D929" s="28" t="s">
        <v>495</v>
      </c>
      <c r="E929" s="28" t="s">
        <v>375</v>
      </c>
      <c r="F929" s="28" t="s">
        <v>598</v>
      </c>
      <c r="G929" s="41" t="s">
        <v>154</v>
      </c>
      <c r="H929" s="28" t="s">
        <v>24</v>
      </c>
      <c r="I929" s="28" t="s">
        <v>4399</v>
      </c>
      <c r="J929" s="28"/>
      <c r="K929" s="28" t="s">
        <v>488</v>
      </c>
      <c r="L929" s="28" t="s">
        <v>439</v>
      </c>
      <c r="M929" s="28" t="s">
        <v>115</v>
      </c>
      <c r="N929" s="28">
        <v>30</v>
      </c>
      <c r="O929" s="28"/>
      <c r="P929" s="28" t="s">
        <v>2340</v>
      </c>
      <c r="Q929" s="36" t="s">
        <v>2341</v>
      </c>
      <c r="R929" s="28">
        <v>36</v>
      </c>
      <c r="S929" s="28"/>
      <c r="T929" s="28"/>
      <c r="U929" s="28"/>
      <c r="V929" s="28"/>
      <c r="W929" s="28"/>
      <c r="X929" s="28"/>
      <c r="Y929" s="28" t="s">
        <v>2340</v>
      </c>
      <c r="Z929" s="28" t="s">
        <v>2341</v>
      </c>
      <c r="AA929" s="28">
        <v>12</v>
      </c>
      <c r="AB929" s="28"/>
      <c r="AC929" s="28"/>
      <c r="AD929" s="28"/>
      <c r="AE929" s="28"/>
      <c r="AF929" s="28"/>
      <c r="AG929" s="28"/>
      <c r="AH929" s="28"/>
      <c r="AI929" s="28">
        <v>16</v>
      </c>
      <c r="AJ929" s="28">
        <v>16</v>
      </c>
      <c r="AK929" s="28" t="s">
        <v>17</v>
      </c>
      <c r="AL929" s="43" t="s">
        <v>687</v>
      </c>
      <c r="AM929" s="28" t="s">
        <v>687</v>
      </c>
      <c r="AN929" s="47" t="s">
        <v>687</v>
      </c>
      <c r="AO929" s="49" t="s">
        <v>4890</v>
      </c>
      <c r="AP929" s="49" t="s">
        <v>18</v>
      </c>
      <c r="AQ929" s="40" t="str">
        <f>IFERROR(VLOOKUP(G929,Extensionistas!$A$2:$D$50,4,FALSE),"NÃO")</f>
        <v>NÃO</v>
      </c>
      <c r="AR929" s="1" t="e">
        <f>VLOOKUP(G929,Extensionistas!$A$2:$C$50,3,FALSE)</f>
        <v>#N/A</v>
      </c>
    </row>
    <row r="930" spans="1:44" ht="12.75" customHeight="1">
      <c r="A930" s="34" t="str">
        <f>D930</f>
        <v>ENGENHARIAS</v>
      </c>
      <c r="B930" s="34" t="str">
        <f>F930</f>
        <v>NA2ESTO006-17SB</v>
      </c>
      <c r="C930" s="15" t="str">
        <f>CONCATENATE(E930," ",H930,"-",L930," (",K930,")",IF(AM930&lt;&gt;"NÃO","-TURMA MINISTRADA EM INGLÊS",""),IF(H930="E"," - TURMA MINISTRADA EM ESPANHOL",""),IF(H930="P"," - TURMA COMPARTILHADA COM A PÓS-GRADUAÇÃO",""),IF(AQ930="SIM"," - Carga Horária Extensionista",""))</f>
        <v>MATERIAIS E SUAS PROPRIEDADES A2-Noturno (SB)</v>
      </c>
      <c r="D930" s="28" t="s">
        <v>495</v>
      </c>
      <c r="E930" s="28" t="s">
        <v>375</v>
      </c>
      <c r="F930" s="28" t="s">
        <v>1555</v>
      </c>
      <c r="G930" s="41" t="s">
        <v>154</v>
      </c>
      <c r="H930" s="28" t="s">
        <v>24</v>
      </c>
      <c r="I930" s="28" t="s">
        <v>4400</v>
      </c>
      <c r="J930" s="28" t="s">
        <v>1595</v>
      </c>
      <c r="K930" s="28" t="s">
        <v>489</v>
      </c>
      <c r="L930" s="28" t="s">
        <v>439</v>
      </c>
      <c r="M930" s="28" t="s">
        <v>115</v>
      </c>
      <c r="N930" s="28">
        <v>30</v>
      </c>
      <c r="O930" s="28"/>
      <c r="P930" s="28" t="s">
        <v>1093</v>
      </c>
      <c r="Q930" s="36" t="s">
        <v>1094</v>
      </c>
      <c r="R930" s="28">
        <v>36</v>
      </c>
      <c r="S930" s="28"/>
      <c r="T930" s="28"/>
      <c r="U930" s="28"/>
      <c r="V930" s="28"/>
      <c r="W930" s="28"/>
      <c r="X930" s="28"/>
      <c r="Y930" s="28" t="s">
        <v>319</v>
      </c>
      <c r="Z930" s="28" t="s">
        <v>452</v>
      </c>
      <c r="AA930" s="28">
        <v>12</v>
      </c>
      <c r="AB930" s="28"/>
      <c r="AC930" s="28"/>
      <c r="AD930" s="28"/>
      <c r="AE930" s="28"/>
      <c r="AF930" s="28"/>
      <c r="AG930" s="28"/>
      <c r="AH930" s="28"/>
      <c r="AI930" s="28">
        <v>16</v>
      </c>
      <c r="AJ930" s="28">
        <v>16</v>
      </c>
      <c r="AK930" s="28" t="s">
        <v>17</v>
      </c>
      <c r="AL930" s="43" t="s">
        <v>687</v>
      </c>
      <c r="AM930" s="28" t="s">
        <v>687</v>
      </c>
      <c r="AN930" s="47" t="s">
        <v>687</v>
      </c>
      <c r="AO930" s="49" t="s">
        <v>4909</v>
      </c>
      <c r="AP930" s="49" t="s">
        <v>4987</v>
      </c>
      <c r="AQ930" s="40" t="str">
        <f>IFERROR(VLOOKUP(G930,Extensionistas!$A$2:$D$50,4,FALSE),"NÃO")</f>
        <v>NÃO</v>
      </c>
      <c r="AR930" s="1" t="e">
        <f>VLOOKUP(G930,Extensionistas!$A$2:$C$50,3,FALSE)</f>
        <v>#N/A</v>
      </c>
    </row>
    <row r="931" spans="1:44" ht="12.75" customHeight="1">
      <c r="A931" s="34" t="str">
        <f>D931</f>
        <v>ENGENHARIAS</v>
      </c>
      <c r="B931" s="34" t="str">
        <f>F931</f>
        <v>NA1ESTO015-17SA</v>
      </c>
      <c r="C931" s="15" t="str">
        <f>CONCATENATE(E931," ",H931,"-",L931," (",K931,")",IF(AM931&lt;&gt;"NÃO","-TURMA MINISTRADA EM INGLÊS",""),IF(H931="E"," - TURMA MINISTRADA EM ESPANHOL",""),IF(H931="P"," - TURMA COMPARTILHADA COM A PÓS-GRADUAÇÃO",""),IF(AQ931="SIM"," - Carga Horária Extensionista",""))</f>
        <v>MECÂNICA DOS FLUIDOS I A1-Noturno (SA)</v>
      </c>
      <c r="D931" s="28" t="s">
        <v>495</v>
      </c>
      <c r="E931" s="28" t="s">
        <v>381</v>
      </c>
      <c r="F931" s="28" t="s">
        <v>1481</v>
      </c>
      <c r="G931" s="41" t="s">
        <v>155</v>
      </c>
      <c r="H931" s="28" t="s">
        <v>19</v>
      </c>
      <c r="I931" s="28" t="s">
        <v>3864</v>
      </c>
      <c r="J931" s="28"/>
      <c r="K931" s="28" t="s">
        <v>488</v>
      </c>
      <c r="L931" s="28" t="s">
        <v>439</v>
      </c>
      <c r="M931" s="28" t="s">
        <v>86</v>
      </c>
      <c r="N931" s="28">
        <v>63</v>
      </c>
      <c r="O931" s="28"/>
      <c r="P931" s="28" t="s">
        <v>1098</v>
      </c>
      <c r="Q931" s="36" t="s">
        <v>1099</v>
      </c>
      <c r="R931" s="28">
        <v>48</v>
      </c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>
        <v>16</v>
      </c>
      <c r="AJ931" s="28">
        <v>16</v>
      </c>
      <c r="AK931" s="28" t="s">
        <v>17</v>
      </c>
      <c r="AL931" s="43" t="s">
        <v>687</v>
      </c>
      <c r="AM931" s="28" t="s">
        <v>687</v>
      </c>
      <c r="AN931" s="47" t="s">
        <v>687</v>
      </c>
      <c r="AO931" s="49" t="s">
        <v>4891</v>
      </c>
      <c r="AP931" s="49" t="s">
        <v>18</v>
      </c>
      <c r="AQ931" s="40" t="str">
        <f>IFERROR(VLOOKUP(G931,Extensionistas!$A$2:$D$50,4,FALSE),"NÃO")</f>
        <v>NÃO</v>
      </c>
      <c r="AR931" s="1" t="e">
        <f>VLOOKUP(G931,Extensionistas!$A$2:$C$50,3,FALSE)</f>
        <v>#N/A</v>
      </c>
    </row>
    <row r="932" spans="1:44" ht="12.75" customHeight="1">
      <c r="A932" s="34" t="str">
        <f>D932</f>
        <v>ENGENHARIAS</v>
      </c>
      <c r="B932" s="34" t="str">
        <f>F932</f>
        <v>DI1ESTO015-17SB</v>
      </c>
      <c r="C932" s="15" t="str">
        <f>CONCATENATE(E932," ",H932,"-",L932," (",K932,")",IF(AM932&lt;&gt;"NÃO","-TURMA MINISTRADA EM INGLÊS",""),IF(H932="E"," - TURMA MINISTRADA EM ESPANHOL",""),IF(H932="P"," - TURMA COMPARTILHADA COM A PÓS-GRADUAÇÃO",""),IF(AQ932="SIM"," - Carga Horária Extensionista",""))</f>
        <v>MECÂNICA DOS FLUIDOS I I1-Matutino (SB)-TURMA MINISTRADA EM INGLÊS</v>
      </c>
      <c r="D932" s="26" t="s">
        <v>495</v>
      </c>
      <c r="E932" s="26" t="s">
        <v>381</v>
      </c>
      <c r="F932" s="26" t="s">
        <v>3470</v>
      </c>
      <c r="G932" s="38" t="s">
        <v>155</v>
      </c>
      <c r="H932" s="30" t="s">
        <v>777</v>
      </c>
      <c r="I932" s="30" t="s">
        <v>3471</v>
      </c>
      <c r="J932" s="26"/>
      <c r="K932" s="26" t="s">
        <v>489</v>
      </c>
      <c r="L932" s="26" t="s">
        <v>327</v>
      </c>
      <c r="M932" s="26" t="s">
        <v>86</v>
      </c>
      <c r="N932" s="26">
        <v>40</v>
      </c>
      <c r="O932" s="26"/>
      <c r="P932" s="26" t="s">
        <v>3472</v>
      </c>
      <c r="Q932" s="29" t="s">
        <v>3473</v>
      </c>
      <c r="R932" s="26">
        <v>48</v>
      </c>
      <c r="S932" s="26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6">
        <v>16</v>
      </c>
      <c r="AJ932" s="26">
        <v>16</v>
      </c>
      <c r="AK932" s="26" t="s">
        <v>17</v>
      </c>
      <c r="AL932" s="44" t="s">
        <v>687</v>
      </c>
      <c r="AM932" s="26" t="s">
        <v>693</v>
      </c>
      <c r="AN932" s="47" t="s">
        <v>687</v>
      </c>
      <c r="AO932" s="49" t="s">
        <v>4780</v>
      </c>
      <c r="AP932" s="49" t="s">
        <v>18</v>
      </c>
      <c r="AQ932" s="40" t="str">
        <f>IFERROR(VLOOKUP(G932,Extensionistas!$A$2:$D$50,4,FALSE),"NÃO")</f>
        <v>NÃO</v>
      </c>
      <c r="AR932" s="1" t="e">
        <f>VLOOKUP(G932,Extensionistas!$A$2:$C$50,3,FALSE)</f>
        <v>#N/A</v>
      </c>
    </row>
    <row r="933" spans="1:44" ht="12.75" customHeight="1">
      <c r="A933" s="34" t="str">
        <f>D933</f>
        <v>ENGENHARIAS</v>
      </c>
      <c r="B933" s="34" t="str">
        <f>F933</f>
        <v>DA1ESTO008-17SA</v>
      </c>
      <c r="C933" s="15" t="str">
        <f>CONCATENATE(E933," ",H933,"-",L933," (",K933,")",IF(AM933&lt;&gt;"NÃO","-TURMA MINISTRADA EM INGLÊS",""),IF(H933="E"," - TURMA MINISTRADA EM ESPANHOL",""),IF(H933="P"," - TURMA COMPARTILHADA COM A PÓS-GRADUAÇÃO",""),IF(AQ933="SIM"," - Carga Horária Extensionista",""))</f>
        <v>MECÂNICA DOS SÓLIDOS I A1-Matutino (SA)</v>
      </c>
      <c r="D933" s="28" t="s">
        <v>495</v>
      </c>
      <c r="E933" s="28" t="s">
        <v>376</v>
      </c>
      <c r="F933" s="28" t="s">
        <v>156</v>
      </c>
      <c r="G933" s="41" t="s">
        <v>157</v>
      </c>
      <c r="H933" s="28" t="s">
        <v>19</v>
      </c>
      <c r="I933" s="28" t="s">
        <v>2204</v>
      </c>
      <c r="J933" s="28"/>
      <c r="K933" s="28" t="s">
        <v>488</v>
      </c>
      <c r="L933" s="28" t="s">
        <v>327</v>
      </c>
      <c r="M933" s="28" t="s">
        <v>115</v>
      </c>
      <c r="N933" s="28">
        <v>63</v>
      </c>
      <c r="O933" s="28"/>
      <c r="P933" s="28" t="s">
        <v>569</v>
      </c>
      <c r="Q933" s="36" t="s">
        <v>570</v>
      </c>
      <c r="R933" s="28">
        <v>36</v>
      </c>
      <c r="S933" s="28"/>
      <c r="T933" s="28"/>
      <c r="U933" s="28"/>
      <c r="V933" s="28"/>
      <c r="W933" s="28"/>
      <c r="X933" s="28"/>
      <c r="Y933" s="28" t="s">
        <v>569</v>
      </c>
      <c r="Z933" s="28" t="s">
        <v>570</v>
      </c>
      <c r="AA933" s="28">
        <v>12</v>
      </c>
      <c r="AB933" s="28"/>
      <c r="AC933" s="28"/>
      <c r="AD933" s="28"/>
      <c r="AE933" s="28"/>
      <c r="AF933" s="28"/>
      <c r="AG933" s="28"/>
      <c r="AH933" s="28"/>
      <c r="AI933" s="28">
        <v>16</v>
      </c>
      <c r="AJ933" s="28">
        <v>16</v>
      </c>
      <c r="AK933" s="28" t="s">
        <v>17</v>
      </c>
      <c r="AL933" s="43" t="s">
        <v>687</v>
      </c>
      <c r="AM933" s="28" t="s">
        <v>687</v>
      </c>
      <c r="AN933" s="47" t="s">
        <v>687</v>
      </c>
      <c r="AO933" s="49" t="s">
        <v>4766</v>
      </c>
      <c r="AP933" s="49" t="s">
        <v>18</v>
      </c>
      <c r="AQ933" s="40" t="str">
        <f>IFERROR(VLOOKUP(G933,Extensionistas!$A$2:$D$50,4,FALSE),"NÃO")</f>
        <v>NÃO</v>
      </c>
      <c r="AR933" s="1" t="e">
        <f>VLOOKUP(G933,Extensionistas!$A$2:$C$50,3,FALSE)</f>
        <v>#N/A</v>
      </c>
    </row>
    <row r="934" spans="1:44" ht="12.75" customHeight="1">
      <c r="A934" s="34" t="str">
        <f>D934</f>
        <v>ENGENHARIAS</v>
      </c>
      <c r="B934" s="34" t="str">
        <f>F934</f>
        <v>DA1ESTO008-17SB</v>
      </c>
      <c r="C934" s="15" t="str">
        <f>CONCATENATE(E934," ",H934,"-",L934," (",K934,")",IF(AM934&lt;&gt;"NÃO","-TURMA MINISTRADA EM INGLÊS",""),IF(H934="E"," - TURMA MINISTRADA EM ESPANHOL",""),IF(H934="P"," - TURMA COMPARTILHADA COM A PÓS-GRADUAÇÃO",""),IF(AQ934="SIM"," - Carga Horária Extensionista",""))</f>
        <v>MECÂNICA DOS SÓLIDOS I A1-Matutino (SB)</v>
      </c>
      <c r="D934" s="28" t="s">
        <v>495</v>
      </c>
      <c r="E934" s="28" t="s">
        <v>376</v>
      </c>
      <c r="F934" s="28" t="s">
        <v>314</v>
      </c>
      <c r="G934" s="41" t="s">
        <v>157</v>
      </c>
      <c r="H934" s="28" t="s">
        <v>19</v>
      </c>
      <c r="I934" s="28" t="s">
        <v>2205</v>
      </c>
      <c r="J934" s="28"/>
      <c r="K934" s="28" t="s">
        <v>489</v>
      </c>
      <c r="L934" s="28" t="s">
        <v>327</v>
      </c>
      <c r="M934" s="28" t="s">
        <v>115</v>
      </c>
      <c r="N934" s="28">
        <v>60</v>
      </c>
      <c r="O934" s="28"/>
      <c r="P934" s="28" t="s">
        <v>650</v>
      </c>
      <c r="Q934" s="36" t="s">
        <v>434</v>
      </c>
      <c r="R934" s="28">
        <v>36</v>
      </c>
      <c r="S934" s="28"/>
      <c r="T934" s="28"/>
      <c r="U934" s="28"/>
      <c r="V934" s="28"/>
      <c r="W934" s="28"/>
      <c r="X934" s="28"/>
      <c r="Y934" s="28" t="s">
        <v>650</v>
      </c>
      <c r="Z934" s="28" t="s">
        <v>434</v>
      </c>
      <c r="AA934" s="28">
        <v>12</v>
      </c>
      <c r="AB934" s="28"/>
      <c r="AC934" s="28"/>
      <c r="AD934" s="28"/>
      <c r="AE934" s="28"/>
      <c r="AF934" s="28"/>
      <c r="AG934" s="28"/>
      <c r="AH934" s="28"/>
      <c r="AI934" s="28">
        <v>16</v>
      </c>
      <c r="AJ934" s="28">
        <v>16</v>
      </c>
      <c r="AK934" s="28" t="s">
        <v>17</v>
      </c>
      <c r="AL934" s="43" t="s">
        <v>687</v>
      </c>
      <c r="AM934" s="28" t="s">
        <v>687</v>
      </c>
      <c r="AN934" s="48" t="s">
        <v>687</v>
      </c>
      <c r="AO934" s="49" t="s">
        <v>4756</v>
      </c>
      <c r="AP934" s="50" t="s">
        <v>18</v>
      </c>
      <c r="AQ934" s="40" t="str">
        <f>IFERROR(VLOOKUP(G934,Extensionistas!$A$2:$D$50,4,FALSE),"NÃO")</f>
        <v>NÃO</v>
      </c>
      <c r="AR934" s="1" t="e">
        <f>VLOOKUP(G934,Extensionistas!$A$2:$C$50,3,FALSE)</f>
        <v>#N/A</v>
      </c>
    </row>
    <row r="935" spans="1:44" ht="12.75" customHeight="1">
      <c r="A935" s="34" t="str">
        <f>D935</f>
        <v>ENGENHARIAS</v>
      </c>
      <c r="B935" s="34" t="str">
        <f>F935</f>
        <v>NA1ESTO008-17SA</v>
      </c>
      <c r="C935" s="15" t="str">
        <f>CONCATENATE(E935," ",H935,"-",L935," (",K935,")",IF(AM935&lt;&gt;"NÃO","-TURMA MINISTRADA EM INGLÊS",""),IF(H935="E"," - TURMA MINISTRADA EM ESPANHOL",""),IF(H935="P"," - TURMA COMPARTILHADA COM A PÓS-GRADUAÇÃO",""),IF(AQ935="SIM"," - Carga Horária Extensionista",""))</f>
        <v>MECÂNICA DOS SÓLIDOS I A1-Noturno (SA)</v>
      </c>
      <c r="D935" s="28" t="s">
        <v>495</v>
      </c>
      <c r="E935" s="28" t="s">
        <v>376</v>
      </c>
      <c r="F935" s="28" t="s">
        <v>158</v>
      </c>
      <c r="G935" s="41" t="s">
        <v>157</v>
      </c>
      <c r="H935" s="28" t="s">
        <v>19</v>
      </c>
      <c r="I935" s="28" t="s">
        <v>3858</v>
      </c>
      <c r="J935" s="28"/>
      <c r="K935" s="28" t="s">
        <v>488</v>
      </c>
      <c r="L935" s="28" t="s">
        <v>439</v>
      </c>
      <c r="M935" s="28" t="s">
        <v>115</v>
      </c>
      <c r="N935" s="28">
        <v>63</v>
      </c>
      <c r="O935" s="28"/>
      <c r="P935" s="28" t="s">
        <v>586</v>
      </c>
      <c r="Q935" s="36" t="s">
        <v>587</v>
      </c>
      <c r="R935" s="28">
        <v>36</v>
      </c>
      <c r="S935" s="28"/>
      <c r="T935" s="28"/>
      <c r="U935" s="28"/>
      <c r="V935" s="28"/>
      <c r="W935" s="28"/>
      <c r="X935" s="28"/>
      <c r="Y935" s="28" t="s">
        <v>586</v>
      </c>
      <c r="Z935" s="28" t="s">
        <v>587</v>
      </c>
      <c r="AA935" s="28">
        <v>12</v>
      </c>
      <c r="AB935" s="28"/>
      <c r="AC935" s="28"/>
      <c r="AD935" s="28"/>
      <c r="AE935" s="28"/>
      <c r="AF935" s="28"/>
      <c r="AG935" s="28"/>
      <c r="AH935" s="28"/>
      <c r="AI935" s="28">
        <v>16</v>
      </c>
      <c r="AJ935" s="28">
        <v>16</v>
      </c>
      <c r="AK935" s="28" t="s">
        <v>17</v>
      </c>
      <c r="AL935" s="43" t="s">
        <v>687</v>
      </c>
      <c r="AM935" s="28" t="s">
        <v>687</v>
      </c>
      <c r="AN935" s="47" t="s">
        <v>687</v>
      </c>
      <c r="AO935" s="49" t="s">
        <v>4877</v>
      </c>
      <c r="AP935" s="49" t="s">
        <v>18</v>
      </c>
      <c r="AQ935" s="40" t="str">
        <f>IFERROR(VLOOKUP(G935,Extensionistas!$A$2:$D$50,4,FALSE),"NÃO")</f>
        <v>NÃO</v>
      </c>
      <c r="AR935" s="1" t="e">
        <f>VLOOKUP(G935,Extensionistas!$A$2:$C$50,3,FALSE)</f>
        <v>#N/A</v>
      </c>
    </row>
    <row r="936" spans="1:44" ht="12.75" customHeight="1">
      <c r="A936" s="34" t="str">
        <f>D936</f>
        <v>ENGENHARIAS</v>
      </c>
      <c r="B936" s="34" t="str">
        <f>F936</f>
        <v>NA1ESTO008-17SB</v>
      </c>
      <c r="C936" s="15" t="str">
        <f>CONCATENATE(E936," ",H936,"-",L936," (",K936,")",IF(AM936&lt;&gt;"NÃO","-TURMA MINISTRADA EM INGLÊS",""),IF(H936="E"," - TURMA MINISTRADA EM ESPANHOL",""),IF(H936="P"," - TURMA COMPARTILHADA COM A PÓS-GRADUAÇÃO",""),IF(AQ936="SIM"," - Carga Horária Extensionista",""))</f>
        <v>MECÂNICA DOS SÓLIDOS I A1-Noturno (SB)</v>
      </c>
      <c r="D936" s="28" t="s">
        <v>495</v>
      </c>
      <c r="E936" s="28" t="s">
        <v>376</v>
      </c>
      <c r="F936" s="28" t="s">
        <v>1479</v>
      </c>
      <c r="G936" s="41" t="s">
        <v>157</v>
      </c>
      <c r="H936" s="28" t="s">
        <v>19</v>
      </c>
      <c r="I936" s="28" t="s">
        <v>3859</v>
      </c>
      <c r="J936" s="28"/>
      <c r="K936" s="28" t="s">
        <v>489</v>
      </c>
      <c r="L936" s="28" t="s">
        <v>439</v>
      </c>
      <c r="M936" s="28" t="s">
        <v>115</v>
      </c>
      <c r="N936" s="28">
        <v>60</v>
      </c>
      <c r="O936" s="28"/>
      <c r="P936" s="28" t="s">
        <v>114</v>
      </c>
      <c r="Q936" s="36" t="s">
        <v>386</v>
      </c>
      <c r="R936" s="28">
        <v>36</v>
      </c>
      <c r="S936" s="28"/>
      <c r="T936" s="28"/>
      <c r="U936" s="28"/>
      <c r="V936" s="28"/>
      <c r="W936" s="28"/>
      <c r="X936" s="28"/>
      <c r="Y936" s="28" t="s">
        <v>114</v>
      </c>
      <c r="Z936" s="28" t="s">
        <v>386</v>
      </c>
      <c r="AA936" s="28">
        <v>12</v>
      </c>
      <c r="AB936" s="28"/>
      <c r="AC936" s="28"/>
      <c r="AD936" s="28"/>
      <c r="AE936" s="28"/>
      <c r="AF936" s="28"/>
      <c r="AG936" s="28"/>
      <c r="AH936" s="28"/>
      <c r="AI936" s="28">
        <v>16</v>
      </c>
      <c r="AJ936" s="28">
        <v>16</v>
      </c>
      <c r="AK936" s="28" t="s">
        <v>17</v>
      </c>
      <c r="AL936" s="43" t="s">
        <v>687</v>
      </c>
      <c r="AM936" s="28" t="s">
        <v>687</v>
      </c>
      <c r="AN936" s="47" t="s">
        <v>687</v>
      </c>
      <c r="AO936" s="49" t="s">
        <v>4868</v>
      </c>
      <c r="AP936" s="49" t="s">
        <v>18</v>
      </c>
      <c r="AQ936" s="40" t="str">
        <f>IFERROR(VLOOKUP(G936,Extensionistas!$A$2:$D$50,4,FALSE),"NÃO")</f>
        <v>NÃO</v>
      </c>
      <c r="AR936" s="1" t="e">
        <f>VLOOKUP(G936,Extensionistas!$A$2:$C$50,3,FALSE)</f>
        <v>#N/A</v>
      </c>
    </row>
    <row r="937" spans="1:44" ht="12.75" customHeight="1">
      <c r="A937" s="34" t="str">
        <f>D937</f>
        <v>ENGENHARIAS</v>
      </c>
      <c r="B937" s="34" t="str">
        <f>F937</f>
        <v>DA2ESTO008-17SA</v>
      </c>
      <c r="C937" s="15" t="str">
        <f>CONCATENATE(E937," ",H937,"-",L937," (",K937,")",IF(AM937&lt;&gt;"NÃO","-TURMA MINISTRADA EM INGLÊS",""),IF(H937="E"," - TURMA MINISTRADA EM ESPANHOL",""),IF(H937="P"," - TURMA COMPARTILHADA COM A PÓS-GRADUAÇÃO",""),IF(AQ937="SIM"," - Carga Horária Extensionista",""))</f>
        <v>MECÂNICA DOS SÓLIDOS I A2-Matutino (SA)</v>
      </c>
      <c r="D937" s="28" t="s">
        <v>495</v>
      </c>
      <c r="E937" s="28" t="s">
        <v>376</v>
      </c>
      <c r="F937" s="28" t="s">
        <v>3144</v>
      </c>
      <c r="G937" s="41" t="s">
        <v>157</v>
      </c>
      <c r="H937" s="28" t="s">
        <v>24</v>
      </c>
      <c r="I937" s="28" t="s">
        <v>1136</v>
      </c>
      <c r="J937" s="28"/>
      <c r="K937" s="28" t="s">
        <v>488</v>
      </c>
      <c r="L937" s="28" t="s">
        <v>327</v>
      </c>
      <c r="M937" s="28" t="s">
        <v>115</v>
      </c>
      <c r="N937" s="28">
        <v>63</v>
      </c>
      <c r="O937" s="28"/>
      <c r="P937" s="28" t="s">
        <v>3145</v>
      </c>
      <c r="Q937" s="36" t="s">
        <v>3146</v>
      </c>
      <c r="R937" s="28">
        <v>36</v>
      </c>
      <c r="S937" s="28"/>
      <c r="T937" s="28"/>
      <c r="U937" s="28"/>
      <c r="V937" s="28"/>
      <c r="W937" s="28"/>
      <c r="X937" s="28"/>
      <c r="Y937" s="28" t="s">
        <v>3145</v>
      </c>
      <c r="Z937" s="28" t="s">
        <v>3146</v>
      </c>
      <c r="AA937" s="28">
        <v>36</v>
      </c>
      <c r="AB937" s="28"/>
      <c r="AC937" s="28"/>
      <c r="AD937" s="28"/>
      <c r="AE937" s="28"/>
      <c r="AF937" s="28"/>
      <c r="AG937" s="28"/>
      <c r="AH937" s="28"/>
      <c r="AI937" s="28">
        <v>16</v>
      </c>
      <c r="AJ937" s="28">
        <v>16</v>
      </c>
      <c r="AK937" s="28" t="s">
        <v>17</v>
      </c>
      <c r="AL937" s="43" t="s">
        <v>687</v>
      </c>
      <c r="AM937" s="28" t="s">
        <v>687</v>
      </c>
      <c r="AN937" s="47" t="s">
        <v>687</v>
      </c>
      <c r="AO937" s="49" t="s">
        <v>4766</v>
      </c>
      <c r="AP937" s="49" t="s">
        <v>18</v>
      </c>
      <c r="AQ937" s="40" t="str">
        <f>IFERROR(VLOOKUP(G937,Extensionistas!$A$2:$D$50,4,FALSE),"NÃO")</f>
        <v>NÃO</v>
      </c>
      <c r="AR937" s="1" t="e">
        <f>VLOOKUP(G937,Extensionistas!$A$2:$C$50,3,FALSE)</f>
        <v>#N/A</v>
      </c>
    </row>
    <row r="938" spans="1:44" ht="12.75" customHeight="1">
      <c r="A938" s="34" t="str">
        <f>D938</f>
        <v>ENGENHARIAS</v>
      </c>
      <c r="B938" s="34" t="str">
        <f>F938</f>
        <v>NA2ESTO008-17SA</v>
      </c>
      <c r="C938" s="15" t="str">
        <f>CONCATENATE(E938," ",H938,"-",L938," (",K938,")",IF(AM938&lt;&gt;"NÃO","-TURMA MINISTRADA EM INGLÊS",""),IF(H938="E"," - TURMA MINISTRADA EM ESPANHOL",""),IF(H938="P"," - TURMA COMPARTILHADA COM A PÓS-GRADUAÇÃO",""),IF(AQ938="SIM"," - Carga Horária Extensionista",""))</f>
        <v>MECÂNICA DOS SÓLIDOS I A2-Noturno (SA)</v>
      </c>
      <c r="D938" s="28" t="s">
        <v>495</v>
      </c>
      <c r="E938" s="28" t="s">
        <v>376</v>
      </c>
      <c r="F938" s="28" t="s">
        <v>4401</v>
      </c>
      <c r="G938" s="41" t="s">
        <v>157</v>
      </c>
      <c r="H938" s="28" t="s">
        <v>24</v>
      </c>
      <c r="I938" s="28" t="s">
        <v>1482</v>
      </c>
      <c r="J938" s="28"/>
      <c r="K938" s="28" t="s">
        <v>488</v>
      </c>
      <c r="L938" s="28" t="s">
        <v>439</v>
      </c>
      <c r="M938" s="28" t="s">
        <v>115</v>
      </c>
      <c r="N938" s="28">
        <v>63</v>
      </c>
      <c r="O938" s="28"/>
      <c r="P938" s="28" t="s">
        <v>3145</v>
      </c>
      <c r="Q938" s="36" t="s">
        <v>3146</v>
      </c>
      <c r="R938" s="28">
        <v>36</v>
      </c>
      <c r="S938" s="28"/>
      <c r="T938" s="28"/>
      <c r="U938" s="28"/>
      <c r="V938" s="28"/>
      <c r="W938" s="28"/>
      <c r="X938" s="28"/>
      <c r="Y938" s="28" t="s">
        <v>3145</v>
      </c>
      <c r="Z938" s="28" t="s">
        <v>3146</v>
      </c>
      <c r="AA938" s="28">
        <v>12</v>
      </c>
      <c r="AB938" s="28"/>
      <c r="AC938" s="28"/>
      <c r="AD938" s="28"/>
      <c r="AE938" s="28"/>
      <c r="AF938" s="28"/>
      <c r="AG938" s="28"/>
      <c r="AH938" s="28"/>
      <c r="AI938" s="28">
        <v>16</v>
      </c>
      <c r="AJ938" s="28">
        <v>16</v>
      </c>
      <c r="AK938" s="28" t="s">
        <v>17</v>
      </c>
      <c r="AL938" s="43" t="s">
        <v>687</v>
      </c>
      <c r="AM938" s="28" t="s">
        <v>687</v>
      </c>
      <c r="AN938" s="47" t="s">
        <v>687</v>
      </c>
      <c r="AO938" s="49" t="s">
        <v>4877</v>
      </c>
      <c r="AP938" s="49" t="s">
        <v>18</v>
      </c>
      <c r="AQ938" s="40" t="str">
        <f>IFERROR(VLOOKUP(G938,Extensionistas!$A$2:$D$50,4,FALSE),"NÃO")</f>
        <v>NÃO</v>
      </c>
      <c r="AR938" s="1" t="e">
        <f>VLOOKUP(G938,Extensionistas!$A$2:$C$50,3,FALSE)</f>
        <v>#N/A</v>
      </c>
    </row>
    <row r="939" spans="1:44" ht="12.75" customHeight="1">
      <c r="A939" s="34" t="str">
        <f>D939</f>
        <v>ENGENHARIAS</v>
      </c>
      <c r="B939" s="34" t="str">
        <f>F939</f>
        <v>DA1ESTO012-17SA</v>
      </c>
      <c r="C939" s="15" t="str">
        <f>CONCATENATE(E939," ",H939,"-",L939," (",K939,")",IF(AM939&lt;&gt;"NÃO","-TURMA MINISTRADA EM INGLÊS",""),IF(H939="E"," - TURMA MINISTRADA EM ESPANHOL",""),IF(H939="P"," - TURMA COMPARTILHADA COM A PÓS-GRADUAÇÃO",""),IF(AQ939="SIM"," - Carga Horária Extensionista",""))</f>
        <v>PRINCÍPIOS DE ADMINISTRAÇÃO A1-Matutino (SA)</v>
      </c>
      <c r="D939" s="28" t="s">
        <v>495</v>
      </c>
      <c r="E939" s="28" t="s">
        <v>378</v>
      </c>
      <c r="F939" s="28" t="s">
        <v>159</v>
      </c>
      <c r="G939" s="41" t="s">
        <v>130</v>
      </c>
      <c r="H939" s="28" t="s">
        <v>19</v>
      </c>
      <c r="I939" s="28" t="s">
        <v>2207</v>
      </c>
      <c r="J939" s="28"/>
      <c r="K939" s="28" t="s">
        <v>488</v>
      </c>
      <c r="L939" s="28" t="s">
        <v>327</v>
      </c>
      <c r="M939" s="26" t="s">
        <v>15</v>
      </c>
      <c r="N939" s="28">
        <v>63</v>
      </c>
      <c r="O939" s="28"/>
      <c r="P939" s="28" t="s">
        <v>716</v>
      </c>
      <c r="Q939" s="36" t="s">
        <v>717</v>
      </c>
      <c r="R939" s="28">
        <v>24</v>
      </c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>
        <v>8</v>
      </c>
      <c r="AJ939" s="28">
        <v>8</v>
      </c>
      <c r="AK939" s="28" t="s">
        <v>17</v>
      </c>
      <c r="AL939" s="43" t="s">
        <v>687</v>
      </c>
      <c r="AM939" s="28" t="s">
        <v>687</v>
      </c>
      <c r="AN939" s="47" t="s">
        <v>687</v>
      </c>
      <c r="AO939" s="49" t="s">
        <v>229</v>
      </c>
      <c r="AP939" s="49" t="s">
        <v>18</v>
      </c>
      <c r="AQ939" s="40" t="str">
        <f>IFERROR(VLOOKUP(G939,Extensionistas!$A$2:$D$50,4,FALSE),"NÃO")</f>
        <v>NÃO</v>
      </c>
      <c r="AR939" s="1" t="e">
        <f>VLOOKUP(G939,Extensionistas!$A$2:$C$50,3,FALSE)</f>
        <v>#N/A</v>
      </c>
    </row>
    <row r="940" spans="1:44" ht="12.75" customHeight="1">
      <c r="A940" s="34" t="str">
        <f>D940</f>
        <v>ENGENHARIAS</v>
      </c>
      <c r="B940" s="34" t="str">
        <f>F940</f>
        <v>DA1ESTO012-17SB</v>
      </c>
      <c r="C940" s="15" t="str">
        <f>CONCATENATE(E940," ",H940,"-",L940," (",K940,")",IF(AM940&lt;&gt;"NÃO","-TURMA MINISTRADA EM INGLÊS",""),IF(H940="E"," - TURMA MINISTRADA EM ESPANHOL",""),IF(H940="P"," - TURMA COMPARTILHADA COM A PÓS-GRADUAÇÃO",""),IF(AQ940="SIM"," - Carga Horária Extensionista",""))</f>
        <v>PRINCÍPIOS DE ADMINISTRAÇÃO A1-Matutino (SB)</v>
      </c>
      <c r="D940" s="28" t="s">
        <v>495</v>
      </c>
      <c r="E940" s="28" t="s">
        <v>378</v>
      </c>
      <c r="F940" s="28" t="s">
        <v>1133</v>
      </c>
      <c r="G940" s="41" t="s">
        <v>130</v>
      </c>
      <c r="H940" s="28" t="s">
        <v>19</v>
      </c>
      <c r="I940" s="28" t="s">
        <v>2208</v>
      </c>
      <c r="J940" s="28"/>
      <c r="K940" s="28" t="s">
        <v>489</v>
      </c>
      <c r="L940" s="28" t="s">
        <v>327</v>
      </c>
      <c r="M940" s="28" t="s">
        <v>15</v>
      </c>
      <c r="N940" s="28">
        <v>60</v>
      </c>
      <c r="O940" s="28"/>
      <c r="P940" s="28" t="s">
        <v>510</v>
      </c>
      <c r="Q940" s="36" t="s">
        <v>511</v>
      </c>
      <c r="R940" s="28">
        <v>24</v>
      </c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>
        <v>8</v>
      </c>
      <c r="AJ940" s="28">
        <v>8</v>
      </c>
      <c r="AK940" s="28" t="s">
        <v>17</v>
      </c>
      <c r="AL940" s="43" t="s">
        <v>687</v>
      </c>
      <c r="AM940" s="28" t="s">
        <v>687</v>
      </c>
      <c r="AN940" s="47" t="s">
        <v>687</v>
      </c>
      <c r="AO940" s="49" t="s">
        <v>4759</v>
      </c>
      <c r="AP940" s="49" t="s">
        <v>18</v>
      </c>
      <c r="AQ940" s="40" t="str">
        <f>IFERROR(VLOOKUP(G940,Extensionistas!$A$2:$D$50,4,FALSE),"NÃO")</f>
        <v>NÃO</v>
      </c>
      <c r="AR940" s="1" t="e">
        <f>VLOOKUP(G940,Extensionistas!$A$2:$C$50,3,FALSE)</f>
        <v>#N/A</v>
      </c>
    </row>
    <row r="941" spans="1:44" ht="12.75" customHeight="1">
      <c r="A941" s="34" t="str">
        <f>D941</f>
        <v>ENGENHARIAS</v>
      </c>
      <c r="B941" s="34" t="str">
        <f>F941</f>
        <v>NA1ESTO012-17SA</v>
      </c>
      <c r="C941" s="15" t="str">
        <f>CONCATENATE(E941," ",H941,"-",L941," (",K941,")",IF(AM941&lt;&gt;"NÃO","-TURMA MINISTRADA EM INGLÊS",""),IF(H941="E"," - TURMA MINISTRADA EM ESPANHOL",""),IF(H941="P"," - TURMA COMPARTILHADA COM A PÓS-GRADUAÇÃO",""),IF(AQ941="SIM"," - Carga Horária Extensionista",""))</f>
        <v>PRINCÍPIOS DE ADMINISTRAÇÃO A1-Noturno (SA)</v>
      </c>
      <c r="D941" s="28" t="s">
        <v>495</v>
      </c>
      <c r="E941" s="28" t="s">
        <v>378</v>
      </c>
      <c r="F941" s="28" t="s">
        <v>242</v>
      </c>
      <c r="G941" s="41" t="s">
        <v>130</v>
      </c>
      <c r="H941" s="28" t="s">
        <v>19</v>
      </c>
      <c r="I941" s="28" t="s">
        <v>3862</v>
      </c>
      <c r="J941" s="28"/>
      <c r="K941" s="28" t="s">
        <v>488</v>
      </c>
      <c r="L941" s="28" t="s">
        <v>439</v>
      </c>
      <c r="M941" s="28" t="s">
        <v>15</v>
      </c>
      <c r="N941" s="28">
        <v>63</v>
      </c>
      <c r="O941" s="28"/>
      <c r="P941" s="28" t="s">
        <v>716</v>
      </c>
      <c r="Q941" s="36" t="s">
        <v>717</v>
      </c>
      <c r="R941" s="28">
        <v>24</v>
      </c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>
        <v>8</v>
      </c>
      <c r="AJ941" s="28">
        <v>8</v>
      </c>
      <c r="AK941" s="28" t="s">
        <v>17</v>
      </c>
      <c r="AL941" s="43" t="s">
        <v>687</v>
      </c>
      <c r="AM941" s="28" t="s">
        <v>687</v>
      </c>
      <c r="AN941" s="47" t="s">
        <v>687</v>
      </c>
      <c r="AO941" s="49" t="s">
        <v>230</v>
      </c>
      <c r="AP941" s="49" t="s">
        <v>18</v>
      </c>
      <c r="AQ941" s="40" t="str">
        <f>IFERROR(VLOOKUP(G941,Extensionistas!$A$2:$D$50,4,FALSE),"NÃO")</f>
        <v>NÃO</v>
      </c>
      <c r="AR941" s="1" t="e">
        <f>VLOOKUP(G941,Extensionistas!$A$2:$C$50,3,FALSE)</f>
        <v>#N/A</v>
      </c>
    </row>
    <row r="942" spans="1:44" ht="12.75" customHeight="1">
      <c r="A942" s="34" t="str">
        <f>D942</f>
        <v>ENGENHARIAS</v>
      </c>
      <c r="B942" s="34" t="str">
        <f>F942</f>
        <v>NA1ESTO012-17SB</v>
      </c>
      <c r="C942" s="15" t="str">
        <f>CONCATENATE(E942," ",H942,"-",L942," (",K942,")",IF(AM942&lt;&gt;"NÃO","-TURMA MINISTRADA EM INGLÊS",""),IF(H942="E"," - TURMA MINISTRADA EM ESPANHOL",""),IF(H942="P"," - TURMA COMPARTILHADA COM A PÓS-GRADUAÇÃO",""),IF(AQ942="SIM"," - Carga Horária Extensionista",""))</f>
        <v>PRINCÍPIOS DE ADMINISTRAÇÃO A1-Noturno (SB)</v>
      </c>
      <c r="D942" s="28" t="s">
        <v>495</v>
      </c>
      <c r="E942" s="28" t="s">
        <v>378</v>
      </c>
      <c r="F942" s="28" t="s">
        <v>1480</v>
      </c>
      <c r="G942" s="41" t="s">
        <v>130</v>
      </c>
      <c r="H942" s="28" t="s">
        <v>19</v>
      </c>
      <c r="I942" s="28" t="s">
        <v>3863</v>
      </c>
      <c r="J942" s="28"/>
      <c r="K942" s="28" t="s">
        <v>489</v>
      </c>
      <c r="L942" s="28" t="s">
        <v>439</v>
      </c>
      <c r="M942" s="28" t="s">
        <v>15</v>
      </c>
      <c r="N942" s="28">
        <v>60</v>
      </c>
      <c r="O942" s="28"/>
      <c r="P942" s="28" t="s">
        <v>716</v>
      </c>
      <c r="Q942" s="36" t="s">
        <v>717</v>
      </c>
      <c r="R942" s="28">
        <v>24</v>
      </c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>
        <v>8</v>
      </c>
      <c r="AJ942" s="28">
        <v>8</v>
      </c>
      <c r="AK942" s="28" t="s">
        <v>17</v>
      </c>
      <c r="AL942" s="43" t="s">
        <v>687</v>
      </c>
      <c r="AM942" s="28" t="s">
        <v>687</v>
      </c>
      <c r="AN942" s="47" t="s">
        <v>687</v>
      </c>
      <c r="AO942" s="49" t="s">
        <v>4870</v>
      </c>
      <c r="AP942" s="49" t="s">
        <v>18</v>
      </c>
      <c r="AQ942" s="40" t="str">
        <f>IFERROR(VLOOKUP(G942,Extensionistas!$A$2:$D$50,4,FALSE),"NÃO")</f>
        <v>NÃO</v>
      </c>
      <c r="AR942" s="1" t="e">
        <f>VLOOKUP(G942,Extensionistas!$A$2:$C$50,3,FALSE)</f>
        <v>#N/A</v>
      </c>
    </row>
    <row r="943" spans="1:44" ht="12.75" customHeight="1">
      <c r="A943" s="34" t="str">
        <f>D943</f>
        <v>ENGENHARIAS</v>
      </c>
      <c r="B943" s="34" t="str">
        <f>F943</f>
        <v>DB1ESTO012-17SA</v>
      </c>
      <c r="C943" s="15" t="str">
        <f>CONCATENATE(E943," ",H943,"-",L943," (",K943,")",IF(AM943&lt;&gt;"NÃO","-TURMA MINISTRADA EM INGLÊS",""),IF(H943="E"," - TURMA MINISTRADA EM ESPANHOL",""),IF(H943="P"," - TURMA COMPARTILHADA COM A PÓS-GRADUAÇÃO",""),IF(AQ943="SIM"," - Carga Horária Extensionista",""))</f>
        <v>PRINCÍPIOS DE ADMINISTRAÇÃO B1-Matutino (SA)</v>
      </c>
      <c r="D943" s="28" t="s">
        <v>495</v>
      </c>
      <c r="E943" s="28" t="s">
        <v>378</v>
      </c>
      <c r="F943" s="28" t="s">
        <v>3333</v>
      </c>
      <c r="G943" s="41" t="s">
        <v>130</v>
      </c>
      <c r="H943" s="28" t="s">
        <v>28</v>
      </c>
      <c r="I943" s="28" t="s">
        <v>3334</v>
      </c>
      <c r="J943" s="28"/>
      <c r="K943" s="28" t="s">
        <v>488</v>
      </c>
      <c r="L943" s="28" t="s">
        <v>327</v>
      </c>
      <c r="M943" s="28" t="s">
        <v>15</v>
      </c>
      <c r="N943" s="28">
        <v>63</v>
      </c>
      <c r="O943" s="28"/>
      <c r="P943" s="28" t="s">
        <v>794</v>
      </c>
      <c r="Q943" s="36" t="s">
        <v>795</v>
      </c>
      <c r="R943" s="28">
        <v>24</v>
      </c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>
        <v>8</v>
      </c>
      <c r="AJ943" s="28">
        <v>8</v>
      </c>
      <c r="AK943" s="28" t="s">
        <v>17</v>
      </c>
      <c r="AL943" s="43" t="s">
        <v>687</v>
      </c>
      <c r="AM943" s="28" t="s">
        <v>687</v>
      </c>
      <c r="AN943" s="47" t="s">
        <v>687</v>
      </c>
      <c r="AO943" s="49" t="s">
        <v>4768</v>
      </c>
      <c r="AP943" s="49" t="s">
        <v>18</v>
      </c>
      <c r="AQ943" s="40" t="str">
        <f>IFERROR(VLOOKUP(G943,Extensionistas!$A$2:$D$50,4,FALSE),"NÃO")</f>
        <v>NÃO</v>
      </c>
      <c r="AR943" s="1" t="e">
        <f>VLOOKUP(G943,Extensionistas!$A$2:$C$50,3,FALSE)</f>
        <v>#N/A</v>
      </c>
    </row>
    <row r="944" spans="1:44" ht="12.75" customHeight="1">
      <c r="A944" s="34" t="str">
        <f>D944</f>
        <v>ENGENHARIAS</v>
      </c>
      <c r="B944" s="34" t="str">
        <f>F944</f>
        <v>DB1ESTO012-17SB</v>
      </c>
      <c r="C944" s="15" t="str">
        <f>CONCATENATE(E944," ",H944,"-",L944," (",K944,")",IF(AM944&lt;&gt;"NÃO","-TURMA MINISTRADA EM INGLÊS",""),IF(H944="E"," - TURMA MINISTRADA EM ESPANHOL",""),IF(H944="P"," - TURMA COMPARTILHADA COM A PÓS-GRADUAÇÃO",""),IF(AQ944="SIM"," - Carga Horária Extensionista",""))</f>
        <v>PRINCÍPIOS DE ADMINISTRAÇÃO B1-Matutino (SB)</v>
      </c>
      <c r="D944" s="28" t="s">
        <v>495</v>
      </c>
      <c r="E944" s="28" t="s">
        <v>378</v>
      </c>
      <c r="F944" s="28" t="s">
        <v>3335</v>
      </c>
      <c r="G944" s="41" t="s">
        <v>130</v>
      </c>
      <c r="H944" s="28" t="s">
        <v>28</v>
      </c>
      <c r="I944" s="28" t="s">
        <v>3336</v>
      </c>
      <c r="J944" s="28"/>
      <c r="K944" s="28" t="s">
        <v>489</v>
      </c>
      <c r="L944" s="28" t="s">
        <v>327</v>
      </c>
      <c r="M944" s="28" t="s">
        <v>15</v>
      </c>
      <c r="N944" s="28">
        <v>60</v>
      </c>
      <c r="O944" s="28"/>
      <c r="P944" s="28" t="s">
        <v>510</v>
      </c>
      <c r="Q944" s="36" t="s">
        <v>511</v>
      </c>
      <c r="R944" s="28">
        <v>24</v>
      </c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>
        <v>8</v>
      </c>
      <c r="AJ944" s="28">
        <v>8</v>
      </c>
      <c r="AK944" s="28" t="s">
        <v>17</v>
      </c>
      <c r="AL944" s="43" t="s">
        <v>687</v>
      </c>
      <c r="AM944" s="28" t="s">
        <v>687</v>
      </c>
      <c r="AN944" s="47" t="s">
        <v>687</v>
      </c>
      <c r="AO944" s="49" t="s">
        <v>4782</v>
      </c>
      <c r="AP944" s="49" t="s">
        <v>18</v>
      </c>
      <c r="AQ944" s="40" t="str">
        <f>IFERROR(VLOOKUP(G944,Extensionistas!$A$2:$D$50,4,FALSE),"NÃO")</f>
        <v>NÃO</v>
      </c>
      <c r="AR944" s="1" t="e">
        <f>VLOOKUP(G944,Extensionistas!$A$2:$C$50,3,FALSE)</f>
        <v>#N/A</v>
      </c>
    </row>
    <row r="945" spans="1:44" ht="12.75" customHeight="1">
      <c r="A945" s="34" t="str">
        <f>D945</f>
        <v>ENGENHARIAS</v>
      </c>
      <c r="B945" s="34" t="str">
        <f>F945</f>
        <v>NB1ESTO012-17SA</v>
      </c>
      <c r="C945" s="15" t="str">
        <f>CONCATENATE(E945," ",H945,"-",L945," (",K945,")",IF(AM945&lt;&gt;"NÃO","-TURMA MINISTRADA EM INGLÊS",""),IF(H945="E"," - TURMA MINISTRADA EM ESPANHOL",""),IF(H945="P"," - TURMA COMPARTILHADA COM A PÓS-GRADUAÇÃO",""),IF(AQ945="SIM"," - Carga Horária Extensionista",""))</f>
        <v>PRINCÍPIOS DE ADMINISTRAÇÃO B1-Noturno (SA)</v>
      </c>
      <c r="D945" s="28" t="s">
        <v>495</v>
      </c>
      <c r="E945" s="28" t="s">
        <v>378</v>
      </c>
      <c r="F945" s="28" t="s">
        <v>4572</v>
      </c>
      <c r="G945" s="41" t="s">
        <v>130</v>
      </c>
      <c r="H945" s="28" t="s">
        <v>28</v>
      </c>
      <c r="I945" s="28" t="s">
        <v>4573</v>
      </c>
      <c r="J945" s="28"/>
      <c r="K945" s="28" t="s">
        <v>488</v>
      </c>
      <c r="L945" s="28" t="s">
        <v>439</v>
      </c>
      <c r="M945" s="28" t="s">
        <v>15</v>
      </c>
      <c r="N945" s="28">
        <v>63</v>
      </c>
      <c r="O945" s="28"/>
      <c r="P945" s="28" t="s">
        <v>510</v>
      </c>
      <c r="Q945" s="36" t="s">
        <v>511</v>
      </c>
      <c r="R945" s="28">
        <v>24</v>
      </c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>
        <v>8</v>
      </c>
      <c r="AJ945" s="28">
        <v>8</v>
      </c>
      <c r="AK945" s="28" t="s">
        <v>17</v>
      </c>
      <c r="AL945" s="43" t="s">
        <v>687</v>
      </c>
      <c r="AM945" s="28" t="s">
        <v>687</v>
      </c>
      <c r="AN945" s="47" t="s">
        <v>687</v>
      </c>
      <c r="AO945" s="49" t="s">
        <v>4896</v>
      </c>
      <c r="AP945" s="49" t="s">
        <v>18</v>
      </c>
      <c r="AQ945" s="40" t="str">
        <f>IFERROR(VLOOKUP(G945,Extensionistas!$A$2:$D$50,4,FALSE),"NÃO")</f>
        <v>NÃO</v>
      </c>
      <c r="AR945" s="1" t="e">
        <f>VLOOKUP(G945,Extensionistas!$A$2:$C$50,3,FALSE)</f>
        <v>#N/A</v>
      </c>
    </row>
    <row r="946" spans="1:44" ht="12.75" customHeight="1">
      <c r="A946" s="34" t="str">
        <f>D946</f>
        <v>ENGENHARIAS</v>
      </c>
      <c r="B946" s="34" t="str">
        <f>F946</f>
        <v>NB1ESTO012-17SB</v>
      </c>
      <c r="C946" s="15" t="str">
        <f>CONCATENATE(E946," ",H946,"-",L946," (",K946,")",IF(AM946&lt;&gt;"NÃO","-TURMA MINISTRADA EM INGLÊS",""),IF(H946="E"," - TURMA MINISTRADA EM ESPANHOL",""),IF(H946="P"," - TURMA COMPARTILHADA COM A PÓS-GRADUAÇÃO",""),IF(AQ946="SIM"," - Carga Horária Extensionista",""))</f>
        <v>PRINCÍPIOS DE ADMINISTRAÇÃO B1-Noturno (SB)</v>
      </c>
      <c r="D946" s="28" t="s">
        <v>495</v>
      </c>
      <c r="E946" s="28" t="s">
        <v>378</v>
      </c>
      <c r="F946" s="28" t="s">
        <v>4574</v>
      </c>
      <c r="G946" s="41" t="s">
        <v>130</v>
      </c>
      <c r="H946" s="28" t="s">
        <v>28</v>
      </c>
      <c r="I946" s="28" t="s">
        <v>4575</v>
      </c>
      <c r="J946" s="28"/>
      <c r="K946" s="28" t="s">
        <v>489</v>
      </c>
      <c r="L946" s="28" t="s">
        <v>439</v>
      </c>
      <c r="M946" s="28" t="s">
        <v>15</v>
      </c>
      <c r="N946" s="28">
        <v>60</v>
      </c>
      <c r="O946" s="28"/>
      <c r="P946" s="28" t="s">
        <v>716</v>
      </c>
      <c r="Q946" s="36" t="s">
        <v>717</v>
      </c>
      <c r="R946" s="28">
        <v>24</v>
      </c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>
        <v>8</v>
      </c>
      <c r="AJ946" s="28">
        <v>8</v>
      </c>
      <c r="AK946" s="28" t="s">
        <v>17</v>
      </c>
      <c r="AL946" s="43" t="s">
        <v>687</v>
      </c>
      <c r="AM946" s="28" t="s">
        <v>687</v>
      </c>
      <c r="AN946" s="47" t="s">
        <v>687</v>
      </c>
      <c r="AO946" s="49" t="s">
        <v>4892</v>
      </c>
      <c r="AP946" s="49" t="s">
        <v>18</v>
      </c>
      <c r="AQ946" s="40" t="str">
        <f>IFERROR(VLOOKUP(G946,Extensionistas!$A$2:$D$50,4,FALSE),"NÃO")</f>
        <v>NÃO</v>
      </c>
      <c r="AR946" s="1" t="e">
        <f>VLOOKUP(G946,Extensionistas!$A$2:$C$50,3,FALSE)</f>
        <v>#N/A</v>
      </c>
    </row>
    <row r="947" spans="1:44" ht="12.75" customHeight="1">
      <c r="A947" s="34" t="str">
        <f>D947</f>
        <v>ENGENHARIAS</v>
      </c>
      <c r="B947" s="34" t="str">
        <f>F947</f>
        <v>DC1ESTO012-17SA</v>
      </c>
      <c r="C947" s="15" t="str">
        <f>CONCATENATE(E947," ",H947,"-",L947," (",K947,")",IF(AM947&lt;&gt;"NÃO","-TURMA MINISTRADA EM INGLÊS",""),IF(H947="E"," - TURMA MINISTRADA EM ESPANHOL",""),IF(H947="P"," - TURMA COMPARTILHADA COM A PÓS-GRADUAÇÃO",""),IF(AQ947="SIM"," - Carga Horária Extensionista",""))</f>
        <v>PRINCÍPIOS DE ADMINISTRAÇÃO C1-Matutino (SA)</v>
      </c>
      <c r="D947" s="28" t="s">
        <v>495</v>
      </c>
      <c r="E947" s="28" t="s">
        <v>378</v>
      </c>
      <c r="F947" s="28" t="s">
        <v>3447</v>
      </c>
      <c r="G947" s="41" t="s">
        <v>130</v>
      </c>
      <c r="H947" s="28" t="s">
        <v>73</v>
      </c>
      <c r="I947" s="28" t="s">
        <v>3448</v>
      </c>
      <c r="J947" s="28"/>
      <c r="K947" s="28" t="s">
        <v>488</v>
      </c>
      <c r="L947" s="28" t="s">
        <v>327</v>
      </c>
      <c r="M947" s="28" t="s">
        <v>15</v>
      </c>
      <c r="N947" s="28">
        <v>63</v>
      </c>
      <c r="O947" s="28"/>
      <c r="P947" s="28" t="s">
        <v>794</v>
      </c>
      <c r="Q947" s="36" t="s">
        <v>795</v>
      </c>
      <c r="R947" s="28">
        <v>24</v>
      </c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>
        <v>8</v>
      </c>
      <c r="AJ947" s="28">
        <v>8</v>
      </c>
      <c r="AK947" s="28" t="s">
        <v>17</v>
      </c>
      <c r="AL947" s="43" t="s">
        <v>687</v>
      </c>
      <c r="AM947" s="28" t="s">
        <v>687</v>
      </c>
      <c r="AN947" s="47" t="s">
        <v>687</v>
      </c>
      <c r="AO947" s="49" t="s">
        <v>4783</v>
      </c>
      <c r="AP947" s="49" t="s">
        <v>18</v>
      </c>
      <c r="AQ947" s="40" t="str">
        <f>IFERROR(VLOOKUP(G947,Extensionistas!$A$2:$D$50,4,FALSE),"NÃO")</f>
        <v>NÃO</v>
      </c>
      <c r="AR947" s="1" t="e">
        <f>VLOOKUP(G947,Extensionistas!$A$2:$C$50,3,FALSE)</f>
        <v>#N/A</v>
      </c>
    </row>
    <row r="948" spans="1:44" ht="12.75" customHeight="1">
      <c r="A948" s="34" t="str">
        <f>D948</f>
        <v>ENGENHARIAS</v>
      </c>
      <c r="B948" s="34" t="str">
        <f>F948</f>
        <v>NC1ESTO012-17SA</v>
      </c>
      <c r="C948" s="15" t="str">
        <f>CONCATENATE(E948," ",H948,"-",L948," (",K948,")",IF(AM948&lt;&gt;"NÃO","-TURMA MINISTRADA EM INGLÊS",""),IF(H948="E"," - TURMA MINISTRADA EM ESPANHOL",""),IF(H948="P"," - TURMA COMPARTILHADA COM A PÓS-GRADUAÇÃO",""),IF(AQ948="SIM"," - Carga Horária Extensionista",""))</f>
        <v>PRINCÍPIOS DE ADMINISTRAÇÃO C1-Noturno (SA)</v>
      </c>
      <c r="D948" s="28" t="s">
        <v>495</v>
      </c>
      <c r="E948" s="28" t="s">
        <v>378</v>
      </c>
      <c r="F948" s="28" t="s">
        <v>4681</v>
      </c>
      <c r="G948" s="41" t="s">
        <v>130</v>
      </c>
      <c r="H948" s="28" t="s">
        <v>73</v>
      </c>
      <c r="I948" s="28" t="s">
        <v>4682</v>
      </c>
      <c r="J948" s="28"/>
      <c r="K948" s="28" t="s">
        <v>488</v>
      </c>
      <c r="L948" s="28" t="s">
        <v>439</v>
      </c>
      <c r="M948" s="26" t="s">
        <v>15</v>
      </c>
      <c r="N948" s="28">
        <v>63</v>
      </c>
      <c r="O948" s="28"/>
      <c r="P948" s="28" t="s">
        <v>510</v>
      </c>
      <c r="Q948" s="36" t="s">
        <v>511</v>
      </c>
      <c r="R948" s="28">
        <v>24</v>
      </c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>
        <v>8</v>
      </c>
      <c r="AJ948" s="28">
        <v>8</v>
      </c>
      <c r="AK948" s="28" t="s">
        <v>17</v>
      </c>
      <c r="AL948" s="43" t="s">
        <v>687</v>
      </c>
      <c r="AM948" s="28" t="s">
        <v>687</v>
      </c>
      <c r="AN948" s="47" t="s">
        <v>687</v>
      </c>
      <c r="AO948" s="49" t="s">
        <v>4879</v>
      </c>
      <c r="AP948" s="49" t="s">
        <v>18</v>
      </c>
      <c r="AQ948" s="40" t="str">
        <f>IFERROR(VLOOKUP(G948,Extensionistas!$A$2:$D$50,4,FALSE),"NÃO")</f>
        <v>NÃO</v>
      </c>
      <c r="AR948" s="1" t="e">
        <f>VLOOKUP(G948,Extensionistas!$A$2:$C$50,3,FALSE)</f>
        <v>#N/A</v>
      </c>
    </row>
    <row r="949" spans="1:44" ht="12.75" customHeight="1">
      <c r="A949" s="34" t="str">
        <f>D949</f>
        <v>ENGENHARIAS</v>
      </c>
      <c r="B949" s="34" t="str">
        <f>F949</f>
        <v>DA1ESMA001-23SA</v>
      </c>
      <c r="C949" s="15" t="str">
        <f>CONCATENATE(E949," ",H949,"-",L949," (",K949,")",IF(AM949&lt;&gt;"NÃO","-TURMA MINISTRADA EM INGLÊS",""),IF(H949="E"," - TURMA MINISTRADA EM ESPANHOL",""),IF(H949="P"," - TURMA COMPARTILHADA COM A PÓS-GRADUAÇÃO",""),IF(AQ949="SIM"," - Carga Horária Extensionista",""))</f>
        <v>SOLUÇÕES PARA DESAFIOS EM ENGENHARIA A1-Matutino (SA)</v>
      </c>
      <c r="D949" s="28" t="s">
        <v>495</v>
      </c>
      <c r="E949" s="28" t="s">
        <v>501</v>
      </c>
      <c r="F949" s="28" t="s">
        <v>1063</v>
      </c>
      <c r="G949" s="41" t="s">
        <v>502</v>
      </c>
      <c r="H949" s="28" t="s">
        <v>19</v>
      </c>
      <c r="I949" s="28"/>
      <c r="J949" s="28" t="s">
        <v>2028</v>
      </c>
      <c r="K949" s="28" t="s">
        <v>488</v>
      </c>
      <c r="L949" s="28" t="s">
        <v>327</v>
      </c>
      <c r="M949" s="26" t="s">
        <v>148</v>
      </c>
      <c r="N949" s="28">
        <v>30</v>
      </c>
      <c r="O949" s="28"/>
      <c r="P949" s="28"/>
      <c r="Q949" s="36"/>
      <c r="R949" s="28"/>
      <c r="S949" s="28"/>
      <c r="T949" s="28"/>
      <c r="U949" s="28"/>
      <c r="V949" s="28"/>
      <c r="W949" s="28"/>
      <c r="X949" s="28"/>
      <c r="Y949" s="28" t="s">
        <v>900</v>
      </c>
      <c r="Z949" s="28" t="s">
        <v>901</v>
      </c>
      <c r="AA949" s="28">
        <v>24</v>
      </c>
      <c r="AB949" s="28"/>
      <c r="AC949" s="28"/>
      <c r="AD949" s="28"/>
      <c r="AE949" s="28"/>
      <c r="AF949" s="28"/>
      <c r="AG949" s="28"/>
      <c r="AH949" s="28"/>
      <c r="AI949" s="28">
        <v>8</v>
      </c>
      <c r="AJ949" s="28">
        <v>8</v>
      </c>
      <c r="AK949" s="28" t="s">
        <v>17</v>
      </c>
      <c r="AL949" s="43" t="s">
        <v>687</v>
      </c>
      <c r="AM949" s="28" t="s">
        <v>687</v>
      </c>
      <c r="AN949" s="47" t="s">
        <v>687</v>
      </c>
      <c r="AO949" s="49" t="s">
        <v>18</v>
      </c>
      <c r="AP949" s="49" t="s">
        <v>4783</v>
      </c>
      <c r="AQ949" s="40" t="str">
        <f>IFERROR(VLOOKUP(G949,Extensionistas!$A$2:$D$50,4,FALSE),"NÃO")</f>
        <v>NÃO</v>
      </c>
      <c r="AR949" s="1" t="e">
        <f>VLOOKUP(G949,Extensionistas!$A$2:$C$50,3,FALSE)</f>
        <v>#N/A</v>
      </c>
    </row>
    <row r="950" spans="1:44" ht="12.75" customHeight="1">
      <c r="A950" s="34" t="str">
        <f>D950</f>
        <v>ENGENHARIAS</v>
      </c>
      <c r="B950" s="34" t="str">
        <f>F950</f>
        <v>NA1ESMA001-23SA</v>
      </c>
      <c r="C950" s="15" t="str">
        <f>CONCATENATE(E950," ",H950,"-",L950," (",K950,")",IF(AM950&lt;&gt;"NÃO","-TURMA MINISTRADA EM INGLÊS",""),IF(H950="E"," - TURMA MINISTRADA EM ESPANHOL",""),IF(H950="P"," - TURMA COMPARTILHADA COM A PÓS-GRADUAÇÃO",""),IF(AQ950="SIM"," - Carga Horária Extensionista",""))</f>
        <v>SOLUÇÕES PARA DESAFIOS EM ENGENHARIA A1-Noturno (SA)</v>
      </c>
      <c r="D950" s="28" t="s">
        <v>495</v>
      </c>
      <c r="E950" s="28" t="s">
        <v>501</v>
      </c>
      <c r="F950" s="28" t="s">
        <v>1427</v>
      </c>
      <c r="G950" s="41" t="s">
        <v>502</v>
      </c>
      <c r="H950" s="28" t="s">
        <v>19</v>
      </c>
      <c r="I950" s="28"/>
      <c r="J950" s="28" t="s">
        <v>3713</v>
      </c>
      <c r="K950" s="28" t="s">
        <v>488</v>
      </c>
      <c r="L950" s="28" t="s">
        <v>439</v>
      </c>
      <c r="M950" s="28" t="s">
        <v>148</v>
      </c>
      <c r="N950" s="28">
        <v>30</v>
      </c>
      <c r="O950" s="28"/>
      <c r="P950" s="28"/>
      <c r="Q950" s="36"/>
      <c r="R950" s="28"/>
      <c r="S950" s="28"/>
      <c r="T950" s="28"/>
      <c r="U950" s="28"/>
      <c r="V950" s="28"/>
      <c r="W950" s="28"/>
      <c r="X950" s="28"/>
      <c r="Y950" s="28" t="s">
        <v>791</v>
      </c>
      <c r="Z950" s="28" t="s">
        <v>792</v>
      </c>
      <c r="AA950" s="28">
        <v>24</v>
      </c>
      <c r="AB950" s="28"/>
      <c r="AC950" s="28"/>
      <c r="AD950" s="28"/>
      <c r="AE950" s="28"/>
      <c r="AF950" s="28"/>
      <c r="AG950" s="28"/>
      <c r="AH950" s="28"/>
      <c r="AI950" s="28">
        <v>8</v>
      </c>
      <c r="AJ950" s="28">
        <v>8</v>
      </c>
      <c r="AK950" s="28" t="s">
        <v>17</v>
      </c>
      <c r="AL950" s="43" t="s">
        <v>687</v>
      </c>
      <c r="AM950" s="28" t="s">
        <v>687</v>
      </c>
      <c r="AN950" s="47" t="s">
        <v>687</v>
      </c>
      <c r="AO950" s="49" t="s">
        <v>18</v>
      </c>
      <c r="AP950" s="49" t="s">
        <v>4879</v>
      </c>
      <c r="AQ950" s="40" t="str">
        <f>IFERROR(VLOOKUP(G950,Extensionistas!$A$2:$D$50,4,FALSE),"NÃO")</f>
        <v>NÃO</v>
      </c>
      <c r="AR950" s="1" t="e">
        <f>VLOOKUP(G950,Extensionistas!$A$2:$C$50,3,FALSE)</f>
        <v>#N/A</v>
      </c>
    </row>
    <row r="951" spans="1:44" ht="12.75" customHeight="1">
      <c r="A951" s="34" t="str">
        <f>D951</f>
        <v>ENGENHARIAS</v>
      </c>
      <c r="B951" s="34" t="str">
        <f>F951</f>
        <v>DA2ESMA001-23SA</v>
      </c>
      <c r="C951" s="15" t="str">
        <f>CONCATENATE(E951," ",H951,"-",L951," (",K951,")",IF(AM951&lt;&gt;"NÃO","-TURMA MINISTRADA EM INGLÊS",""),IF(H951="E"," - TURMA MINISTRADA EM ESPANHOL",""),IF(H951="P"," - TURMA COMPARTILHADA COM A PÓS-GRADUAÇÃO",""),IF(AQ951="SIM"," - Carga Horária Extensionista",""))</f>
        <v>SOLUÇÕES PARA DESAFIOS EM ENGENHARIA A2-Matutino (SA)</v>
      </c>
      <c r="D951" s="28" t="s">
        <v>495</v>
      </c>
      <c r="E951" s="28" t="s">
        <v>501</v>
      </c>
      <c r="F951" s="28" t="s">
        <v>1282</v>
      </c>
      <c r="G951" s="41" t="s">
        <v>502</v>
      </c>
      <c r="H951" s="28" t="s">
        <v>24</v>
      </c>
      <c r="I951" s="28"/>
      <c r="J951" s="28" t="s">
        <v>3121</v>
      </c>
      <c r="K951" s="28" t="s">
        <v>488</v>
      </c>
      <c r="L951" s="28" t="s">
        <v>327</v>
      </c>
      <c r="M951" s="28" t="s">
        <v>148</v>
      </c>
      <c r="N951" s="28">
        <v>30</v>
      </c>
      <c r="O951" s="28"/>
      <c r="P951" s="26"/>
      <c r="Q951" s="36"/>
      <c r="R951" s="28"/>
      <c r="S951" s="28"/>
      <c r="T951" s="28"/>
      <c r="U951" s="28"/>
      <c r="V951" s="28"/>
      <c r="W951" s="28"/>
      <c r="X951" s="28"/>
      <c r="Y951" s="28" t="s">
        <v>3122</v>
      </c>
      <c r="Z951" s="28" t="s">
        <v>3123</v>
      </c>
      <c r="AA951" s="28">
        <v>24</v>
      </c>
      <c r="AB951" s="28"/>
      <c r="AC951" s="28"/>
      <c r="AD951" s="28"/>
      <c r="AE951" s="28"/>
      <c r="AF951" s="28"/>
      <c r="AG951" s="28"/>
      <c r="AH951" s="28"/>
      <c r="AI951" s="28">
        <v>8</v>
      </c>
      <c r="AJ951" s="28">
        <v>8</v>
      </c>
      <c r="AK951" s="28" t="s">
        <v>17</v>
      </c>
      <c r="AL951" s="43" t="s">
        <v>687</v>
      </c>
      <c r="AM951" s="28" t="s">
        <v>687</v>
      </c>
      <c r="AN951" s="47" t="s">
        <v>687</v>
      </c>
      <c r="AO951" s="49" t="s">
        <v>18</v>
      </c>
      <c r="AP951" s="49" t="s">
        <v>4783</v>
      </c>
      <c r="AQ951" s="40" t="str">
        <f>IFERROR(VLOOKUP(G951,Extensionistas!$A$2:$D$50,4,FALSE),"NÃO")</f>
        <v>NÃO</v>
      </c>
      <c r="AR951" s="1" t="e">
        <f>VLOOKUP(G951,Extensionistas!$A$2:$C$50,3,FALSE)</f>
        <v>#N/A</v>
      </c>
    </row>
    <row r="952" spans="1:44" ht="12.75" customHeight="1">
      <c r="A952" s="34" t="str">
        <f>D952</f>
        <v>ENGENHARIAS</v>
      </c>
      <c r="B952" s="34" t="str">
        <f>F952</f>
        <v>NA2ESMA001-23SA</v>
      </c>
      <c r="C952" s="15" t="str">
        <f>CONCATENATE(E952," ",H952,"-",L952," (",K952,")",IF(AM952&lt;&gt;"NÃO","-TURMA MINISTRADA EM INGLÊS",""),IF(H952="E"," - TURMA MINISTRADA EM ESPANHOL",""),IF(H952="P"," - TURMA COMPARTILHADA COM A PÓS-GRADUAÇÃO",""),IF(AQ952="SIM"," - Carga Horária Extensionista",""))</f>
        <v>SOLUÇÕES PARA DESAFIOS EM ENGENHARIA A2-Noturno (SA)</v>
      </c>
      <c r="D952" s="28" t="s">
        <v>495</v>
      </c>
      <c r="E952" s="28" t="s">
        <v>501</v>
      </c>
      <c r="F952" s="28" t="s">
        <v>1550</v>
      </c>
      <c r="G952" s="41" t="s">
        <v>502</v>
      </c>
      <c r="H952" s="28" t="s">
        <v>24</v>
      </c>
      <c r="I952" s="28"/>
      <c r="J952" s="28" t="s">
        <v>4380</v>
      </c>
      <c r="K952" s="28" t="s">
        <v>488</v>
      </c>
      <c r="L952" s="28" t="s">
        <v>439</v>
      </c>
      <c r="M952" s="26" t="s">
        <v>148</v>
      </c>
      <c r="N952" s="28">
        <v>30</v>
      </c>
      <c r="O952" s="28"/>
      <c r="P952" s="28"/>
      <c r="Q952" s="36"/>
      <c r="R952" s="28"/>
      <c r="S952" s="28"/>
      <c r="T952" s="28"/>
      <c r="U952" s="28"/>
      <c r="V952" s="28"/>
      <c r="W952" s="28"/>
      <c r="X952" s="28"/>
      <c r="Y952" s="28" t="s">
        <v>4381</v>
      </c>
      <c r="Z952" s="28" t="s">
        <v>4382</v>
      </c>
      <c r="AA952" s="28">
        <v>24</v>
      </c>
      <c r="AB952" s="28"/>
      <c r="AC952" s="28"/>
      <c r="AD952" s="28"/>
      <c r="AE952" s="28"/>
      <c r="AF952" s="28"/>
      <c r="AG952" s="28"/>
      <c r="AH952" s="28"/>
      <c r="AI952" s="28">
        <v>8</v>
      </c>
      <c r="AJ952" s="28">
        <v>8</v>
      </c>
      <c r="AK952" s="28" t="s">
        <v>17</v>
      </c>
      <c r="AL952" s="43" t="s">
        <v>687</v>
      </c>
      <c r="AM952" s="28" t="s">
        <v>687</v>
      </c>
      <c r="AN952" s="47" t="s">
        <v>687</v>
      </c>
      <c r="AO952" s="49" t="s">
        <v>18</v>
      </c>
      <c r="AP952" s="49" t="s">
        <v>4879</v>
      </c>
      <c r="AQ952" s="40" t="str">
        <f>IFERROR(VLOOKUP(G952,Extensionistas!$A$2:$D$50,4,FALSE),"NÃO")</f>
        <v>NÃO</v>
      </c>
      <c r="AR952" s="1" t="e">
        <f>VLOOKUP(G952,Extensionistas!$A$2:$C$50,3,FALSE)</f>
        <v>#N/A</v>
      </c>
    </row>
    <row r="953" spans="1:44" ht="12.75" customHeight="1">
      <c r="A953" s="34" t="str">
        <f>D953</f>
        <v>LICENCIATURA EM CIÊNCIAS BIOLÓGICAS</v>
      </c>
      <c r="B953" s="34" t="str">
        <f>F953</f>
        <v>DA1ESZU025-17SA</v>
      </c>
      <c r="C953" s="15" t="str">
        <f>CONCATENATE(E953," ",H953,"-",L953," (",K953,")",IF(AM953&lt;&gt;"NÃO","-TURMA MINISTRADA EM INGLÊS",""),IF(H953="E"," - TURMA MINISTRADA EM ESPANHOL",""),IF(H953="P"," - TURMA COMPARTILHADA COM A PÓS-GRADUAÇÃO",""),IF(AQ953="SIM"," - Carga Horária Extensionista",""))</f>
        <v>EDUCAÇÃO AMBIENTAL A1-Matutino (SA)</v>
      </c>
      <c r="D953" s="28" t="s">
        <v>538</v>
      </c>
      <c r="E953" s="28" t="s">
        <v>2404</v>
      </c>
      <c r="F953" s="28" t="s">
        <v>2405</v>
      </c>
      <c r="G953" s="41" t="s">
        <v>2406</v>
      </c>
      <c r="H953" s="28" t="s">
        <v>19</v>
      </c>
      <c r="I953" s="28" t="s">
        <v>2407</v>
      </c>
      <c r="J953" s="28"/>
      <c r="K953" s="28" t="s">
        <v>488</v>
      </c>
      <c r="L953" s="28" t="s">
        <v>327</v>
      </c>
      <c r="M953" s="28" t="s">
        <v>20</v>
      </c>
      <c r="N953" s="28">
        <v>30</v>
      </c>
      <c r="O953" s="28"/>
      <c r="P953" s="28" t="s">
        <v>2408</v>
      </c>
      <c r="Q953" s="36" t="s">
        <v>2409</v>
      </c>
      <c r="R953" s="28">
        <v>24</v>
      </c>
      <c r="S953" s="28"/>
      <c r="T953" s="28"/>
      <c r="U953" s="28"/>
      <c r="V953" s="28"/>
      <c r="W953" s="28"/>
      <c r="X953" s="28"/>
      <c r="Y953" s="28" t="s">
        <v>2408</v>
      </c>
      <c r="Z953" s="28" t="s">
        <v>2409</v>
      </c>
      <c r="AA953" s="28">
        <v>24</v>
      </c>
      <c r="AB953" s="28"/>
      <c r="AC953" s="28"/>
      <c r="AD953" s="28"/>
      <c r="AE953" s="28"/>
      <c r="AF953" s="28"/>
      <c r="AG953" s="28"/>
      <c r="AH953" s="28"/>
      <c r="AI953" s="28">
        <v>16</v>
      </c>
      <c r="AJ953" s="28">
        <v>16</v>
      </c>
      <c r="AK953" s="28" t="s">
        <v>17</v>
      </c>
      <c r="AL953" s="43" t="s">
        <v>687</v>
      </c>
      <c r="AM953" s="28" t="s">
        <v>687</v>
      </c>
      <c r="AN953" s="47" t="s">
        <v>687</v>
      </c>
      <c r="AO953" s="49" t="s">
        <v>4756</v>
      </c>
      <c r="AP953" s="49" t="s">
        <v>18</v>
      </c>
      <c r="AQ953" s="40" t="str">
        <f>IFERROR(VLOOKUP(G953,Extensionistas!$A$2:$D$50,4,FALSE),"NÃO")</f>
        <v>NÃO</v>
      </c>
      <c r="AR953" s="1" t="e">
        <f>VLOOKUP(G953,Extensionistas!$A$2:$C$50,3,FALSE)</f>
        <v>#N/A</v>
      </c>
    </row>
    <row r="954" spans="1:44" ht="12.75" customHeight="1">
      <c r="A954" s="34" t="str">
        <f>D954</f>
        <v>LICENCIATURA EM CIÊNCIAS BIOLÓGICAS</v>
      </c>
      <c r="B954" s="34" t="str">
        <f>F954</f>
        <v>NA1ESZU025-17SA</v>
      </c>
      <c r="C954" s="15" t="str">
        <f>CONCATENATE(E954," ",H954,"-",L954," (",K954,")",IF(AM954&lt;&gt;"NÃO","-TURMA MINISTRADA EM INGLÊS",""),IF(H954="E"," - TURMA MINISTRADA EM ESPANHOL",""),IF(H954="P"," - TURMA COMPARTILHADA COM A PÓS-GRADUAÇÃO",""),IF(AQ954="SIM"," - Carga Horária Extensionista",""))</f>
        <v>EDUCAÇÃO AMBIENTAL A1-Noturno (SA)</v>
      </c>
      <c r="D954" s="28" t="s">
        <v>538</v>
      </c>
      <c r="E954" s="28" t="s">
        <v>2404</v>
      </c>
      <c r="F954" s="28" t="s">
        <v>4022</v>
      </c>
      <c r="G954" s="41" t="s">
        <v>2406</v>
      </c>
      <c r="H954" s="28" t="s">
        <v>19</v>
      </c>
      <c r="I954" s="28" t="s">
        <v>4023</v>
      </c>
      <c r="J954" s="28"/>
      <c r="K954" s="28" t="s">
        <v>488</v>
      </c>
      <c r="L954" s="28" t="s">
        <v>439</v>
      </c>
      <c r="M954" s="28" t="s">
        <v>20</v>
      </c>
      <c r="N954" s="28">
        <v>30</v>
      </c>
      <c r="O954" s="28"/>
      <c r="P954" s="28" t="s">
        <v>4024</v>
      </c>
      <c r="Q954" s="36" t="s">
        <v>4025</v>
      </c>
      <c r="R954" s="28">
        <v>24</v>
      </c>
      <c r="S954" s="28"/>
      <c r="T954" s="28"/>
      <c r="U954" s="28"/>
      <c r="V954" s="28"/>
      <c r="W954" s="28"/>
      <c r="X954" s="28"/>
      <c r="Y954" s="28" t="s">
        <v>4024</v>
      </c>
      <c r="Z954" s="28" t="s">
        <v>4025</v>
      </c>
      <c r="AA954" s="28">
        <v>24</v>
      </c>
      <c r="AB954" s="28"/>
      <c r="AC954" s="28"/>
      <c r="AD954" s="28"/>
      <c r="AE954" s="28"/>
      <c r="AF954" s="28"/>
      <c r="AG954" s="28"/>
      <c r="AH954" s="28"/>
      <c r="AI954" s="28">
        <v>16</v>
      </c>
      <c r="AJ954" s="28">
        <v>16</v>
      </c>
      <c r="AK954" s="28" t="s">
        <v>17</v>
      </c>
      <c r="AL954" s="43" t="s">
        <v>687</v>
      </c>
      <c r="AM954" s="28" t="s">
        <v>687</v>
      </c>
      <c r="AN954" s="47" t="s">
        <v>687</v>
      </c>
      <c r="AO954" s="49" t="s">
        <v>4861</v>
      </c>
      <c r="AP954" s="49" t="s">
        <v>18</v>
      </c>
      <c r="AQ954" s="40" t="str">
        <f>IFERROR(VLOOKUP(G954,Extensionistas!$A$2:$D$50,4,FALSE),"NÃO")</f>
        <v>NÃO</v>
      </c>
      <c r="AR954" s="1" t="e">
        <f>VLOOKUP(G954,Extensionistas!$A$2:$C$50,3,FALSE)</f>
        <v>#N/A</v>
      </c>
    </row>
    <row r="955" spans="1:44" ht="12.75" customHeight="1">
      <c r="A955" s="34" t="str">
        <f>D955</f>
        <v>LICENCIATURA EM CIÊNCIAS BIOLÓGICAS</v>
      </c>
      <c r="B955" s="34" t="str">
        <f>F955</f>
        <v>DA1NHT1020-13SA</v>
      </c>
      <c r="C955" s="15" t="str">
        <f>CONCATENATE(E955," ",H955,"-",L955," (",K955,")",IF(AM955&lt;&gt;"NÃO","-TURMA MINISTRADA EM INGLÊS",""),IF(H955="E"," - TURMA MINISTRADA EM ESPANHOL",""),IF(H955="P"," - TURMA COMPARTILHADA COM A PÓS-GRADUAÇÃO",""),IF(AQ955="SIM"," - Carga Horária Extensionista",""))</f>
        <v>ESTÁGIO SUPERVISIONADO EM BIOLOGIA I (NÍVEL MÉDIO) A1-Matutino (SA)</v>
      </c>
      <c r="D955" s="28" t="s">
        <v>538</v>
      </c>
      <c r="E955" s="28" t="s">
        <v>2885</v>
      </c>
      <c r="F955" s="28" t="s">
        <v>2886</v>
      </c>
      <c r="G955" s="41" t="s">
        <v>2887</v>
      </c>
      <c r="H955" s="28" t="s">
        <v>19</v>
      </c>
      <c r="I955" s="28" t="s">
        <v>2888</v>
      </c>
      <c r="J955" s="28"/>
      <c r="K955" s="28" t="s">
        <v>488</v>
      </c>
      <c r="L955" s="28" t="s">
        <v>327</v>
      </c>
      <c r="M955" s="26" t="s">
        <v>734</v>
      </c>
      <c r="N955" s="28">
        <v>15</v>
      </c>
      <c r="O955" s="28"/>
      <c r="P955" s="28"/>
      <c r="Q955" s="36"/>
      <c r="R955" s="28"/>
      <c r="S955" s="28"/>
      <c r="T955" s="28"/>
      <c r="U955" s="28"/>
      <c r="V955" s="28"/>
      <c r="W955" s="28"/>
      <c r="X955" s="28"/>
      <c r="Y955" s="28" t="s">
        <v>2408</v>
      </c>
      <c r="Z955" s="28" t="s">
        <v>2409</v>
      </c>
      <c r="AA955" s="28">
        <v>72</v>
      </c>
      <c r="AB955" s="28"/>
      <c r="AC955" s="28"/>
      <c r="AD955" s="28"/>
      <c r="AE955" s="28"/>
      <c r="AF955" s="28"/>
      <c r="AG955" s="28"/>
      <c r="AH955" s="28"/>
      <c r="AI955" s="28">
        <v>8</v>
      </c>
      <c r="AJ955" s="28">
        <v>24</v>
      </c>
      <c r="AK955" s="28" t="s">
        <v>295</v>
      </c>
      <c r="AL955" s="43" t="s">
        <v>693</v>
      </c>
      <c r="AM955" s="28" t="s">
        <v>687</v>
      </c>
      <c r="AN955" s="47" t="s">
        <v>687</v>
      </c>
      <c r="AO955" s="49" t="s">
        <v>4774</v>
      </c>
      <c r="AP955" s="49" t="s">
        <v>18</v>
      </c>
      <c r="AQ955" s="40" t="str">
        <f>IFERROR(VLOOKUP(G955,Extensionistas!$A$2:$D$50,4,FALSE),"NÃO")</f>
        <v>NÃO</v>
      </c>
      <c r="AR955" s="1" t="e">
        <f>VLOOKUP(G955,Extensionistas!$A$2:$C$50,3,FALSE)</f>
        <v>#N/A</v>
      </c>
    </row>
    <row r="956" spans="1:44" ht="12.75" customHeight="1">
      <c r="A956" s="34" t="str">
        <f>D956</f>
        <v>LICENCIATURA EM CIÊNCIAS BIOLÓGICAS</v>
      </c>
      <c r="B956" s="34" t="str">
        <f>F956</f>
        <v>NA1NHT1020-13SA</v>
      </c>
      <c r="C956" s="15" t="str">
        <f>CONCATENATE(E956," ",H956,"-",L956," (",K956,")",IF(AM956&lt;&gt;"NÃO","-TURMA MINISTRADA EM INGLÊS",""),IF(H956="E"," - TURMA MINISTRADA EM ESPANHOL",""),IF(H956="P"," - TURMA COMPARTILHADA COM A PÓS-GRADUAÇÃO",""),IF(AQ956="SIM"," - Carga Horária Extensionista",""))</f>
        <v>ESTÁGIO SUPERVISIONADO EM BIOLOGIA I (NÍVEL MÉDIO) A1-Noturno (SA)</v>
      </c>
      <c r="D956" s="28" t="s">
        <v>538</v>
      </c>
      <c r="E956" s="28" t="s">
        <v>2885</v>
      </c>
      <c r="F956" s="28" t="s">
        <v>4239</v>
      </c>
      <c r="G956" s="41" t="s">
        <v>2887</v>
      </c>
      <c r="H956" s="28" t="s">
        <v>19</v>
      </c>
      <c r="I956" s="28" t="s">
        <v>4240</v>
      </c>
      <c r="J956" s="28"/>
      <c r="K956" s="28" t="s">
        <v>488</v>
      </c>
      <c r="L956" s="28" t="s">
        <v>439</v>
      </c>
      <c r="M956" s="28" t="s">
        <v>734</v>
      </c>
      <c r="N956" s="28">
        <v>15</v>
      </c>
      <c r="O956" s="28"/>
      <c r="P956" s="28"/>
      <c r="Q956" s="36"/>
      <c r="R956" s="28"/>
      <c r="S956" s="28"/>
      <c r="T956" s="28"/>
      <c r="U956" s="28"/>
      <c r="V956" s="28"/>
      <c r="W956" s="28"/>
      <c r="X956" s="28"/>
      <c r="Y956" s="28" t="s">
        <v>3053</v>
      </c>
      <c r="Z956" s="28" t="s">
        <v>3054</v>
      </c>
      <c r="AA956" s="28">
        <v>72</v>
      </c>
      <c r="AB956" s="28"/>
      <c r="AC956" s="28"/>
      <c r="AD956" s="28"/>
      <c r="AE956" s="28"/>
      <c r="AF956" s="28"/>
      <c r="AG956" s="28"/>
      <c r="AH956" s="28"/>
      <c r="AI956" s="28">
        <v>8</v>
      </c>
      <c r="AJ956" s="28">
        <v>24</v>
      </c>
      <c r="AK956" s="28" t="s">
        <v>295</v>
      </c>
      <c r="AL956" s="43" t="s">
        <v>693</v>
      </c>
      <c r="AM956" s="28" t="s">
        <v>687</v>
      </c>
      <c r="AN956" s="47" t="s">
        <v>687</v>
      </c>
      <c r="AO956" s="49" t="s">
        <v>4883</v>
      </c>
      <c r="AP956" s="49" t="s">
        <v>18</v>
      </c>
      <c r="AQ956" s="40" t="str">
        <f>IFERROR(VLOOKUP(G956,Extensionistas!$A$2:$D$50,4,FALSE),"NÃO")</f>
        <v>NÃO</v>
      </c>
      <c r="AR956" s="1" t="e">
        <f>VLOOKUP(G956,Extensionistas!$A$2:$C$50,3,FALSE)</f>
        <v>#N/A</v>
      </c>
    </row>
    <row r="957" spans="1:44" ht="12.75" customHeight="1">
      <c r="A957" s="34" t="str">
        <f>D957</f>
        <v>LICENCIATURA EM CIÊNCIAS BIOLÓGICAS</v>
      </c>
      <c r="B957" s="34" t="str">
        <f>F957</f>
        <v>DA1NHZ1095-19SA</v>
      </c>
      <c r="C957" s="15" t="str">
        <f>CONCATENATE(E957," ",H957,"-",L957," (",K957,")",IF(AM957&lt;&gt;"NÃO","-TURMA MINISTRADA EM INGLÊS",""),IF(H957="E"," - TURMA MINISTRADA EM ESPANHOL",""),IF(H957="P"," - TURMA COMPARTILHADA COM A PÓS-GRADUAÇÃO",""),IF(AQ957="SIM"," - Carga Horária Extensionista",""))</f>
        <v>LIVRO DIDÁTICO NO ENSINO DE CONHECIMENTOS BIOLÓGICOS A1-Matutino (SA)</v>
      </c>
      <c r="D957" s="26" t="s">
        <v>538</v>
      </c>
      <c r="E957" s="26" t="s">
        <v>2998</v>
      </c>
      <c r="F957" s="26" t="s">
        <v>2999</v>
      </c>
      <c r="G957" s="38" t="s">
        <v>3000</v>
      </c>
      <c r="H957" s="30" t="s">
        <v>19</v>
      </c>
      <c r="I957" s="30" t="s">
        <v>3001</v>
      </c>
      <c r="J957" s="26"/>
      <c r="K957" s="26" t="s">
        <v>488</v>
      </c>
      <c r="L957" s="26" t="s">
        <v>327</v>
      </c>
      <c r="M957" s="28" t="s">
        <v>20</v>
      </c>
      <c r="N957" s="26">
        <v>30</v>
      </c>
      <c r="O957" s="26"/>
      <c r="P957" s="26" t="s">
        <v>1363</v>
      </c>
      <c r="Q957" s="29" t="s">
        <v>1364</v>
      </c>
      <c r="R957" s="26">
        <v>24</v>
      </c>
      <c r="S957" s="26"/>
      <c r="T957" s="29"/>
      <c r="U957" s="29"/>
      <c r="V957" s="29"/>
      <c r="W957" s="29"/>
      <c r="X957" s="29"/>
      <c r="Y957" s="29" t="s">
        <v>1363</v>
      </c>
      <c r="Z957" s="29" t="s">
        <v>1364</v>
      </c>
      <c r="AA957" s="29">
        <v>24</v>
      </c>
      <c r="AB957" s="29"/>
      <c r="AC957" s="29"/>
      <c r="AD957" s="29"/>
      <c r="AE957" s="29"/>
      <c r="AF957" s="29"/>
      <c r="AG957" s="29"/>
      <c r="AH957" s="29"/>
      <c r="AI957" s="26">
        <v>16</v>
      </c>
      <c r="AJ957" s="26">
        <v>16</v>
      </c>
      <c r="AK957" s="26" t="s">
        <v>17</v>
      </c>
      <c r="AL957" s="44" t="s">
        <v>687</v>
      </c>
      <c r="AM957" s="26" t="s">
        <v>687</v>
      </c>
      <c r="AN957" s="47" t="s">
        <v>687</v>
      </c>
      <c r="AO957" s="49" t="s">
        <v>4780</v>
      </c>
      <c r="AP957" s="49" t="s">
        <v>18</v>
      </c>
      <c r="AQ957" s="40" t="str">
        <f>IFERROR(VLOOKUP(G957,Extensionistas!$A$2:$D$50,4,FALSE),"NÃO")</f>
        <v>NÃO</v>
      </c>
      <c r="AR957" s="1" t="e">
        <f>VLOOKUP(G957,Extensionistas!$A$2:$C$50,3,FALSE)</f>
        <v>#N/A</v>
      </c>
    </row>
    <row r="958" spans="1:44" ht="12.75" customHeight="1">
      <c r="A958" s="34" t="str">
        <f>D958</f>
        <v>LICENCIATURA EM CIÊNCIAS BIOLÓGICAS</v>
      </c>
      <c r="B958" s="34" t="str">
        <f>F958</f>
        <v>NA1NHZ1095-19SA</v>
      </c>
      <c r="C958" s="15" t="str">
        <f>CONCATENATE(E958," ",H958,"-",L958," (",K958,")",IF(AM958&lt;&gt;"NÃO","-TURMA MINISTRADA EM INGLÊS",""),IF(H958="E"," - TURMA MINISTRADA EM ESPANHOL",""),IF(H958="P"," - TURMA COMPARTILHADA COM A PÓS-GRADUAÇÃO",""),IF(AQ958="SIM"," - Carga Horária Extensionista",""))</f>
        <v>LIVRO DIDÁTICO NO ENSINO DE CONHECIMENTOS BIOLÓGICOS A1-Noturno (SA)</v>
      </c>
      <c r="D958" s="28" t="s">
        <v>538</v>
      </c>
      <c r="E958" s="28" t="s">
        <v>2998</v>
      </c>
      <c r="F958" s="28" t="s">
        <v>4291</v>
      </c>
      <c r="G958" s="41" t="s">
        <v>3000</v>
      </c>
      <c r="H958" s="28" t="s">
        <v>19</v>
      </c>
      <c r="I958" s="28" t="s">
        <v>4292</v>
      </c>
      <c r="J958" s="28"/>
      <c r="K958" s="28" t="s">
        <v>488</v>
      </c>
      <c r="L958" s="28" t="s">
        <v>439</v>
      </c>
      <c r="M958" s="28" t="s">
        <v>20</v>
      </c>
      <c r="N958" s="28">
        <v>30</v>
      </c>
      <c r="O958" s="28"/>
      <c r="P958" s="28" t="s">
        <v>1363</v>
      </c>
      <c r="Q958" s="36" t="s">
        <v>1364</v>
      </c>
      <c r="R958" s="28">
        <v>24</v>
      </c>
      <c r="S958" s="28"/>
      <c r="T958" s="28"/>
      <c r="U958" s="28"/>
      <c r="V958" s="28"/>
      <c r="W958" s="28"/>
      <c r="X958" s="28"/>
      <c r="Y958" s="28" t="s">
        <v>1363</v>
      </c>
      <c r="Z958" s="28" t="s">
        <v>1364</v>
      </c>
      <c r="AA958" s="28">
        <v>24</v>
      </c>
      <c r="AB958" s="28"/>
      <c r="AC958" s="28"/>
      <c r="AD958" s="28"/>
      <c r="AE958" s="28"/>
      <c r="AF958" s="28"/>
      <c r="AG958" s="28"/>
      <c r="AH958" s="28"/>
      <c r="AI958" s="28">
        <v>16</v>
      </c>
      <c r="AJ958" s="28">
        <v>16</v>
      </c>
      <c r="AK958" s="28" t="s">
        <v>17</v>
      </c>
      <c r="AL958" s="43" t="s">
        <v>687</v>
      </c>
      <c r="AM958" s="28" t="s">
        <v>687</v>
      </c>
      <c r="AN958" s="47" t="s">
        <v>687</v>
      </c>
      <c r="AO958" s="49" t="s">
        <v>4890</v>
      </c>
      <c r="AP958" s="49" t="s">
        <v>18</v>
      </c>
      <c r="AQ958" s="40" t="str">
        <f>IFERROR(VLOOKUP(G958,Extensionistas!$A$2:$D$50,4,FALSE),"NÃO")</f>
        <v>NÃO</v>
      </c>
      <c r="AR958" s="1" t="e">
        <f>VLOOKUP(G958,Extensionistas!$A$2:$C$50,3,FALSE)</f>
        <v>#N/A</v>
      </c>
    </row>
    <row r="959" spans="1:44" ht="12.75" customHeight="1">
      <c r="A959" s="34" t="str">
        <f>D959</f>
        <v>LICENCIATURA EM CIÊNCIAS BIOLÓGICAS</v>
      </c>
      <c r="B959" s="34" t="str">
        <f>F959</f>
        <v>DA1NHLB004-23SA</v>
      </c>
      <c r="C959" s="15" t="str">
        <f>CONCATENATE(E959," ",H959,"-",L959," (",K959,")",IF(AM959&lt;&gt;"NÃO","-TURMA MINISTRADA EM INGLÊS",""),IF(H959="E"," - TURMA MINISTRADA EM ESPANHOL",""),IF(H959="P"," - TURMA COMPARTILHADA COM A PÓS-GRADUAÇÃO",""),IF(AQ959="SIM"," - Carga Horária Extensionista",""))</f>
        <v>PRÁTICAS DE ENSINO DE BIOLOGIA E PLANEJAMENTO A1-Matutino (SA) - Carga Horária Extensionista</v>
      </c>
      <c r="D959" s="28" t="s">
        <v>538</v>
      </c>
      <c r="E959" s="28" t="s">
        <v>2842</v>
      </c>
      <c r="F959" s="28" t="s">
        <v>2843</v>
      </c>
      <c r="G959" s="41" t="s">
        <v>2844</v>
      </c>
      <c r="H959" s="28" t="s">
        <v>19</v>
      </c>
      <c r="I959" s="28" t="s">
        <v>2845</v>
      </c>
      <c r="J959" s="28"/>
      <c r="K959" s="28" t="s">
        <v>488</v>
      </c>
      <c r="L959" s="28" t="s">
        <v>327</v>
      </c>
      <c r="M959" s="26" t="s">
        <v>122</v>
      </c>
      <c r="N959" s="28">
        <v>30</v>
      </c>
      <c r="O959" s="28"/>
      <c r="P959" s="28" t="s">
        <v>2846</v>
      </c>
      <c r="Q959" s="36" t="s">
        <v>2847</v>
      </c>
      <c r="R959" s="28">
        <v>24</v>
      </c>
      <c r="S959" s="28"/>
      <c r="T959" s="28"/>
      <c r="U959" s="28"/>
      <c r="V959" s="28"/>
      <c r="W959" s="28"/>
      <c r="X959" s="28"/>
      <c r="Y959" s="28" t="s">
        <v>2846</v>
      </c>
      <c r="Z959" s="28" t="s">
        <v>2847</v>
      </c>
      <c r="AA959" s="28">
        <v>12</v>
      </c>
      <c r="AB959" s="28"/>
      <c r="AC959" s="28"/>
      <c r="AD959" s="28"/>
      <c r="AE959" s="28"/>
      <c r="AF959" s="28"/>
      <c r="AG959" s="28"/>
      <c r="AH959" s="28"/>
      <c r="AI959" s="28">
        <v>12</v>
      </c>
      <c r="AJ959" s="28">
        <v>12</v>
      </c>
      <c r="AK959" s="28" t="s">
        <v>17</v>
      </c>
      <c r="AL959" s="43" t="s">
        <v>687</v>
      </c>
      <c r="AM959" s="28" t="s">
        <v>687</v>
      </c>
      <c r="AN959" s="47" t="s">
        <v>687</v>
      </c>
      <c r="AO959" s="49" t="s">
        <v>4787</v>
      </c>
      <c r="AP959" s="49" t="s">
        <v>18</v>
      </c>
      <c r="AQ959" s="40" t="str">
        <f>IFERROR(VLOOKUP(G959,Extensionistas!$A$2:$D$50,4,FALSE),"NÃO")</f>
        <v>SIM</v>
      </c>
      <c r="AR959" s="1" t="str">
        <f>VLOOKUP(G959,Extensionistas!$A$2:$C$50,3,FALSE)</f>
        <v>2-1-1-4</v>
      </c>
    </row>
    <row r="960" spans="1:44" ht="12.75" customHeight="1">
      <c r="A960" s="34" t="str">
        <f>D960</f>
        <v>LICENCIATURA EM CIÊNCIAS BIOLÓGICAS</v>
      </c>
      <c r="B960" s="34" t="str">
        <f>F960</f>
        <v>NA1NHLB004-23SA</v>
      </c>
      <c r="C960" s="15" t="str">
        <f>CONCATENATE(E960," ",H960,"-",L960," (",K960,")",IF(AM960&lt;&gt;"NÃO","-TURMA MINISTRADA EM INGLÊS",""),IF(H960="E"," - TURMA MINISTRADA EM ESPANHOL",""),IF(H960="P"," - TURMA COMPARTILHADA COM A PÓS-GRADUAÇÃO",""),IF(AQ960="SIM"," - Carga Horária Extensionista",""))</f>
        <v>PRÁTICAS DE ENSINO DE BIOLOGIA E PLANEJAMENTO A1-Noturno (SA) - Carga Horária Extensionista</v>
      </c>
      <c r="D960" s="28" t="s">
        <v>538</v>
      </c>
      <c r="E960" s="28" t="s">
        <v>2842</v>
      </c>
      <c r="F960" s="28" t="s">
        <v>4223</v>
      </c>
      <c r="G960" s="41" t="s">
        <v>2844</v>
      </c>
      <c r="H960" s="28" t="s">
        <v>19</v>
      </c>
      <c r="I960" s="28" t="s">
        <v>4224</v>
      </c>
      <c r="J960" s="28"/>
      <c r="K960" s="28" t="s">
        <v>488</v>
      </c>
      <c r="L960" s="28" t="s">
        <v>439</v>
      </c>
      <c r="M960" s="28" t="s">
        <v>122</v>
      </c>
      <c r="N960" s="28">
        <v>30</v>
      </c>
      <c r="O960" s="28"/>
      <c r="P960" s="28" t="s">
        <v>2846</v>
      </c>
      <c r="Q960" s="36" t="s">
        <v>2847</v>
      </c>
      <c r="R960" s="28">
        <v>24</v>
      </c>
      <c r="S960" s="28"/>
      <c r="T960" s="28"/>
      <c r="U960" s="28"/>
      <c r="V960" s="28"/>
      <c r="W960" s="28"/>
      <c r="X960" s="28"/>
      <c r="Y960" s="28" t="s">
        <v>2846</v>
      </c>
      <c r="Z960" s="28" t="s">
        <v>2847</v>
      </c>
      <c r="AA960" s="28">
        <v>12</v>
      </c>
      <c r="AB960" s="28"/>
      <c r="AC960" s="28"/>
      <c r="AD960" s="28"/>
      <c r="AE960" s="28"/>
      <c r="AF960" s="28"/>
      <c r="AG960" s="28"/>
      <c r="AH960" s="28"/>
      <c r="AI960" s="28">
        <v>12</v>
      </c>
      <c r="AJ960" s="28">
        <v>12</v>
      </c>
      <c r="AK960" s="28" t="s">
        <v>17</v>
      </c>
      <c r="AL960" s="43" t="s">
        <v>687</v>
      </c>
      <c r="AM960" s="28" t="s">
        <v>687</v>
      </c>
      <c r="AN960" s="47" t="s">
        <v>687</v>
      </c>
      <c r="AO960" s="49" t="s">
        <v>4887</v>
      </c>
      <c r="AP960" s="49" t="s">
        <v>18</v>
      </c>
      <c r="AQ960" s="40" t="str">
        <f>IFERROR(VLOOKUP(G960,Extensionistas!$A$2:$D$50,4,FALSE),"NÃO")</f>
        <v>SIM</v>
      </c>
      <c r="AR960" s="1" t="str">
        <f>VLOOKUP(G960,Extensionistas!$A$2:$C$50,3,FALSE)</f>
        <v>2-1-1-4</v>
      </c>
    </row>
    <row r="961" spans="1:44" ht="12.75" customHeight="1">
      <c r="A961" s="34" t="str">
        <f>D961</f>
        <v>LICENCIATURA EM CIÊNCIAS BIOLÓGICAS</v>
      </c>
      <c r="B961" s="34" t="str">
        <f>F961</f>
        <v>DA1NHZ1096-19SA</v>
      </c>
      <c r="C961" s="15" t="str">
        <f>CONCATENATE(E961," ",H961,"-",L961," (",K961,")",IF(AM961&lt;&gt;"NÃO","-TURMA MINISTRADA EM INGLÊS",""),IF(H961="E"," - TURMA MINISTRADA EM ESPANHOL",""),IF(H961="P"," - TURMA COMPARTILHADA COM A PÓS-GRADUAÇÃO",""),IF(AQ961="SIM"," - Carga Horária Extensionista",""))</f>
        <v>PRÁTICAS DISCURSIVAS DA CIÊNCIA E EDUCAÇÃO EM CIÊNCIAS A1-Matutino (SA)</v>
      </c>
      <c r="D961" s="26" t="s">
        <v>538</v>
      </c>
      <c r="E961" s="26" t="s">
        <v>3002</v>
      </c>
      <c r="F961" s="26" t="s">
        <v>3003</v>
      </c>
      <c r="G961" s="38" t="s">
        <v>3004</v>
      </c>
      <c r="H961" s="30" t="s">
        <v>19</v>
      </c>
      <c r="I961" s="30" t="s">
        <v>3005</v>
      </c>
      <c r="J961" s="26"/>
      <c r="K961" s="26" t="s">
        <v>488</v>
      </c>
      <c r="L961" s="26" t="s">
        <v>327</v>
      </c>
      <c r="M961" s="26" t="s">
        <v>83</v>
      </c>
      <c r="N961" s="26">
        <v>30</v>
      </c>
      <c r="O961" s="26"/>
      <c r="P961" s="26"/>
      <c r="Q961" s="29"/>
      <c r="R961" s="26"/>
      <c r="S961" s="26"/>
      <c r="T961" s="29"/>
      <c r="U961" s="29"/>
      <c r="V961" s="29"/>
      <c r="W961" s="29"/>
      <c r="X961" s="29"/>
      <c r="Y961" s="29" t="s">
        <v>3006</v>
      </c>
      <c r="Z961" s="29" t="s">
        <v>3007</v>
      </c>
      <c r="AA961" s="29">
        <v>24</v>
      </c>
      <c r="AB961" s="29"/>
      <c r="AC961" s="29"/>
      <c r="AD961" s="29"/>
      <c r="AE961" s="29"/>
      <c r="AF961" s="29"/>
      <c r="AG961" s="29"/>
      <c r="AH961" s="29"/>
      <c r="AI961" s="26">
        <v>8</v>
      </c>
      <c r="AJ961" s="26">
        <v>8</v>
      </c>
      <c r="AK961" s="26" t="s">
        <v>17</v>
      </c>
      <c r="AL961" s="44" t="s">
        <v>687</v>
      </c>
      <c r="AM961" s="26" t="s">
        <v>687</v>
      </c>
      <c r="AN961" s="47" t="s">
        <v>687</v>
      </c>
      <c r="AO961" s="49" t="s">
        <v>4774</v>
      </c>
      <c r="AP961" s="49" t="s">
        <v>18</v>
      </c>
      <c r="AQ961" s="40" t="str">
        <f>IFERROR(VLOOKUP(G961,Extensionistas!$A$2:$D$50,4,FALSE),"NÃO")</f>
        <v>NÃO</v>
      </c>
      <c r="AR961" s="1" t="e">
        <f>VLOOKUP(G961,Extensionistas!$A$2:$C$50,3,FALSE)</f>
        <v>#N/A</v>
      </c>
    </row>
    <row r="962" spans="1:44" ht="12.75" customHeight="1">
      <c r="A962" s="34" t="str">
        <f>D962</f>
        <v>LICENCIATURA EM CIÊNCIAS BIOLÓGICAS</v>
      </c>
      <c r="B962" s="34" t="str">
        <f>F962</f>
        <v>NA1NHZ1096-19SA</v>
      </c>
      <c r="C962" s="15" t="str">
        <f>CONCATENATE(E962," ",H962,"-",L962," (",K962,")",IF(AM962&lt;&gt;"NÃO","-TURMA MINISTRADA EM INGLÊS",""),IF(H962="E"," - TURMA MINISTRADA EM ESPANHOL",""),IF(H962="P"," - TURMA COMPARTILHADA COM A PÓS-GRADUAÇÃO",""),IF(AQ962="SIM"," - Carga Horária Extensionista",""))</f>
        <v>PRÁTICAS DISCURSIVAS DA CIÊNCIA E EDUCAÇÃO EM CIÊNCIAS A1-Noturno (SA)</v>
      </c>
      <c r="D962" s="28" t="s">
        <v>538</v>
      </c>
      <c r="E962" s="28" t="s">
        <v>3002</v>
      </c>
      <c r="F962" s="28" t="s">
        <v>4293</v>
      </c>
      <c r="G962" s="41" t="s">
        <v>3004</v>
      </c>
      <c r="H962" s="28" t="s">
        <v>19</v>
      </c>
      <c r="I962" s="28" t="s">
        <v>1530</v>
      </c>
      <c r="J962" s="28"/>
      <c r="K962" s="28" t="s">
        <v>488</v>
      </c>
      <c r="L962" s="28" t="s">
        <v>439</v>
      </c>
      <c r="M962" s="28" t="s">
        <v>83</v>
      </c>
      <c r="N962" s="28">
        <v>30</v>
      </c>
      <c r="O962" s="28"/>
      <c r="P962" s="28"/>
      <c r="Q962" s="36"/>
      <c r="R962" s="28"/>
      <c r="S962" s="28"/>
      <c r="T962" s="28"/>
      <c r="U962" s="28"/>
      <c r="V962" s="28"/>
      <c r="W962" s="28"/>
      <c r="X962" s="28"/>
      <c r="Y962" s="28" t="s">
        <v>3006</v>
      </c>
      <c r="Z962" s="28" t="s">
        <v>3007</v>
      </c>
      <c r="AA962" s="28">
        <v>24</v>
      </c>
      <c r="AB962" s="28"/>
      <c r="AC962" s="28"/>
      <c r="AD962" s="28"/>
      <c r="AE962" s="28"/>
      <c r="AF962" s="28"/>
      <c r="AG962" s="28"/>
      <c r="AH962" s="28"/>
      <c r="AI962" s="28">
        <v>8</v>
      </c>
      <c r="AJ962" s="28">
        <v>8</v>
      </c>
      <c r="AK962" s="28" t="s">
        <v>17</v>
      </c>
      <c r="AL962" s="43" t="s">
        <v>687</v>
      </c>
      <c r="AM962" s="28" t="s">
        <v>687</v>
      </c>
      <c r="AN962" s="47" t="s">
        <v>687</v>
      </c>
      <c r="AO962" s="49" t="s">
        <v>4899</v>
      </c>
      <c r="AP962" s="49" t="s">
        <v>18</v>
      </c>
      <c r="AQ962" s="40" t="str">
        <f>IFERROR(VLOOKUP(G962,Extensionistas!$A$2:$D$50,4,FALSE),"NÃO")</f>
        <v>NÃO</v>
      </c>
      <c r="AR962" s="1" t="e">
        <f>VLOOKUP(G962,Extensionistas!$A$2:$C$50,3,FALSE)</f>
        <v>#N/A</v>
      </c>
    </row>
    <row r="963" spans="1:44" ht="12.75" customHeight="1">
      <c r="A963" s="34" t="str">
        <f>D963</f>
        <v>LICENCIATURA EM CIÊNCIAS BIOLÓGICAS</v>
      </c>
      <c r="B963" s="34" t="str">
        <f>F963</f>
        <v>DA1NHZ5014-15SA</v>
      </c>
      <c r="C963" s="15" t="str">
        <f>CONCATENATE(E963," ",H963,"-",L963," (",K963,")",IF(AM963&lt;&gt;"NÃO","-TURMA MINISTRADA EM INGLÊS",""),IF(H963="E"," - TURMA MINISTRADA EM ESPANHOL",""),IF(H963="P"," - TURMA COMPARTILHADA COM A PÓS-GRADUAÇÃO",""),IF(AQ963="SIM"," - Carga Horária Extensionista",""))</f>
        <v>QUESTÕES ATUAIS NO ENSINO DE CIÊNCIAS A1-Matutino (SA)</v>
      </c>
      <c r="D963" s="28" t="s">
        <v>538</v>
      </c>
      <c r="E963" s="28" t="s">
        <v>3049</v>
      </c>
      <c r="F963" s="28" t="s">
        <v>3050</v>
      </c>
      <c r="G963" s="41" t="s">
        <v>3051</v>
      </c>
      <c r="H963" s="28" t="s">
        <v>19</v>
      </c>
      <c r="I963" s="28" t="s">
        <v>3052</v>
      </c>
      <c r="J963" s="28"/>
      <c r="K963" s="28" t="s">
        <v>488</v>
      </c>
      <c r="L963" s="28" t="s">
        <v>327</v>
      </c>
      <c r="M963" s="28" t="s">
        <v>75</v>
      </c>
      <c r="N963" s="28">
        <v>30</v>
      </c>
      <c r="O963" s="28"/>
      <c r="P963" s="28" t="s">
        <v>3053</v>
      </c>
      <c r="Q963" s="36" t="s">
        <v>3054</v>
      </c>
      <c r="R963" s="28">
        <v>24</v>
      </c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>
        <v>8</v>
      </c>
      <c r="AJ963" s="28">
        <v>8</v>
      </c>
      <c r="AK963" s="28" t="s">
        <v>17</v>
      </c>
      <c r="AL963" s="43" t="s">
        <v>687</v>
      </c>
      <c r="AM963" s="28" t="s">
        <v>687</v>
      </c>
      <c r="AN963" s="47" t="s">
        <v>687</v>
      </c>
      <c r="AO963" s="49" t="s">
        <v>4774</v>
      </c>
      <c r="AP963" s="49" t="s">
        <v>18</v>
      </c>
      <c r="AQ963" s="40" t="str">
        <f>IFERROR(VLOOKUP(G963,Extensionistas!$A$2:$D$50,4,FALSE),"NÃO")</f>
        <v>NÃO</v>
      </c>
      <c r="AR963" s="1" t="e">
        <f>VLOOKUP(G963,Extensionistas!$A$2:$C$50,3,FALSE)</f>
        <v>#N/A</v>
      </c>
    </row>
    <row r="964" spans="1:44" ht="12.75" customHeight="1">
      <c r="A964" s="34" t="str">
        <f>D964</f>
        <v>LICENCIATURA EM CIÊNCIAS BIOLÓGICAS</v>
      </c>
      <c r="B964" s="34" t="str">
        <f>F964</f>
        <v>NA1NHZ5014-15SA</v>
      </c>
      <c r="C964" s="15" t="str">
        <f>CONCATENATE(E964," ",H964,"-",L964," (",K964,")",IF(AM964&lt;&gt;"NÃO","-TURMA MINISTRADA EM INGLÊS",""),IF(H964="E"," - TURMA MINISTRADA EM ESPANHOL",""),IF(H964="P"," - TURMA COMPARTILHADA COM A PÓS-GRADUAÇÃO",""),IF(AQ964="SIM"," - Carga Horária Extensionista",""))</f>
        <v>QUESTÕES ATUAIS NO ENSINO DE CIÊNCIAS A1-Noturno (SA)</v>
      </c>
      <c r="D964" s="28" t="s">
        <v>538</v>
      </c>
      <c r="E964" s="28" t="s">
        <v>3049</v>
      </c>
      <c r="F964" s="28" t="s">
        <v>4320</v>
      </c>
      <c r="G964" s="41" t="s">
        <v>3051</v>
      </c>
      <c r="H964" s="28" t="s">
        <v>19</v>
      </c>
      <c r="I964" s="28" t="s">
        <v>4321</v>
      </c>
      <c r="J964" s="28"/>
      <c r="K964" s="28" t="s">
        <v>488</v>
      </c>
      <c r="L964" s="28" t="s">
        <v>439</v>
      </c>
      <c r="M964" s="26" t="s">
        <v>75</v>
      </c>
      <c r="N964" s="28">
        <v>30</v>
      </c>
      <c r="O964" s="28"/>
      <c r="P964" s="28" t="s">
        <v>3053</v>
      </c>
      <c r="Q964" s="36" t="s">
        <v>3054</v>
      </c>
      <c r="R964" s="28">
        <v>24</v>
      </c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>
        <v>8</v>
      </c>
      <c r="AJ964" s="28">
        <v>8</v>
      </c>
      <c r="AK964" s="28" t="s">
        <v>17</v>
      </c>
      <c r="AL964" s="43" t="s">
        <v>687</v>
      </c>
      <c r="AM964" s="28" t="s">
        <v>687</v>
      </c>
      <c r="AN964" s="47" t="s">
        <v>687</v>
      </c>
      <c r="AO964" s="49" t="s">
        <v>4899</v>
      </c>
      <c r="AP964" s="49" t="s">
        <v>18</v>
      </c>
      <c r="AQ964" s="40" t="str">
        <f>IFERROR(VLOOKUP(G964,Extensionistas!$A$2:$D$50,4,FALSE),"NÃO")</f>
        <v>NÃO</v>
      </c>
      <c r="AR964" s="1" t="e">
        <f>VLOOKUP(G964,Extensionistas!$A$2:$C$50,3,FALSE)</f>
        <v>#N/A</v>
      </c>
    </row>
    <row r="965" spans="1:44" ht="15" customHeight="1">
      <c r="A965" s="34" t="str">
        <f>D965</f>
        <v>LICENCIATURA EM CIÊNCIAS HUMANAS</v>
      </c>
      <c r="B965" s="34" t="str">
        <f>F965</f>
        <v>DB1BIR0004-15SB</v>
      </c>
      <c r="C965" s="15" t="str">
        <f>CONCATENATE(E965," ",H965,"-",L965," (",K965,")",IF(AM965&lt;&gt;"NÃO","-TURMA MINISTRADA EM INGLÊS",""),IF(H965="E"," - TURMA MINISTRADA EM ESPANHOL",""),IF(H965="P"," - TURMA COMPARTILHADA COM A PÓS-GRADUAÇÃO",""),IF(AQ965="SIM"," - Carga Horária Extensionista",""))</f>
        <v>BASES EPISTEMOLÓGICAS DA CIÊNCIA MODERNA B1-Matutino (SB)</v>
      </c>
      <c r="D965" s="28" t="s">
        <v>493</v>
      </c>
      <c r="E965" s="28" t="s">
        <v>338</v>
      </c>
      <c r="F965" s="28" t="s">
        <v>1334</v>
      </c>
      <c r="G965" s="41" t="s">
        <v>34</v>
      </c>
      <c r="H965" s="28" t="s">
        <v>28</v>
      </c>
      <c r="I965" s="28" t="s">
        <v>3299</v>
      </c>
      <c r="J965" s="28"/>
      <c r="K965" s="28" t="s">
        <v>489</v>
      </c>
      <c r="L965" s="28" t="s">
        <v>327</v>
      </c>
      <c r="M965" s="28" t="s">
        <v>35</v>
      </c>
      <c r="N965" s="28">
        <v>90</v>
      </c>
      <c r="O965" s="28">
        <v>60</v>
      </c>
      <c r="P965" s="28" t="s">
        <v>1324</v>
      </c>
      <c r="Q965" s="36" t="s">
        <v>1325</v>
      </c>
      <c r="R965" s="28">
        <v>36</v>
      </c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>
        <v>12</v>
      </c>
      <c r="AJ965" s="28">
        <v>12</v>
      </c>
      <c r="AK965" s="28" t="s">
        <v>17</v>
      </c>
      <c r="AL965" s="43" t="s">
        <v>687</v>
      </c>
      <c r="AM965" s="28" t="s">
        <v>687</v>
      </c>
      <c r="AN965" s="47" t="s">
        <v>687</v>
      </c>
      <c r="AO965" s="49" t="s">
        <v>4853</v>
      </c>
      <c r="AP965" s="49" t="s">
        <v>18</v>
      </c>
      <c r="AQ965" s="40" t="str">
        <f>IFERROR(VLOOKUP(G965,Extensionistas!$A$2:$D$50,4,FALSE),"NÃO")</f>
        <v>NÃO</v>
      </c>
      <c r="AR965" s="1" t="e">
        <f>VLOOKUP(G965,Extensionistas!$A$2:$C$50,3,FALSE)</f>
        <v>#N/A</v>
      </c>
    </row>
    <row r="966" spans="1:44" ht="15" customHeight="1">
      <c r="A966" s="34" t="str">
        <f>D966</f>
        <v>LICENCIATURA EM CIÊNCIAS HUMANAS</v>
      </c>
      <c r="B966" s="34" t="str">
        <f>F966</f>
        <v>NB1BIR0004-15SB</v>
      </c>
      <c r="C966" s="15" t="str">
        <f>CONCATENATE(E966," ",H966,"-",L966," (",K966,")",IF(AM966&lt;&gt;"NÃO","-TURMA MINISTRADA EM INGLÊS",""),IF(H966="E"," - TURMA MINISTRADA EM ESPANHOL",""),IF(H966="P"," - TURMA COMPARTILHADA COM A PÓS-GRADUAÇÃO",""),IF(AQ966="SIM"," - Carga Horária Extensionista",""))</f>
        <v>BASES EPISTEMOLÓGICAS DA CIÊNCIA MODERNA B1-Noturno (SB)</v>
      </c>
      <c r="D966" s="28" t="s">
        <v>493</v>
      </c>
      <c r="E966" s="28" t="s">
        <v>338</v>
      </c>
      <c r="F966" s="28" t="s">
        <v>1591</v>
      </c>
      <c r="G966" s="41" t="s">
        <v>34</v>
      </c>
      <c r="H966" s="28" t="s">
        <v>28</v>
      </c>
      <c r="I966" s="28" t="s">
        <v>4546</v>
      </c>
      <c r="J966" s="28"/>
      <c r="K966" s="28" t="s">
        <v>489</v>
      </c>
      <c r="L966" s="28" t="s">
        <v>439</v>
      </c>
      <c r="M966" s="28" t="s">
        <v>35</v>
      </c>
      <c r="N966" s="28">
        <v>90</v>
      </c>
      <c r="O966" s="28">
        <v>60</v>
      </c>
      <c r="P966" s="28" t="s">
        <v>477</v>
      </c>
      <c r="Q966" s="36" t="s">
        <v>478</v>
      </c>
      <c r="R966" s="28">
        <v>36</v>
      </c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>
        <v>12</v>
      </c>
      <c r="AJ966" s="28">
        <v>12</v>
      </c>
      <c r="AK966" s="28" t="s">
        <v>17</v>
      </c>
      <c r="AL966" s="43" t="s">
        <v>687</v>
      </c>
      <c r="AM966" s="28" t="s">
        <v>687</v>
      </c>
      <c r="AN966" s="47" t="s">
        <v>687</v>
      </c>
      <c r="AO966" s="49" t="s">
        <v>4928</v>
      </c>
      <c r="AP966" s="49" t="s">
        <v>18</v>
      </c>
      <c r="AQ966" s="40" t="str">
        <f>IFERROR(VLOOKUP(G966,Extensionistas!$A$2:$D$50,4,FALSE),"NÃO")</f>
        <v>NÃO</v>
      </c>
      <c r="AR966" s="1" t="e">
        <f>VLOOKUP(G966,Extensionistas!$A$2:$C$50,3,FALSE)</f>
        <v>#N/A</v>
      </c>
    </row>
    <row r="967" spans="1:44" ht="15" customHeight="1">
      <c r="A967" s="34" t="str">
        <f>D967</f>
        <v>LICENCIATURA EM CIÊNCIAS HUMANAS</v>
      </c>
      <c r="B967" s="34" t="str">
        <f>F967</f>
        <v>DB2BCL0306-15SB</v>
      </c>
      <c r="C967" s="15" t="str">
        <f>CONCATENATE(E967," ",H967,"-",L967," (",K967,")",IF(AM967&lt;&gt;"NÃO","-TURMA MINISTRADA EM INGLÊS",""),IF(H967="E"," - TURMA MINISTRADA EM ESPANHOL",""),IF(H967="P"," - TURMA COMPARTILHADA COM A PÓS-GRADUAÇÃO",""),IF(AQ967="SIM"," - Carga Horária Extensionista",""))</f>
        <v>BIODIVERSIDADE: INTERAÇÕES ENTRE ORGANISMOS E AMBIENTE B2-Matutino (SB)</v>
      </c>
      <c r="D967" s="28" t="s">
        <v>493</v>
      </c>
      <c r="E967" s="28" t="s">
        <v>1657</v>
      </c>
      <c r="F967" s="28" t="s">
        <v>3360</v>
      </c>
      <c r="G967" s="41" t="s">
        <v>1659</v>
      </c>
      <c r="H967" s="28" t="s">
        <v>29</v>
      </c>
      <c r="I967" s="28" t="s">
        <v>3361</v>
      </c>
      <c r="J967" s="28"/>
      <c r="K967" s="28" t="s">
        <v>489</v>
      </c>
      <c r="L967" s="28" t="s">
        <v>327</v>
      </c>
      <c r="M967" s="28" t="s">
        <v>35</v>
      </c>
      <c r="N967" s="28">
        <v>60</v>
      </c>
      <c r="O967" s="28">
        <v>60</v>
      </c>
      <c r="P967" s="28" t="s">
        <v>1663</v>
      </c>
      <c r="Q967" s="36" t="s">
        <v>1664</v>
      </c>
      <c r="R967" s="28">
        <v>36</v>
      </c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>
        <v>12</v>
      </c>
      <c r="AJ967" s="28">
        <v>12</v>
      </c>
      <c r="AK967" s="28" t="s">
        <v>17</v>
      </c>
      <c r="AL967" s="43" t="s">
        <v>687</v>
      </c>
      <c r="AM967" s="28" t="s">
        <v>687</v>
      </c>
      <c r="AN967" s="47" t="s">
        <v>687</v>
      </c>
      <c r="AO967" s="49" t="s">
        <v>4847</v>
      </c>
      <c r="AP967" s="49" t="s">
        <v>18</v>
      </c>
      <c r="AQ967" s="40" t="str">
        <f>IFERROR(VLOOKUP(G967,Extensionistas!$A$2:$D$50,4,FALSE),"NÃO")</f>
        <v>NÃO</v>
      </c>
      <c r="AR967" s="1" t="e">
        <f>VLOOKUP(G967,Extensionistas!$A$2:$C$50,3,FALSE)</f>
        <v>#N/A</v>
      </c>
    </row>
    <row r="968" spans="1:44" ht="15" customHeight="1">
      <c r="A968" s="34" t="str">
        <f>D968</f>
        <v>LICENCIATURA EM CIÊNCIAS HUMANAS</v>
      </c>
      <c r="B968" s="34" t="str">
        <f>F968</f>
        <v>NB2BCL0306-15SB</v>
      </c>
      <c r="C968" s="15" t="str">
        <f>CONCATENATE(E968," ",H968,"-",L968," (",K968,")",IF(AM968&lt;&gt;"NÃO","-TURMA MINISTRADA EM INGLÊS",""),IF(H968="E"," - TURMA MINISTRADA EM ESPANHOL",""),IF(H968="P"," - TURMA COMPARTILHADA COM A PÓS-GRADUAÇÃO",""),IF(AQ968="SIM"," - Carga Horária Extensionista",""))</f>
        <v>BIODIVERSIDADE: INTERAÇÕES ENTRE ORGANISMOS E AMBIENTE B2-Noturno (SB)</v>
      </c>
      <c r="D968" s="28" t="s">
        <v>493</v>
      </c>
      <c r="E968" s="28" t="s">
        <v>1657</v>
      </c>
      <c r="F968" s="28" t="s">
        <v>4608</v>
      </c>
      <c r="G968" s="41" t="s">
        <v>1659</v>
      </c>
      <c r="H968" s="28" t="s">
        <v>29</v>
      </c>
      <c r="I968" s="28" t="s">
        <v>4609</v>
      </c>
      <c r="J968" s="28"/>
      <c r="K968" s="28" t="s">
        <v>489</v>
      </c>
      <c r="L968" s="28" t="s">
        <v>439</v>
      </c>
      <c r="M968" s="26" t="s">
        <v>35</v>
      </c>
      <c r="N968" s="28">
        <v>60</v>
      </c>
      <c r="O968" s="28">
        <v>60</v>
      </c>
      <c r="P968" s="28" t="s">
        <v>1368</v>
      </c>
      <c r="Q968" s="36" t="s">
        <v>1369</v>
      </c>
      <c r="R968" s="28">
        <v>36</v>
      </c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>
        <v>12</v>
      </c>
      <c r="AJ968" s="28">
        <v>12</v>
      </c>
      <c r="AK968" s="28" t="s">
        <v>17</v>
      </c>
      <c r="AL968" s="43" t="s">
        <v>687</v>
      </c>
      <c r="AM968" s="28" t="s">
        <v>687</v>
      </c>
      <c r="AN968" s="47" t="s">
        <v>687</v>
      </c>
      <c r="AO968" s="49" t="s">
        <v>4922</v>
      </c>
      <c r="AP968" s="49" t="s">
        <v>18</v>
      </c>
      <c r="AQ968" s="40" t="str">
        <f>IFERROR(VLOOKUP(G968,Extensionistas!$A$2:$D$50,4,FALSE),"NÃO")</f>
        <v>NÃO</v>
      </c>
      <c r="AR968" s="1" t="e">
        <f>VLOOKUP(G968,Extensionistas!$A$2:$C$50,3,FALSE)</f>
        <v>#N/A</v>
      </c>
    </row>
    <row r="969" spans="1:44" ht="15" customHeight="1">
      <c r="A969" s="34" t="str">
        <f>D969</f>
        <v>LICENCIATURA EM CIÊNCIAS HUMANAS</v>
      </c>
      <c r="B969" s="34" t="str">
        <f>F969</f>
        <v>DA1LHT1001-19SB</v>
      </c>
      <c r="C969" s="15" t="str">
        <f>CONCATENATE(E969," ",H969,"-",L969," (",K969,")",IF(AM969&lt;&gt;"NÃO","-TURMA MINISTRADA EM INGLÊS",""),IF(H969="E"," - TURMA MINISTRADA EM ESPANHOL",""),IF(H969="P"," - TURMA COMPARTILHADA COM A PÓS-GRADUAÇÃO",""),IF(AQ969="SIM"," - Carga Horária Extensionista",""))</f>
        <v>ESTÁGIO SUPERVISIONADO EM CH I A1-Matutino (SB)</v>
      </c>
      <c r="D969" s="28" t="s">
        <v>493</v>
      </c>
      <c r="E969" s="28" t="s">
        <v>2438</v>
      </c>
      <c r="F969" s="28" t="s">
        <v>2439</v>
      </c>
      <c r="G969" s="41" t="s">
        <v>2440</v>
      </c>
      <c r="H969" s="28" t="s">
        <v>19</v>
      </c>
      <c r="I969" s="28"/>
      <c r="J969" s="28" t="s">
        <v>2441</v>
      </c>
      <c r="K969" s="28" t="s">
        <v>489</v>
      </c>
      <c r="L969" s="28" t="s">
        <v>327</v>
      </c>
      <c r="M969" s="28" t="s">
        <v>734</v>
      </c>
      <c r="N969" s="28">
        <v>15</v>
      </c>
      <c r="O969" s="28"/>
      <c r="P969" s="28"/>
      <c r="Q969" s="36"/>
      <c r="R969" s="28"/>
      <c r="S969" s="28"/>
      <c r="T969" s="28"/>
      <c r="U969" s="28"/>
      <c r="V969" s="28"/>
      <c r="W969" s="28"/>
      <c r="X969" s="28"/>
      <c r="Y969" s="28" t="s">
        <v>2442</v>
      </c>
      <c r="Z969" s="28" t="s">
        <v>2443</v>
      </c>
      <c r="AA969" s="28">
        <v>72</v>
      </c>
      <c r="AB969" s="28"/>
      <c r="AC969" s="28"/>
      <c r="AD969" s="28"/>
      <c r="AE969" s="28"/>
      <c r="AF969" s="28"/>
      <c r="AG969" s="28"/>
      <c r="AH969" s="28"/>
      <c r="AI969" s="28">
        <v>8</v>
      </c>
      <c r="AJ969" s="28">
        <v>24</v>
      </c>
      <c r="AK969" s="28" t="s">
        <v>295</v>
      </c>
      <c r="AL969" s="43" t="s">
        <v>693</v>
      </c>
      <c r="AM969" s="28" t="s">
        <v>687</v>
      </c>
      <c r="AN969" s="47" t="s">
        <v>687</v>
      </c>
      <c r="AO969" s="49" t="s">
        <v>18</v>
      </c>
      <c r="AP969" s="49" t="s">
        <v>4775</v>
      </c>
      <c r="AQ969" s="40" t="str">
        <f>IFERROR(VLOOKUP(G969,Extensionistas!$A$2:$D$50,4,FALSE),"NÃO")</f>
        <v>NÃO</v>
      </c>
      <c r="AR969" s="1" t="e">
        <f>VLOOKUP(G969,Extensionistas!$A$2:$C$50,3,FALSE)</f>
        <v>#N/A</v>
      </c>
    </row>
    <row r="970" spans="1:44" ht="15" customHeight="1">
      <c r="A970" s="34" t="str">
        <f>D970</f>
        <v>LICENCIATURA EM CIÊNCIAS HUMANAS</v>
      </c>
      <c r="B970" s="34" t="str">
        <f>F970</f>
        <v>DA1LHT1008-25SB</v>
      </c>
      <c r="C970" s="15" t="str">
        <f>CONCATENATE(E970," ",H970,"-",L970," (",K970,")",IF(AM970&lt;&gt;"NÃO","-TURMA MINISTRADA EM INGLÊS",""),IF(H970="E"," - TURMA MINISTRADA EM ESPANHOL",""),IF(H970="P"," - TURMA COMPARTILHADA COM A PÓS-GRADUAÇÃO",""),IF(AQ970="SIM"," - Carga Horária Extensionista",""))</f>
        <v>ESTÁGIO SUPERVISIONADO EM CH I A1-Matutino (SB)</v>
      </c>
      <c r="D970" s="28" t="s">
        <v>493</v>
      </c>
      <c r="E970" s="28" t="s">
        <v>2438</v>
      </c>
      <c r="F970" s="28" t="s">
        <v>2448</v>
      </c>
      <c r="G970" s="41" t="s">
        <v>2449</v>
      </c>
      <c r="H970" s="28" t="s">
        <v>19</v>
      </c>
      <c r="I970" s="28"/>
      <c r="J970" s="28" t="s">
        <v>2450</v>
      </c>
      <c r="K970" s="28" t="s">
        <v>489</v>
      </c>
      <c r="L970" s="28" t="s">
        <v>327</v>
      </c>
      <c r="M970" s="28" t="s">
        <v>734</v>
      </c>
      <c r="N970" s="28">
        <v>15</v>
      </c>
      <c r="O970" s="28">
        <v>15</v>
      </c>
      <c r="P970" s="28"/>
      <c r="Q970" s="36"/>
      <c r="R970" s="28"/>
      <c r="S970" s="28"/>
      <c r="T970" s="28"/>
      <c r="U970" s="28"/>
      <c r="V970" s="28"/>
      <c r="W970" s="28"/>
      <c r="X970" s="28"/>
      <c r="Y970" s="28" t="s">
        <v>1197</v>
      </c>
      <c r="Z970" s="28" t="s">
        <v>1198</v>
      </c>
      <c r="AA970" s="28">
        <v>72</v>
      </c>
      <c r="AB970" s="28"/>
      <c r="AC970" s="28"/>
      <c r="AD970" s="28"/>
      <c r="AE970" s="28"/>
      <c r="AF970" s="28"/>
      <c r="AG970" s="28"/>
      <c r="AH970" s="28"/>
      <c r="AI970" s="28">
        <v>8</v>
      </c>
      <c r="AJ970" s="28">
        <v>24</v>
      </c>
      <c r="AK970" s="28" t="s">
        <v>295</v>
      </c>
      <c r="AL970" s="43" t="s">
        <v>693</v>
      </c>
      <c r="AM970" s="28" t="s">
        <v>687</v>
      </c>
      <c r="AN970" s="47" t="s">
        <v>687</v>
      </c>
      <c r="AO970" s="49" t="s">
        <v>18</v>
      </c>
      <c r="AP970" s="49" t="s">
        <v>4774</v>
      </c>
      <c r="AQ970" s="40" t="str">
        <f>IFERROR(VLOOKUP(G970,Extensionistas!$A$2:$D$50,4,FALSE),"NÃO")</f>
        <v>NÃO</v>
      </c>
      <c r="AR970" s="1" t="e">
        <f>VLOOKUP(G970,Extensionistas!$A$2:$C$50,3,FALSE)</f>
        <v>#N/A</v>
      </c>
    </row>
    <row r="971" spans="1:44" ht="15" customHeight="1">
      <c r="A971" s="34" t="str">
        <f>D971</f>
        <v>LICENCIATURA EM CIÊNCIAS HUMANAS</v>
      </c>
      <c r="B971" s="34" t="str">
        <f>F971</f>
        <v>NA1LHT1001-19SB</v>
      </c>
      <c r="C971" s="15" t="str">
        <f>CONCATENATE(E971," ",H971,"-",L971," (",K971,")",IF(AM971&lt;&gt;"NÃO","-TURMA MINISTRADA EM INGLÊS",""),IF(H971="E"," - TURMA MINISTRADA EM ESPANHOL",""),IF(H971="P"," - TURMA COMPARTILHADA COM A PÓS-GRADUAÇÃO",""),IF(AQ971="SIM"," - Carga Horária Extensionista",""))</f>
        <v>ESTÁGIO SUPERVISIONADO EM CH I A1-Noturno (SB)</v>
      </c>
      <c r="D971" s="28" t="s">
        <v>493</v>
      </c>
      <c r="E971" s="28" t="s">
        <v>2438</v>
      </c>
      <c r="F971" s="28" t="s">
        <v>4049</v>
      </c>
      <c r="G971" s="41" t="s">
        <v>2440</v>
      </c>
      <c r="H971" s="28" t="s">
        <v>19</v>
      </c>
      <c r="I971" s="28"/>
      <c r="J971" s="28" t="s">
        <v>4050</v>
      </c>
      <c r="K971" s="28" t="s">
        <v>489</v>
      </c>
      <c r="L971" s="28" t="s">
        <v>439</v>
      </c>
      <c r="M971" s="28" t="s">
        <v>734</v>
      </c>
      <c r="N971" s="28">
        <v>15</v>
      </c>
      <c r="O971" s="28"/>
      <c r="P971" s="28"/>
      <c r="Q971" s="36"/>
      <c r="R971" s="28"/>
      <c r="S971" s="28"/>
      <c r="T971" s="28"/>
      <c r="U971" s="28"/>
      <c r="V971" s="28"/>
      <c r="W971" s="28"/>
      <c r="X971" s="28"/>
      <c r="Y971" s="28" t="s">
        <v>1528</v>
      </c>
      <c r="Z971" s="28" t="s">
        <v>1529</v>
      </c>
      <c r="AA971" s="28">
        <v>72</v>
      </c>
      <c r="AB971" s="28"/>
      <c r="AC971" s="28"/>
      <c r="AD971" s="28"/>
      <c r="AE971" s="28"/>
      <c r="AF971" s="28"/>
      <c r="AG971" s="28"/>
      <c r="AH971" s="28"/>
      <c r="AI971" s="28">
        <v>8</v>
      </c>
      <c r="AJ971" s="28">
        <v>24</v>
      </c>
      <c r="AK971" s="28" t="s">
        <v>295</v>
      </c>
      <c r="AL971" s="43" t="s">
        <v>693</v>
      </c>
      <c r="AM971" s="28" t="s">
        <v>687</v>
      </c>
      <c r="AN971" s="47" t="s">
        <v>687</v>
      </c>
      <c r="AO971" s="49" t="s">
        <v>18</v>
      </c>
      <c r="AP971" s="49" t="s">
        <v>4892</v>
      </c>
      <c r="AQ971" s="40" t="str">
        <f>IFERROR(VLOOKUP(G971,Extensionistas!$A$2:$D$50,4,FALSE),"NÃO")</f>
        <v>NÃO</v>
      </c>
      <c r="AR971" s="1" t="e">
        <f>VLOOKUP(G971,Extensionistas!$A$2:$C$50,3,FALSE)</f>
        <v>#N/A</v>
      </c>
    </row>
    <row r="972" spans="1:44" ht="15" customHeight="1">
      <c r="A972" s="34" t="str">
        <f>D972</f>
        <v>LICENCIATURA EM CIÊNCIAS HUMANAS</v>
      </c>
      <c r="B972" s="34" t="str">
        <f>F972</f>
        <v>NA1LHT1008-25SB</v>
      </c>
      <c r="C972" s="15" t="str">
        <f>CONCATENATE(E972," ",H972,"-",L972," (",K972,")",IF(AM972&lt;&gt;"NÃO","-TURMA MINISTRADA EM INGLÊS",""),IF(H972="E"," - TURMA MINISTRADA EM ESPANHOL",""),IF(H972="P"," - TURMA COMPARTILHADA COM A PÓS-GRADUAÇÃO",""),IF(AQ972="SIM"," - Carga Horária Extensionista",""))</f>
        <v>ESTÁGIO SUPERVISIONADO EM CH I A1-Noturno (SB)</v>
      </c>
      <c r="D972" s="28" t="s">
        <v>493</v>
      </c>
      <c r="E972" s="28" t="s">
        <v>2438</v>
      </c>
      <c r="F972" s="28" t="s">
        <v>4053</v>
      </c>
      <c r="G972" s="41" t="s">
        <v>2449</v>
      </c>
      <c r="H972" s="28" t="s">
        <v>19</v>
      </c>
      <c r="I972" s="28"/>
      <c r="J972" s="28" t="s">
        <v>4054</v>
      </c>
      <c r="K972" s="28" t="s">
        <v>489</v>
      </c>
      <c r="L972" s="28" t="s">
        <v>439</v>
      </c>
      <c r="M972" s="28" t="s">
        <v>734</v>
      </c>
      <c r="N972" s="28">
        <v>15</v>
      </c>
      <c r="O972" s="28">
        <v>15</v>
      </c>
      <c r="P972" s="28"/>
      <c r="Q972" s="36"/>
      <c r="R972" s="28"/>
      <c r="S972" s="28"/>
      <c r="T972" s="28"/>
      <c r="U972" s="28"/>
      <c r="V972" s="28"/>
      <c r="W972" s="28"/>
      <c r="X972" s="28"/>
      <c r="Y972" s="28" t="s">
        <v>1528</v>
      </c>
      <c r="Z972" s="28" t="s">
        <v>1529</v>
      </c>
      <c r="AA972" s="28">
        <v>72</v>
      </c>
      <c r="AB972" s="28"/>
      <c r="AC972" s="28"/>
      <c r="AD972" s="28"/>
      <c r="AE972" s="28"/>
      <c r="AF972" s="28"/>
      <c r="AG972" s="28"/>
      <c r="AH972" s="28"/>
      <c r="AI972" s="28">
        <v>8</v>
      </c>
      <c r="AJ972" s="28">
        <v>24</v>
      </c>
      <c r="AK972" s="28" t="s">
        <v>295</v>
      </c>
      <c r="AL972" s="43" t="s">
        <v>693</v>
      </c>
      <c r="AM972" s="28" t="s">
        <v>687</v>
      </c>
      <c r="AN972" s="47" t="s">
        <v>687</v>
      </c>
      <c r="AO972" s="49" t="s">
        <v>18</v>
      </c>
      <c r="AP972" s="49" t="s">
        <v>4870</v>
      </c>
      <c r="AQ972" s="40" t="str">
        <f>IFERROR(VLOOKUP(G972,Extensionistas!$A$2:$D$50,4,FALSE),"NÃO")</f>
        <v>NÃO</v>
      </c>
      <c r="AR972" s="1" t="e">
        <f>VLOOKUP(G972,Extensionistas!$A$2:$C$50,3,FALSE)</f>
        <v>#N/A</v>
      </c>
    </row>
    <row r="973" spans="1:44" ht="15" customHeight="1">
      <c r="A973" s="34" t="str">
        <f>D973</f>
        <v>LICENCIATURA EM CIÊNCIAS HUMANAS</v>
      </c>
      <c r="B973" s="34" t="str">
        <f>F973</f>
        <v>DA2LHT1001-19SB</v>
      </c>
      <c r="C973" s="15" t="str">
        <f>CONCATENATE(E973," ",H973,"-",L973," (",K973,")",IF(AM973&lt;&gt;"NÃO","-TURMA MINISTRADA EM INGLÊS",""),IF(H973="E"," - TURMA MINISTRADA EM ESPANHOL",""),IF(H973="P"," - TURMA COMPARTILHADA COM A PÓS-GRADUAÇÃO",""),IF(AQ973="SIM"," - Carga Horária Extensionista",""))</f>
        <v>ESTÁGIO SUPERVISIONADO EM CH I A2-Matutino (SB)</v>
      </c>
      <c r="D973" s="28" t="s">
        <v>493</v>
      </c>
      <c r="E973" s="28" t="s">
        <v>2438</v>
      </c>
      <c r="F973" s="28" t="s">
        <v>3151</v>
      </c>
      <c r="G973" s="41" t="s">
        <v>2440</v>
      </c>
      <c r="H973" s="28" t="s">
        <v>24</v>
      </c>
      <c r="I973" s="28" t="s">
        <v>3152</v>
      </c>
      <c r="J973" s="28"/>
      <c r="K973" s="28" t="s">
        <v>489</v>
      </c>
      <c r="L973" s="28" t="s">
        <v>327</v>
      </c>
      <c r="M973" s="28" t="s">
        <v>734</v>
      </c>
      <c r="N973" s="28">
        <v>15</v>
      </c>
      <c r="O973" s="28"/>
      <c r="P973" s="28"/>
      <c r="Q973" s="36"/>
      <c r="R973" s="28"/>
      <c r="S973" s="28"/>
      <c r="T973" s="28"/>
      <c r="U973" s="28"/>
      <c r="V973" s="28"/>
      <c r="W973" s="28"/>
      <c r="X973" s="28"/>
      <c r="Y973" s="28" t="s">
        <v>1197</v>
      </c>
      <c r="Z973" s="28" t="s">
        <v>1198</v>
      </c>
      <c r="AA973" s="28">
        <v>72</v>
      </c>
      <c r="AB973" s="28"/>
      <c r="AC973" s="28"/>
      <c r="AD973" s="28"/>
      <c r="AE973" s="28"/>
      <c r="AF973" s="28"/>
      <c r="AG973" s="28"/>
      <c r="AH973" s="28"/>
      <c r="AI973" s="28">
        <v>8</v>
      </c>
      <c r="AJ973" s="28">
        <v>24</v>
      </c>
      <c r="AK973" s="28" t="s">
        <v>295</v>
      </c>
      <c r="AL973" s="43" t="s">
        <v>693</v>
      </c>
      <c r="AM973" s="28" t="s">
        <v>687</v>
      </c>
      <c r="AN973" s="47" t="s">
        <v>687</v>
      </c>
      <c r="AO973" s="49" t="s">
        <v>4775</v>
      </c>
      <c r="AP973" s="49" t="s">
        <v>18</v>
      </c>
      <c r="AQ973" s="40" t="str">
        <f>IFERROR(VLOOKUP(G973,Extensionistas!$A$2:$D$50,4,FALSE),"NÃO")</f>
        <v>NÃO</v>
      </c>
      <c r="AR973" s="1" t="e">
        <f>VLOOKUP(G973,Extensionistas!$A$2:$C$50,3,FALSE)</f>
        <v>#N/A</v>
      </c>
    </row>
    <row r="974" spans="1:44" ht="15" customHeight="1">
      <c r="A974" s="34" t="str">
        <f>D974</f>
        <v>LICENCIATURA EM CIÊNCIAS HUMANAS</v>
      </c>
      <c r="B974" s="34" t="str">
        <f>F974</f>
        <v>DA2LHT1008-25SB</v>
      </c>
      <c r="C974" s="15" t="str">
        <f>CONCATENATE(E974," ",H974,"-",L974," (",K974,")",IF(AM974&lt;&gt;"NÃO","-TURMA MINISTRADA EM INGLÊS",""),IF(H974="E"," - TURMA MINISTRADA EM ESPANHOL",""),IF(H974="P"," - TURMA COMPARTILHADA COM A PÓS-GRADUAÇÃO",""),IF(AQ974="SIM"," - Carga Horária Extensionista",""))</f>
        <v>ESTÁGIO SUPERVISIONADO EM CH I A2-Matutino (SB)</v>
      </c>
      <c r="D974" s="28" t="s">
        <v>493</v>
      </c>
      <c r="E974" s="28" t="s">
        <v>2438</v>
      </c>
      <c r="F974" s="28" t="s">
        <v>3153</v>
      </c>
      <c r="G974" s="41" t="s">
        <v>2449</v>
      </c>
      <c r="H974" s="28" t="s">
        <v>24</v>
      </c>
      <c r="I974" s="28"/>
      <c r="J974" s="28" t="s">
        <v>3154</v>
      </c>
      <c r="K974" s="28" t="s">
        <v>489</v>
      </c>
      <c r="L974" s="28" t="s">
        <v>327</v>
      </c>
      <c r="M974" s="28" t="s">
        <v>734</v>
      </c>
      <c r="N974" s="28">
        <v>15</v>
      </c>
      <c r="O974" s="28">
        <v>15</v>
      </c>
      <c r="P974" s="28"/>
      <c r="Q974" s="36"/>
      <c r="R974" s="28"/>
      <c r="S974" s="28"/>
      <c r="T974" s="28"/>
      <c r="U974" s="28"/>
      <c r="V974" s="28"/>
      <c r="W974" s="28"/>
      <c r="X974" s="28"/>
      <c r="Y974" s="28" t="s">
        <v>2852</v>
      </c>
      <c r="Z974" s="28" t="s">
        <v>2853</v>
      </c>
      <c r="AA974" s="28">
        <v>72</v>
      </c>
      <c r="AB974" s="28"/>
      <c r="AC974" s="28"/>
      <c r="AD974" s="28"/>
      <c r="AE974" s="28"/>
      <c r="AF974" s="28"/>
      <c r="AG974" s="28"/>
      <c r="AH974" s="28"/>
      <c r="AI974" s="28">
        <v>8</v>
      </c>
      <c r="AJ974" s="28">
        <v>24</v>
      </c>
      <c r="AK974" s="28" t="s">
        <v>295</v>
      </c>
      <c r="AL974" s="43" t="s">
        <v>693</v>
      </c>
      <c r="AM974" s="28" t="s">
        <v>687</v>
      </c>
      <c r="AN974" s="47" t="s">
        <v>687</v>
      </c>
      <c r="AO974" s="49" t="s">
        <v>18</v>
      </c>
      <c r="AP974" s="49" t="s">
        <v>4774</v>
      </c>
      <c r="AQ974" s="40" t="str">
        <f>IFERROR(VLOOKUP(G974,Extensionistas!$A$2:$D$50,4,FALSE),"NÃO")</f>
        <v>NÃO</v>
      </c>
      <c r="AR974" s="1" t="e">
        <f>VLOOKUP(G974,Extensionistas!$A$2:$C$50,3,FALSE)</f>
        <v>#N/A</v>
      </c>
    </row>
    <row r="975" spans="1:44" ht="15" customHeight="1">
      <c r="A975" s="34" t="str">
        <f>D975</f>
        <v>LICENCIATURA EM CIÊNCIAS HUMANAS</v>
      </c>
      <c r="B975" s="34" t="str">
        <f>F975</f>
        <v>NA2LHT1001-19SB</v>
      </c>
      <c r="C975" s="15" t="str">
        <f>CONCATENATE(E975," ",H975,"-",L975," (",K975,")",IF(AM975&lt;&gt;"NÃO","-TURMA MINISTRADA EM INGLÊS",""),IF(H975="E"," - TURMA MINISTRADA EM ESPANHOL",""),IF(H975="P"," - TURMA COMPARTILHADA COM A PÓS-GRADUAÇÃO",""),IF(AQ975="SIM"," - Carga Horária Extensionista",""))</f>
        <v>ESTÁGIO SUPERVISIONADO EM CH I A2-Noturno (SB)</v>
      </c>
      <c r="D975" s="26" t="s">
        <v>493</v>
      </c>
      <c r="E975" s="26" t="s">
        <v>2438</v>
      </c>
      <c r="F975" s="26" t="s">
        <v>4409</v>
      </c>
      <c r="G975" s="38" t="s">
        <v>2440</v>
      </c>
      <c r="H975" s="30" t="s">
        <v>24</v>
      </c>
      <c r="I975" s="30" t="s">
        <v>4410</v>
      </c>
      <c r="J975" s="26"/>
      <c r="K975" s="28" t="s">
        <v>489</v>
      </c>
      <c r="L975" s="26" t="s">
        <v>439</v>
      </c>
      <c r="M975" s="28" t="s">
        <v>734</v>
      </c>
      <c r="N975" s="26">
        <v>15</v>
      </c>
      <c r="O975" s="26"/>
      <c r="P975" s="26"/>
      <c r="Q975" s="29"/>
      <c r="R975" s="26"/>
      <c r="S975" s="26"/>
      <c r="T975" s="29"/>
      <c r="U975" s="29"/>
      <c r="V975" s="29"/>
      <c r="W975" s="29"/>
      <c r="X975" s="29"/>
      <c r="Y975" s="29" t="s">
        <v>2470</v>
      </c>
      <c r="Z975" s="29" t="s">
        <v>2471</v>
      </c>
      <c r="AA975" s="29">
        <v>72</v>
      </c>
      <c r="AB975" s="29"/>
      <c r="AC975" s="29"/>
      <c r="AD975" s="29"/>
      <c r="AE975" s="29"/>
      <c r="AF975" s="29"/>
      <c r="AG975" s="29"/>
      <c r="AH975" s="29"/>
      <c r="AI975" s="26">
        <v>8</v>
      </c>
      <c r="AJ975" s="26">
        <v>24</v>
      </c>
      <c r="AK975" s="26" t="s">
        <v>295</v>
      </c>
      <c r="AL975" s="44" t="s">
        <v>693</v>
      </c>
      <c r="AM975" s="26" t="s">
        <v>687</v>
      </c>
      <c r="AN975" s="47" t="s">
        <v>687</v>
      </c>
      <c r="AO975" s="49" t="s">
        <v>4892</v>
      </c>
      <c r="AP975" s="49" t="s">
        <v>18</v>
      </c>
      <c r="AQ975" s="40" t="str">
        <f>IFERROR(VLOOKUP(G975,Extensionistas!$A$2:$D$50,4,FALSE),"NÃO")</f>
        <v>NÃO</v>
      </c>
      <c r="AR975" s="1" t="e">
        <f>VLOOKUP(G975,Extensionistas!$A$2:$C$50,3,FALSE)</f>
        <v>#N/A</v>
      </c>
    </row>
    <row r="976" spans="1:44" ht="15" customHeight="1">
      <c r="A976" s="34" t="str">
        <f>D976</f>
        <v>LICENCIATURA EM CIÊNCIAS HUMANAS</v>
      </c>
      <c r="B976" s="34" t="str">
        <f>F976</f>
        <v>NA2LHT1008-25SB</v>
      </c>
      <c r="C976" s="15" t="str">
        <f>CONCATENATE(E976," ",H976,"-",L976," (",K976,")",IF(AM976&lt;&gt;"NÃO","-TURMA MINISTRADA EM INGLÊS",""),IF(H976="E"," - TURMA MINISTRADA EM ESPANHOL",""),IF(H976="P"," - TURMA COMPARTILHADA COM A PÓS-GRADUAÇÃO",""),IF(AQ976="SIM"," - Carga Horária Extensionista",""))</f>
        <v>ESTÁGIO SUPERVISIONADO EM CH I A2-Noturno (SB)</v>
      </c>
      <c r="D976" s="28" t="s">
        <v>493</v>
      </c>
      <c r="E976" s="28" t="s">
        <v>2438</v>
      </c>
      <c r="F976" s="28" t="s">
        <v>4411</v>
      </c>
      <c r="G976" s="41" t="s">
        <v>2449</v>
      </c>
      <c r="H976" s="28" t="s">
        <v>24</v>
      </c>
      <c r="I976" s="28" t="s">
        <v>4412</v>
      </c>
      <c r="J976" s="28"/>
      <c r="K976" s="28" t="s">
        <v>489</v>
      </c>
      <c r="L976" s="28" t="s">
        <v>439</v>
      </c>
      <c r="M976" s="28" t="s">
        <v>734</v>
      </c>
      <c r="N976" s="28">
        <v>15</v>
      </c>
      <c r="O976" s="28">
        <v>15</v>
      </c>
      <c r="P976" s="28"/>
      <c r="Q976" s="36"/>
      <c r="R976" s="28"/>
      <c r="S976" s="28"/>
      <c r="T976" s="28"/>
      <c r="U976" s="28"/>
      <c r="V976" s="28"/>
      <c r="W976" s="28"/>
      <c r="X976" s="28"/>
      <c r="Y976" s="28" t="s">
        <v>2470</v>
      </c>
      <c r="Z976" s="28" t="s">
        <v>2471</v>
      </c>
      <c r="AA976" s="28">
        <v>72</v>
      </c>
      <c r="AB976" s="28"/>
      <c r="AC976" s="28"/>
      <c r="AD976" s="28"/>
      <c r="AE976" s="28"/>
      <c r="AF976" s="28"/>
      <c r="AG976" s="28"/>
      <c r="AH976" s="28"/>
      <c r="AI976" s="28">
        <v>8</v>
      </c>
      <c r="AJ976" s="28">
        <v>24</v>
      </c>
      <c r="AK976" s="28" t="s">
        <v>295</v>
      </c>
      <c r="AL976" s="43" t="s">
        <v>693</v>
      </c>
      <c r="AM976" s="28" t="s">
        <v>687</v>
      </c>
      <c r="AN976" s="47" t="s">
        <v>687</v>
      </c>
      <c r="AO976" s="49" t="s">
        <v>4870</v>
      </c>
      <c r="AP976" s="49" t="s">
        <v>18</v>
      </c>
      <c r="AQ976" s="40" t="str">
        <f>IFERROR(VLOOKUP(G976,Extensionistas!$A$2:$D$50,4,FALSE),"NÃO")</f>
        <v>NÃO</v>
      </c>
      <c r="AR976" s="1" t="e">
        <f>VLOOKUP(G976,Extensionistas!$A$2:$C$50,3,FALSE)</f>
        <v>#N/A</v>
      </c>
    </row>
    <row r="977" spans="1:44" ht="15" customHeight="1">
      <c r="A977" s="34" t="str">
        <f>D977</f>
        <v>LICENCIATURA EM CIÊNCIAS HUMANAS</v>
      </c>
      <c r="B977" s="34" t="str">
        <f>F977</f>
        <v>DA3LHT1008-25SB</v>
      </c>
      <c r="C977" s="15" t="str">
        <f>CONCATENATE(E977," ",H977,"-",L977," (",K977,")",IF(AM977&lt;&gt;"NÃO","-TURMA MINISTRADA EM INGLÊS",""),IF(H977="E"," - TURMA MINISTRADA EM ESPANHOL",""),IF(H977="P"," - TURMA COMPARTILHADA COM A PÓS-GRADUAÇÃO",""),IF(AQ977="SIM"," - Carga Horária Extensionista",""))</f>
        <v>ESTÁGIO SUPERVISIONADO EM CH I A3-Matutino (SB)</v>
      </c>
      <c r="D977" s="28" t="s">
        <v>493</v>
      </c>
      <c r="E977" s="28" t="s">
        <v>2438</v>
      </c>
      <c r="F977" s="28" t="s">
        <v>3205</v>
      </c>
      <c r="G977" s="41" t="s">
        <v>2449</v>
      </c>
      <c r="H977" s="28" t="s">
        <v>26</v>
      </c>
      <c r="I977" s="28" t="s">
        <v>3206</v>
      </c>
      <c r="J977" s="28"/>
      <c r="K977" s="28" t="s">
        <v>489</v>
      </c>
      <c r="L977" s="28" t="s">
        <v>327</v>
      </c>
      <c r="M977" s="28" t="s">
        <v>734</v>
      </c>
      <c r="N977" s="28">
        <v>15</v>
      </c>
      <c r="O977" s="28">
        <v>15</v>
      </c>
      <c r="P977" s="28"/>
      <c r="Q977" s="36"/>
      <c r="R977" s="28"/>
      <c r="S977" s="28"/>
      <c r="T977" s="28"/>
      <c r="U977" s="28"/>
      <c r="V977" s="28"/>
      <c r="W977" s="28"/>
      <c r="X977" s="28"/>
      <c r="Y977" s="28" t="s">
        <v>2829</v>
      </c>
      <c r="Z977" s="28" t="s">
        <v>2830</v>
      </c>
      <c r="AA977" s="28">
        <v>72</v>
      </c>
      <c r="AB977" s="28"/>
      <c r="AC977" s="28"/>
      <c r="AD977" s="28"/>
      <c r="AE977" s="28"/>
      <c r="AF977" s="28"/>
      <c r="AG977" s="28"/>
      <c r="AH977" s="28"/>
      <c r="AI977" s="28">
        <v>8</v>
      </c>
      <c r="AJ977" s="28">
        <v>24</v>
      </c>
      <c r="AK977" s="28" t="s">
        <v>295</v>
      </c>
      <c r="AL977" s="43" t="s">
        <v>693</v>
      </c>
      <c r="AM977" s="28" t="s">
        <v>687</v>
      </c>
      <c r="AN977" s="47" t="s">
        <v>687</v>
      </c>
      <c r="AO977" s="49" t="s">
        <v>4774</v>
      </c>
      <c r="AP977" s="49" t="s">
        <v>18</v>
      </c>
      <c r="AQ977" s="40" t="str">
        <f>IFERROR(VLOOKUP(G977,Extensionistas!$A$2:$D$50,4,FALSE),"NÃO")</f>
        <v>NÃO</v>
      </c>
      <c r="AR977" s="1" t="e">
        <f>VLOOKUP(G977,Extensionistas!$A$2:$C$50,3,FALSE)</f>
        <v>#N/A</v>
      </c>
    </row>
    <row r="978" spans="1:44" ht="15" customHeight="1">
      <c r="A978" s="34" t="str">
        <f>D978</f>
        <v>LICENCIATURA EM CIÊNCIAS HUMANAS</v>
      </c>
      <c r="B978" s="34" t="str">
        <f>F978</f>
        <v>NA3LHT1008-25SB</v>
      </c>
      <c r="C978" s="15" t="str">
        <f>CONCATENATE(E978," ",H978,"-",L978," (",K978,")",IF(AM978&lt;&gt;"NÃO","-TURMA MINISTRADA EM INGLÊS",""),IF(H978="E"," - TURMA MINISTRADA EM ESPANHOL",""),IF(H978="P"," - TURMA COMPARTILHADA COM A PÓS-GRADUAÇÃO",""),IF(AQ978="SIM"," - Carga Horária Extensionista",""))</f>
        <v>ESTÁGIO SUPERVISIONADO EM CH I A3-Noturno (SB)</v>
      </c>
      <c r="D978" s="28" t="s">
        <v>493</v>
      </c>
      <c r="E978" s="28" t="s">
        <v>2438</v>
      </c>
      <c r="F978" s="28" t="s">
        <v>4460</v>
      </c>
      <c r="G978" s="41" t="s">
        <v>2449</v>
      </c>
      <c r="H978" s="28" t="s">
        <v>26</v>
      </c>
      <c r="I978" s="28" t="s">
        <v>4461</v>
      </c>
      <c r="J978" s="28"/>
      <c r="K978" s="28" t="s">
        <v>489</v>
      </c>
      <c r="L978" s="28" t="s">
        <v>439</v>
      </c>
      <c r="M978" s="28" t="s">
        <v>734</v>
      </c>
      <c r="N978" s="28">
        <v>15</v>
      </c>
      <c r="O978" s="28">
        <v>15</v>
      </c>
      <c r="P978" s="28"/>
      <c r="Q978" s="36"/>
      <c r="R978" s="28"/>
      <c r="S978" s="28"/>
      <c r="T978" s="28"/>
      <c r="U978" s="28"/>
      <c r="V978" s="28"/>
      <c r="W978" s="28"/>
      <c r="X978" s="28"/>
      <c r="Y978" s="28" t="s">
        <v>785</v>
      </c>
      <c r="Z978" s="28" t="s">
        <v>786</v>
      </c>
      <c r="AA978" s="28">
        <v>72</v>
      </c>
      <c r="AB978" s="28"/>
      <c r="AC978" s="28"/>
      <c r="AD978" s="28"/>
      <c r="AE978" s="28"/>
      <c r="AF978" s="28"/>
      <c r="AG978" s="28"/>
      <c r="AH978" s="28"/>
      <c r="AI978" s="28">
        <v>8</v>
      </c>
      <c r="AJ978" s="28">
        <v>24</v>
      </c>
      <c r="AK978" s="28" t="s">
        <v>295</v>
      </c>
      <c r="AL978" s="43" t="s">
        <v>693</v>
      </c>
      <c r="AM978" s="28" t="s">
        <v>687</v>
      </c>
      <c r="AN978" s="47" t="s">
        <v>687</v>
      </c>
      <c r="AO978" s="49" t="s">
        <v>4870</v>
      </c>
      <c r="AP978" s="49" t="s">
        <v>18</v>
      </c>
      <c r="AQ978" s="40" t="str">
        <f>IFERROR(VLOOKUP(G978,Extensionistas!$A$2:$D$50,4,FALSE),"NÃO")</f>
        <v>NÃO</v>
      </c>
      <c r="AR978" s="1" t="e">
        <f>VLOOKUP(G978,Extensionistas!$A$2:$C$50,3,FALSE)</f>
        <v>#N/A</v>
      </c>
    </row>
    <row r="979" spans="1:44" ht="15" customHeight="1">
      <c r="A979" s="34" t="str">
        <f>D979</f>
        <v>LICENCIATURA EM CIÊNCIAS HUMANAS</v>
      </c>
      <c r="B979" s="34" t="str">
        <f>F979</f>
        <v>DA4LHT1008-25SB</v>
      </c>
      <c r="C979" s="15" t="str">
        <f>CONCATENATE(E979," ",H979,"-",L979," (",K979,")",IF(AM979&lt;&gt;"NÃO","-TURMA MINISTRADA EM INGLÊS",""),IF(H979="E"," - TURMA MINISTRADA EM ESPANHOL",""),IF(H979="P"," - TURMA COMPARTILHADA COM A PÓS-GRADUAÇÃO",""),IF(AQ979="SIM"," - Carga Horária Extensionista",""))</f>
        <v>ESTÁGIO SUPERVISIONADO EM CH I A4-Matutino (SB)</v>
      </c>
      <c r="D979" s="28" t="s">
        <v>493</v>
      </c>
      <c r="E979" s="28" t="s">
        <v>2438</v>
      </c>
      <c r="F979" s="28" t="s">
        <v>3223</v>
      </c>
      <c r="G979" s="41" t="s">
        <v>2449</v>
      </c>
      <c r="H979" s="28" t="s">
        <v>27</v>
      </c>
      <c r="I979" s="28" t="s">
        <v>3224</v>
      </c>
      <c r="J979" s="28"/>
      <c r="K979" s="28" t="s">
        <v>489</v>
      </c>
      <c r="L979" s="28" t="s">
        <v>327</v>
      </c>
      <c r="M979" s="28" t="s">
        <v>734</v>
      </c>
      <c r="N979" s="28">
        <v>15</v>
      </c>
      <c r="O979" s="28">
        <v>15</v>
      </c>
      <c r="P979" s="28"/>
      <c r="Q979" s="36"/>
      <c r="R979" s="28"/>
      <c r="S979" s="28"/>
      <c r="T979" s="28"/>
      <c r="U979" s="28"/>
      <c r="V979" s="28"/>
      <c r="W979" s="28"/>
      <c r="X979" s="28"/>
      <c r="Y979" s="28" t="s">
        <v>2442</v>
      </c>
      <c r="Z979" s="28" t="s">
        <v>2443</v>
      </c>
      <c r="AA979" s="28">
        <v>72</v>
      </c>
      <c r="AB979" s="28"/>
      <c r="AC979" s="28"/>
      <c r="AD979" s="28"/>
      <c r="AE979" s="28"/>
      <c r="AF979" s="28"/>
      <c r="AG979" s="28"/>
      <c r="AH979" s="28"/>
      <c r="AI979" s="28">
        <v>8</v>
      </c>
      <c r="AJ979" s="28">
        <v>24</v>
      </c>
      <c r="AK979" s="28" t="s">
        <v>295</v>
      </c>
      <c r="AL979" s="43" t="s">
        <v>693</v>
      </c>
      <c r="AM979" s="28" t="s">
        <v>687</v>
      </c>
      <c r="AN979" s="47" t="s">
        <v>687</v>
      </c>
      <c r="AO979" s="49" t="s">
        <v>4774</v>
      </c>
      <c r="AP979" s="49" t="s">
        <v>18</v>
      </c>
      <c r="AQ979" s="40" t="str">
        <f>IFERROR(VLOOKUP(G979,Extensionistas!$A$2:$D$50,4,FALSE),"NÃO")</f>
        <v>NÃO</v>
      </c>
      <c r="AR979" s="1" t="e">
        <f>VLOOKUP(G979,Extensionistas!$A$2:$C$50,3,FALSE)</f>
        <v>#N/A</v>
      </c>
    </row>
    <row r="980" spans="1:44" ht="15" customHeight="1">
      <c r="A980" s="34" t="str">
        <f>D980</f>
        <v>LICENCIATURA EM CIÊNCIAS HUMANAS</v>
      </c>
      <c r="B980" s="34" t="str">
        <f>F980</f>
        <v>NB1LHT1008-25SB</v>
      </c>
      <c r="C980" s="15" t="str">
        <f>CONCATENATE(E980," ",H980,"-",L980," (",K980,")",IF(AM980&lt;&gt;"NÃO","-TURMA MINISTRADA EM INGLÊS",""),IF(H980="E"," - TURMA MINISTRADA EM ESPANHOL",""),IF(H980="P"," - TURMA COMPARTILHADA COM A PÓS-GRADUAÇÃO",""),IF(AQ980="SIM"," - Carga Horária Extensionista",""))</f>
        <v>ESTÁGIO SUPERVISIONADO EM CH I B1-Noturno (SB)</v>
      </c>
      <c r="D980" s="28" t="s">
        <v>493</v>
      </c>
      <c r="E980" s="28" t="s">
        <v>2438</v>
      </c>
      <c r="F980" s="28" t="s">
        <v>4585</v>
      </c>
      <c r="G980" s="41" t="s">
        <v>2449</v>
      </c>
      <c r="H980" s="28" t="s">
        <v>28</v>
      </c>
      <c r="I980" s="28" t="s">
        <v>4586</v>
      </c>
      <c r="J980" s="28"/>
      <c r="K980" s="28" t="s">
        <v>489</v>
      </c>
      <c r="L980" s="28" t="s">
        <v>439</v>
      </c>
      <c r="M980" s="28" t="s">
        <v>734</v>
      </c>
      <c r="N980" s="28">
        <v>15</v>
      </c>
      <c r="O980" s="28">
        <v>15</v>
      </c>
      <c r="P980" s="28"/>
      <c r="Q980" s="36"/>
      <c r="R980" s="28"/>
      <c r="S980" s="28"/>
      <c r="T980" s="28"/>
      <c r="U980" s="28"/>
      <c r="V980" s="28"/>
      <c r="W980" s="28"/>
      <c r="X980" s="28"/>
      <c r="Y980" s="28" t="s">
        <v>2829</v>
      </c>
      <c r="Z980" s="28" t="s">
        <v>2830</v>
      </c>
      <c r="AA980" s="28">
        <v>72</v>
      </c>
      <c r="AB980" s="28"/>
      <c r="AC980" s="28"/>
      <c r="AD980" s="28"/>
      <c r="AE980" s="28"/>
      <c r="AF980" s="28"/>
      <c r="AG980" s="28"/>
      <c r="AH980" s="28"/>
      <c r="AI980" s="28">
        <v>8</v>
      </c>
      <c r="AJ980" s="28">
        <v>24</v>
      </c>
      <c r="AK980" s="28" t="s">
        <v>295</v>
      </c>
      <c r="AL980" s="43" t="s">
        <v>693</v>
      </c>
      <c r="AM980" s="28" t="s">
        <v>687</v>
      </c>
      <c r="AN980" s="47" t="s">
        <v>687</v>
      </c>
      <c r="AO980" s="49" t="s">
        <v>4886</v>
      </c>
      <c r="AP980" s="49" t="s">
        <v>18</v>
      </c>
      <c r="AQ980" s="40" t="str">
        <f>IFERROR(VLOOKUP(G980,Extensionistas!$A$2:$D$50,4,FALSE),"NÃO")</f>
        <v>NÃO</v>
      </c>
      <c r="AR980" s="1" t="e">
        <f>VLOOKUP(G980,Extensionistas!$A$2:$C$50,3,FALSE)</f>
        <v>#N/A</v>
      </c>
    </row>
    <row r="981" spans="1:44" ht="15" customHeight="1">
      <c r="A981" s="34" t="str">
        <f>D981</f>
        <v>LICENCIATURA EM CIÊNCIAS HUMANAS</v>
      </c>
      <c r="B981" s="34" t="str">
        <f>F981</f>
        <v>DA1ESHT007-17SB</v>
      </c>
      <c r="C981" s="15" t="str">
        <f>CONCATENATE(E981," ",H981,"-",L981," (",K981,")",IF(AM981&lt;&gt;"NÃO","-TURMA MINISTRADA EM INGLÊS",""),IF(H981="E"," - TURMA MINISTRADA EM ESPANHOL",""),IF(H981="P"," - TURMA COMPARTILHADA COM A PÓS-GRADUAÇÃO",""),IF(AQ981="SIM"," - Carga Horária Extensionista",""))</f>
        <v>ESTUDOS DO MEIO FÍSICO A1-Matutino (SB)</v>
      </c>
      <c r="D981" s="28" t="s">
        <v>493</v>
      </c>
      <c r="E981" s="28" t="s">
        <v>1982</v>
      </c>
      <c r="F981" s="28" t="s">
        <v>1983</v>
      </c>
      <c r="G981" s="41" t="s">
        <v>1984</v>
      </c>
      <c r="H981" s="28" t="s">
        <v>19</v>
      </c>
      <c r="I981" s="28" t="s">
        <v>1190</v>
      </c>
      <c r="J981" s="28"/>
      <c r="K981" s="28" t="s">
        <v>489</v>
      </c>
      <c r="L981" s="28" t="s">
        <v>327</v>
      </c>
      <c r="M981" s="28" t="s">
        <v>22</v>
      </c>
      <c r="N981" s="28">
        <v>50</v>
      </c>
      <c r="O981" s="28"/>
      <c r="P981" s="28"/>
      <c r="Q981" s="36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  <c r="AD981" s="28"/>
      <c r="AE981" s="28"/>
      <c r="AF981" s="28"/>
      <c r="AG981" s="28"/>
      <c r="AH981" s="28"/>
      <c r="AI981" s="28">
        <v>16</v>
      </c>
      <c r="AJ981" s="28">
        <v>16</v>
      </c>
      <c r="AK981" s="28" t="s">
        <v>17</v>
      </c>
      <c r="AL981" s="43" t="s">
        <v>687</v>
      </c>
      <c r="AM981" s="28" t="s">
        <v>687</v>
      </c>
      <c r="AN981" s="47" t="s">
        <v>687</v>
      </c>
      <c r="AO981" s="49" t="s">
        <v>4780</v>
      </c>
      <c r="AP981" s="49" t="s">
        <v>18</v>
      </c>
      <c r="AQ981" s="40" t="str">
        <f>IFERROR(VLOOKUP(G981,Extensionistas!$A$2:$D$50,4,FALSE),"NÃO")</f>
        <v>NÃO</v>
      </c>
      <c r="AR981" s="1" t="e">
        <f>VLOOKUP(G981,Extensionistas!$A$2:$C$50,3,FALSE)</f>
        <v>#N/A</v>
      </c>
    </row>
    <row r="982" spans="1:44" ht="15" customHeight="1">
      <c r="A982" s="34" t="str">
        <f>D982</f>
        <v>LICENCIATURA EM CIÊNCIAS HUMANAS</v>
      </c>
      <c r="B982" s="34" t="str">
        <f>F982</f>
        <v>NA1ESHT007-17SB</v>
      </c>
      <c r="C982" s="15" t="str">
        <f>CONCATENATE(E982," ",H982,"-",L982," (",K982,")",IF(AM982&lt;&gt;"NÃO","-TURMA MINISTRADA EM INGLÊS",""),IF(H982="E"," - TURMA MINISTRADA EM ESPANHOL",""),IF(H982="P"," - TURMA COMPARTILHADA COM A PÓS-GRADUAÇÃO",""),IF(AQ982="SIM"," - Carga Horária Extensionista",""))</f>
        <v>ESTUDOS DO MEIO FÍSICO A1-Noturno (SB)</v>
      </c>
      <c r="D982" s="28" t="s">
        <v>493</v>
      </c>
      <c r="E982" s="28" t="s">
        <v>1982</v>
      </c>
      <c r="F982" s="28" t="s">
        <v>3699</v>
      </c>
      <c r="G982" s="41" t="s">
        <v>1984</v>
      </c>
      <c r="H982" s="28" t="s">
        <v>19</v>
      </c>
      <c r="I982" s="28" t="s">
        <v>1499</v>
      </c>
      <c r="J982" s="28"/>
      <c r="K982" s="28" t="s">
        <v>489</v>
      </c>
      <c r="L982" s="28" t="s">
        <v>439</v>
      </c>
      <c r="M982" s="28" t="s">
        <v>22</v>
      </c>
      <c r="N982" s="28">
        <v>50</v>
      </c>
      <c r="O982" s="28"/>
      <c r="P982" s="28"/>
      <c r="Q982" s="36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  <c r="AD982" s="28"/>
      <c r="AE982" s="28"/>
      <c r="AF982" s="28"/>
      <c r="AG982" s="28"/>
      <c r="AH982" s="28"/>
      <c r="AI982" s="28">
        <v>16</v>
      </c>
      <c r="AJ982" s="28">
        <v>16</v>
      </c>
      <c r="AK982" s="28" t="s">
        <v>17</v>
      </c>
      <c r="AL982" s="43" t="s">
        <v>687</v>
      </c>
      <c r="AM982" s="28" t="s">
        <v>687</v>
      </c>
      <c r="AN982" s="47" t="s">
        <v>687</v>
      </c>
      <c r="AO982" s="49" t="s">
        <v>4890</v>
      </c>
      <c r="AP982" s="49" t="s">
        <v>18</v>
      </c>
      <c r="AQ982" s="40" t="str">
        <f>IFERROR(VLOOKUP(G982,Extensionistas!$A$2:$D$50,4,FALSE),"NÃO")</f>
        <v>NÃO</v>
      </c>
      <c r="AR982" s="1" t="e">
        <f>VLOOKUP(G982,Extensionistas!$A$2:$C$50,3,FALSE)</f>
        <v>#N/A</v>
      </c>
    </row>
    <row r="983" spans="1:44" ht="15" customHeight="1">
      <c r="A983" s="34" t="str">
        <f>D983</f>
        <v>LICENCIATURA EM CIÊNCIAS HUMANAS</v>
      </c>
      <c r="B983" s="34" t="str">
        <f>F983</f>
        <v>DA1BHP0001-15SB</v>
      </c>
      <c r="C983" s="15" t="str">
        <f>CONCATENATE(E983," ",H983,"-",L983," (",K983,")",IF(AM983&lt;&gt;"NÃO","-TURMA MINISTRADA EM INGLÊS",""),IF(H983="E"," - TURMA MINISTRADA EM ESPANHOL",""),IF(H983="P"," - TURMA COMPARTILHADA COM A PÓS-GRADUAÇÃO",""),IF(AQ983="SIM"," - Carga Horária Extensionista",""))</f>
        <v>ÉTICA E JUSTIÇA A1-Matutino (SB)</v>
      </c>
      <c r="D983" s="28" t="s">
        <v>493</v>
      </c>
      <c r="E983" s="28" t="s">
        <v>1727</v>
      </c>
      <c r="F983" s="28" t="s">
        <v>1728</v>
      </c>
      <c r="G983" s="41" t="s">
        <v>1729</v>
      </c>
      <c r="H983" s="28" t="s">
        <v>19</v>
      </c>
      <c r="I983" s="28" t="s">
        <v>992</v>
      </c>
      <c r="J983" s="28"/>
      <c r="K983" s="28" t="s">
        <v>489</v>
      </c>
      <c r="L983" s="28" t="s">
        <v>327</v>
      </c>
      <c r="M983" s="28" t="s">
        <v>22</v>
      </c>
      <c r="N983" s="28">
        <v>90</v>
      </c>
      <c r="O983" s="28"/>
      <c r="P983" s="28"/>
      <c r="Q983" s="36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  <c r="AD983" s="28"/>
      <c r="AE983" s="28"/>
      <c r="AF983" s="28"/>
      <c r="AG983" s="28"/>
      <c r="AH983" s="28"/>
      <c r="AI983" s="28">
        <v>16</v>
      </c>
      <c r="AJ983" s="28">
        <v>16</v>
      </c>
      <c r="AK983" s="28" t="s">
        <v>17</v>
      </c>
      <c r="AL983" s="43" t="s">
        <v>687</v>
      </c>
      <c r="AM983" s="28" t="s">
        <v>687</v>
      </c>
      <c r="AN983" s="47" t="s">
        <v>687</v>
      </c>
      <c r="AO983" s="49" t="s">
        <v>4748</v>
      </c>
      <c r="AP983" s="49" t="s">
        <v>18</v>
      </c>
      <c r="AQ983" s="40" t="str">
        <f>IFERROR(VLOOKUP(G983,Extensionistas!$A$2:$D$50,4,FALSE),"NÃO")</f>
        <v>NÃO</v>
      </c>
      <c r="AR983" s="1" t="e">
        <f>VLOOKUP(G983,Extensionistas!$A$2:$C$50,3,FALSE)</f>
        <v>#N/A</v>
      </c>
    </row>
    <row r="984" spans="1:44" ht="15" customHeight="1">
      <c r="A984" s="34" t="str">
        <f>D984</f>
        <v>LICENCIATURA EM CIÊNCIAS HUMANAS</v>
      </c>
      <c r="B984" s="34" t="str">
        <f>F984</f>
        <v>NA1BHP0001-15SB</v>
      </c>
      <c r="C984" s="15" t="str">
        <f>CONCATENATE(E984," ",H984,"-",L984," (",K984,")",IF(AM984&lt;&gt;"NÃO","-TURMA MINISTRADA EM INGLÊS",""),IF(H984="E"," - TURMA MINISTRADA EM ESPANHOL",""),IF(H984="P"," - TURMA COMPARTILHADA COM A PÓS-GRADUAÇÃO",""),IF(AQ984="SIM"," - Carga Horária Extensionista",""))</f>
        <v>ÉTICA E JUSTIÇA A1-Noturno (SB)</v>
      </c>
      <c r="D984" s="28" t="s">
        <v>493</v>
      </c>
      <c r="E984" s="28" t="s">
        <v>1727</v>
      </c>
      <c r="F984" s="28" t="s">
        <v>3543</v>
      </c>
      <c r="G984" s="41" t="s">
        <v>1729</v>
      </c>
      <c r="H984" s="28" t="s">
        <v>19</v>
      </c>
      <c r="I984" s="28" t="s">
        <v>937</v>
      </c>
      <c r="J984" s="28"/>
      <c r="K984" s="28" t="s">
        <v>489</v>
      </c>
      <c r="L984" s="28" t="s">
        <v>439</v>
      </c>
      <c r="M984" s="28" t="s">
        <v>22</v>
      </c>
      <c r="N984" s="28">
        <v>90</v>
      </c>
      <c r="O984" s="28"/>
      <c r="P984" s="28" t="s">
        <v>785</v>
      </c>
      <c r="Q984" s="36" t="s">
        <v>786</v>
      </c>
      <c r="R984" s="28">
        <v>48</v>
      </c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  <c r="AD984" s="28"/>
      <c r="AE984" s="28"/>
      <c r="AF984" s="28"/>
      <c r="AG984" s="28"/>
      <c r="AH984" s="28"/>
      <c r="AI984" s="28">
        <v>16</v>
      </c>
      <c r="AJ984" s="28">
        <v>16</v>
      </c>
      <c r="AK984" s="28" t="s">
        <v>17</v>
      </c>
      <c r="AL984" s="43" t="s">
        <v>687</v>
      </c>
      <c r="AM984" s="28" t="s">
        <v>687</v>
      </c>
      <c r="AN984" s="47" t="s">
        <v>687</v>
      </c>
      <c r="AO984" s="49" t="s">
        <v>4861</v>
      </c>
      <c r="AP984" s="49" t="s">
        <v>18</v>
      </c>
      <c r="AQ984" s="40" t="str">
        <f>IFERROR(VLOOKUP(G984,Extensionistas!$A$2:$D$50,4,FALSE),"NÃO")</f>
        <v>NÃO</v>
      </c>
      <c r="AR984" s="1" t="e">
        <f>VLOOKUP(G984,Extensionistas!$A$2:$C$50,3,FALSE)</f>
        <v>#N/A</v>
      </c>
    </row>
    <row r="985" spans="1:44" ht="15" customHeight="1">
      <c r="A985" s="34" t="str">
        <f>D985</f>
        <v>LICENCIATURA EM CIÊNCIAS HUMANAS</v>
      </c>
      <c r="B985" s="34" t="str">
        <f>F985</f>
        <v>DA1LHE0001-19SB</v>
      </c>
      <c r="C985" s="15" t="str">
        <f>CONCATENATE(E985," ",H985,"-",L985," (",K985,")",IF(AM985&lt;&gt;"NÃO","-TURMA MINISTRADA EM INGLÊS",""),IF(H985="E"," - TURMA MINISTRADA EM ESPANHOL",""),IF(H985="P"," - TURMA COMPARTILHADA COM A PÓS-GRADUAÇÃO",""),IF(AQ985="SIM"," - Carga Horária Extensionista",""))</f>
        <v>HISTÓRIA, EUROCENTRISMO E PÓS-COLONIALISMO A1-Matutino (SB)</v>
      </c>
      <c r="D985" s="28" t="s">
        <v>493</v>
      </c>
      <c r="E985" s="28" t="s">
        <v>2428</v>
      </c>
      <c r="F985" s="28" t="s">
        <v>2429</v>
      </c>
      <c r="G985" s="41" t="s">
        <v>2430</v>
      </c>
      <c r="H985" s="28" t="s">
        <v>19</v>
      </c>
      <c r="I985" s="28" t="s">
        <v>2431</v>
      </c>
      <c r="J985" s="28"/>
      <c r="K985" s="28" t="s">
        <v>489</v>
      </c>
      <c r="L985" s="28" t="s">
        <v>327</v>
      </c>
      <c r="M985" s="26" t="s">
        <v>22</v>
      </c>
      <c r="N985" s="28">
        <v>50</v>
      </c>
      <c r="O985" s="28"/>
      <c r="P985" s="28" t="s">
        <v>2432</v>
      </c>
      <c r="Q985" s="36" t="s">
        <v>2433</v>
      </c>
      <c r="R985" s="28">
        <v>48</v>
      </c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  <c r="AD985" s="28"/>
      <c r="AE985" s="28"/>
      <c r="AF985" s="28"/>
      <c r="AG985" s="28"/>
      <c r="AH985" s="28"/>
      <c r="AI985" s="28">
        <v>16</v>
      </c>
      <c r="AJ985" s="28">
        <v>16</v>
      </c>
      <c r="AK985" s="28" t="s">
        <v>17</v>
      </c>
      <c r="AL985" s="43" t="s">
        <v>687</v>
      </c>
      <c r="AM985" s="28" t="s">
        <v>687</v>
      </c>
      <c r="AN985" s="47" t="s">
        <v>687</v>
      </c>
      <c r="AO985" s="49" t="s">
        <v>4756</v>
      </c>
      <c r="AP985" s="49" t="s">
        <v>18</v>
      </c>
      <c r="AQ985" s="40" t="str">
        <f>IFERROR(VLOOKUP(G985,Extensionistas!$A$2:$D$50,4,FALSE),"NÃO")</f>
        <v>NÃO</v>
      </c>
      <c r="AR985" s="1" t="e">
        <f>VLOOKUP(G985,Extensionistas!$A$2:$C$50,3,FALSE)</f>
        <v>#N/A</v>
      </c>
    </row>
    <row r="986" spans="1:44" ht="15" customHeight="1">
      <c r="A986" s="34" t="str">
        <f>D986</f>
        <v>LICENCIATURA EM CIÊNCIAS HUMANAS</v>
      </c>
      <c r="B986" s="34" t="str">
        <f>F986</f>
        <v>NA1LHE0001-19SB</v>
      </c>
      <c r="C986" s="15" t="str">
        <f>CONCATENATE(E986," ",H986,"-",L986," (",K986,")",IF(AM986&lt;&gt;"NÃO","-TURMA MINISTRADA EM INGLÊS",""),IF(H986="E"," - TURMA MINISTRADA EM ESPANHOL",""),IF(H986="P"," - TURMA COMPARTILHADA COM A PÓS-GRADUAÇÃO",""),IF(AQ986="SIM"," - Carga Horária Extensionista",""))</f>
        <v>HISTÓRIA, EUROCENTRISMO E PÓS-COLONIALISMO A1-Noturno (SB)</v>
      </c>
      <c r="D986" s="26" t="s">
        <v>493</v>
      </c>
      <c r="E986" s="26" t="s">
        <v>2428</v>
      </c>
      <c r="F986" s="26" t="s">
        <v>4043</v>
      </c>
      <c r="G986" s="38" t="s">
        <v>2430</v>
      </c>
      <c r="H986" s="30" t="s">
        <v>19</v>
      </c>
      <c r="I986" s="30" t="s">
        <v>4044</v>
      </c>
      <c r="J986" s="26"/>
      <c r="K986" s="28" t="s">
        <v>489</v>
      </c>
      <c r="L986" s="26" t="s">
        <v>439</v>
      </c>
      <c r="M986" s="26" t="s">
        <v>22</v>
      </c>
      <c r="N986" s="26">
        <v>50</v>
      </c>
      <c r="O986" s="26"/>
      <c r="P986" s="26" t="s">
        <v>4045</v>
      </c>
      <c r="Q986" s="29" t="s">
        <v>4046</v>
      </c>
      <c r="R986" s="26">
        <v>48</v>
      </c>
      <c r="S986" s="26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6">
        <v>16</v>
      </c>
      <c r="AJ986" s="26">
        <v>16</v>
      </c>
      <c r="AK986" s="26" t="s">
        <v>17</v>
      </c>
      <c r="AL986" s="44" t="s">
        <v>687</v>
      </c>
      <c r="AM986" s="26" t="s">
        <v>687</v>
      </c>
      <c r="AN986" s="47" t="s">
        <v>687</v>
      </c>
      <c r="AO986" s="49" t="s">
        <v>4868</v>
      </c>
      <c r="AP986" s="49" t="s">
        <v>18</v>
      </c>
      <c r="AQ986" s="40" t="str">
        <f>IFERROR(VLOOKUP(G986,Extensionistas!$A$2:$D$50,4,FALSE),"NÃO")</f>
        <v>NÃO</v>
      </c>
      <c r="AR986" s="1" t="e">
        <f>VLOOKUP(G986,Extensionistas!$A$2:$C$50,3,FALSE)</f>
        <v>#N/A</v>
      </c>
    </row>
    <row r="987" spans="1:44" ht="15" customHeight="1">
      <c r="A987" s="34" t="str">
        <f>D987</f>
        <v>LICENCIATURA EM CIÊNCIAS HUMANAS</v>
      </c>
      <c r="B987" s="34" t="str">
        <f>F987</f>
        <v>DA1LHE0003-22SB</v>
      </c>
      <c r="C987" s="15" t="str">
        <f>CONCATENATE(E987," ",H987,"-",L987," (",K987,")",IF(AM987&lt;&gt;"NÃO","-TURMA MINISTRADA EM INGLÊS",""),IF(H987="E"," - TURMA MINISTRADA EM ESPANHOL",""),IF(H987="P"," - TURMA COMPARTILHADA COM A PÓS-GRADUAÇÃO",""),IF(AQ987="SIM"," - Carga Horária Extensionista",""))</f>
        <v>LABORATÓRIO DE PRÁTICAS INTEGRADORAS II (PCC) A1-Matutino (SB) - Carga Horária Extensionista</v>
      </c>
      <c r="D987" s="28" t="s">
        <v>493</v>
      </c>
      <c r="E987" s="28" t="s">
        <v>2434</v>
      </c>
      <c r="F987" s="28" t="s">
        <v>2435</v>
      </c>
      <c r="G987" s="41" t="s">
        <v>2436</v>
      </c>
      <c r="H987" s="28" t="s">
        <v>19</v>
      </c>
      <c r="I987" s="28" t="s">
        <v>2437</v>
      </c>
      <c r="J987" s="28"/>
      <c r="K987" s="28" t="s">
        <v>489</v>
      </c>
      <c r="L987" s="28" t="s">
        <v>327</v>
      </c>
      <c r="M987" s="28" t="s">
        <v>104</v>
      </c>
      <c r="N987" s="28">
        <v>60</v>
      </c>
      <c r="O987" s="28"/>
      <c r="P987" s="28"/>
      <c r="Q987" s="36"/>
      <c r="R987" s="28"/>
      <c r="S987" s="28"/>
      <c r="T987" s="28"/>
      <c r="U987" s="28"/>
      <c r="V987" s="28"/>
      <c r="W987" s="28"/>
      <c r="X987" s="28"/>
      <c r="Y987" s="28" t="s">
        <v>694</v>
      </c>
      <c r="Z987" s="28" t="s">
        <v>695</v>
      </c>
      <c r="AA987" s="28">
        <v>48</v>
      </c>
      <c r="AB987" s="28"/>
      <c r="AC987" s="28"/>
      <c r="AD987" s="28"/>
      <c r="AE987" s="28"/>
      <c r="AF987" s="28"/>
      <c r="AG987" s="28"/>
      <c r="AH987" s="28"/>
      <c r="AI987" s="28">
        <v>16</v>
      </c>
      <c r="AJ987" s="28">
        <v>16</v>
      </c>
      <c r="AK987" s="28" t="s">
        <v>17</v>
      </c>
      <c r="AL987" s="43" t="s">
        <v>687</v>
      </c>
      <c r="AM987" s="28" t="s">
        <v>687</v>
      </c>
      <c r="AN987" s="47" t="s">
        <v>687</v>
      </c>
      <c r="AO987" s="49" t="s">
        <v>4766</v>
      </c>
      <c r="AP987" s="49" t="s">
        <v>18</v>
      </c>
      <c r="AQ987" s="40" t="str">
        <f>IFERROR(VLOOKUP(G987,Extensionistas!$A$2:$D$50,4,FALSE),"NÃO")</f>
        <v>SIM</v>
      </c>
      <c r="AR987" s="1" t="str">
        <f>VLOOKUP(G987,Extensionistas!$A$2:$C$50,3,FALSE)</f>
        <v>0-4-4-4</v>
      </c>
    </row>
    <row r="988" spans="1:44" ht="15" customHeight="1">
      <c r="A988" s="34" t="str">
        <f>D988</f>
        <v>LICENCIATURA EM CIÊNCIAS HUMANAS</v>
      </c>
      <c r="B988" s="34" t="str">
        <f>F988</f>
        <v>NA1LHE0003-22SB</v>
      </c>
      <c r="C988" s="15" t="str">
        <f>CONCATENATE(E988," ",H988,"-",L988," (",K988,")",IF(AM988&lt;&gt;"NÃO","-TURMA MINISTRADA EM INGLÊS",""),IF(H988="E"," - TURMA MINISTRADA EM ESPANHOL",""),IF(H988="P"," - TURMA COMPARTILHADA COM A PÓS-GRADUAÇÃO",""),IF(AQ988="SIM"," - Carga Horária Extensionista",""))</f>
        <v>LABORATÓRIO DE PRÁTICAS INTEGRADORAS II (PCC) A1-Noturno (SB) - Carga Horária Extensionista</v>
      </c>
      <c r="D988" s="28" t="s">
        <v>493</v>
      </c>
      <c r="E988" s="28" t="s">
        <v>2434</v>
      </c>
      <c r="F988" s="28" t="s">
        <v>4047</v>
      </c>
      <c r="G988" s="41" t="s">
        <v>2436</v>
      </c>
      <c r="H988" s="28" t="s">
        <v>19</v>
      </c>
      <c r="I988" s="28" t="s">
        <v>4048</v>
      </c>
      <c r="J988" s="28"/>
      <c r="K988" s="28" t="s">
        <v>489</v>
      </c>
      <c r="L988" s="28" t="s">
        <v>439</v>
      </c>
      <c r="M988" s="28" t="s">
        <v>104</v>
      </c>
      <c r="N988" s="28">
        <v>60</v>
      </c>
      <c r="O988" s="28"/>
      <c r="P988" s="28"/>
      <c r="Q988" s="36"/>
      <c r="R988" s="28"/>
      <c r="S988" s="28"/>
      <c r="T988" s="28"/>
      <c r="U988" s="28"/>
      <c r="V988" s="28"/>
      <c r="W988" s="28"/>
      <c r="X988" s="28"/>
      <c r="Y988" s="28" t="s">
        <v>694</v>
      </c>
      <c r="Z988" s="28" t="s">
        <v>695</v>
      </c>
      <c r="AA988" s="28">
        <v>48</v>
      </c>
      <c r="AB988" s="28"/>
      <c r="AC988" s="28"/>
      <c r="AD988" s="28"/>
      <c r="AE988" s="28"/>
      <c r="AF988" s="28"/>
      <c r="AG988" s="28"/>
      <c r="AH988" s="28"/>
      <c r="AI988" s="28">
        <v>16</v>
      </c>
      <c r="AJ988" s="28">
        <v>16</v>
      </c>
      <c r="AK988" s="28" t="s">
        <v>17</v>
      </c>
      <c r="AL988" s="43" t="s">
        <v>687</v>
      </c>
      <c r="AM988" s="28" t="s">
        <v>687</v>
      </c>
      <c r="AN988" s="47" t="s">
        <v>687</v>
      </c>
      <c r="AO988" s="49" t="s">
        <v>4877</v>
      </c>
      <c r="AP988" s="49" t="s">
        <v>18</v>
      </c>
      <c r="AQ988" s="40" t="str">
        <f>IFERROR(VLOOKUP(G988,Extensionistas!$A$2:$D$50,4,FALSE),"NÃO")</f>
        <v>SIM</v>
      </c>
      <c r="AR988" s="1" t="str">
        <f>VLOOKUP(G988,Extensionistas!$A$2:$C$50,3,FALSE)</f>
        <v>0-4-4-4</v>
      </c>
    </row>
    <row r="989" spans="1:44" ht="15" customHeight="1">
      <c r="A989" s="34" t="str">
        <f>D989</f>
        <v>LICENCIATURA EM CIÊNCIAS HUMANAS</v>
      </c>
      <c r="B989" s="34" t="str">
        <f>F989</f>
        <v>DA1NHI5011-13SB</v>
      </c>
      <c r="C989" s="15" t="str">
        <f>CONCATENATE(E989," ",H989,"-",L989," (",K989,")",IF(AM989&lt;&gt;"NÃO","-TURMA MINISTRADA EM INGLÊS",""),IF(H989="E"," - TURMA MINISTRADA EM ESPANHOL",""),IF(H989="P"," - TURMA COMPARTILHADA COM A PÓS-GRADUAÇÃO",""),IF(AQ989="SIM"," - Carga Horária Extensionista",""))</f>
        <v>POLÍTICAS EDUCACIONAIS A1-Matutino (SB)</v>
      </c>
      <c r="D989" s="28" t="s">
        <v>493</v>
      </c>
      <c r="E989" s="28" t="s">
        <v>2834</v>
      </c>
      <c r="F989" s="28" t="s">
        <v>2838</v>
      </c>
      <c r="G989" s="41" t="s">
        <v>2836</v>
      </c>
      <c r="H989" s="28" t="s">
        <v>19</v>
      </c>
      <c r="I989" s="28" t="s">
        <v>2839</v>
      </c>
      <c r="J989" s="28"/>
      <c r="K989" s="28" t="s">
        <v>489</v>
      </c>
      <c r="L989" s="28" t="s">
        <v>327</v>
      </c>
      <c r="M989" s="28" t="s">
        <v>527</v>
      </c>
      <c r="N989" s="28">
        <v>60</v>
      </c>
      <c r="O989" s="28">
        <v>60</v>
      </c>
      <c r="P989" s="28" t="s">
        <v>2840</v>
      </c>
      <c r="Q989" s="36" t="s">
        <v>2841</v>
      </c>
      <c r="R989" s="28">
        <v>36</v>
      </c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  <c r="AD989" s="28"/>
      <c r="AE989" s="28"/>
      <c r="AF989" s="28"/>
      <c r="AG989" s="28"/>
      <c r="AH989" s="28"/>
      <c r="AI989" s="28">
        <v>12</v>
      </c>
      <c r="AJ989" s="28">
        <v>12</v>
      </c>
      <c r="AK989" s="28" t="s">
        <v>17</v>
      </c>
      <c r="AL989" s="43" t="s">
        <v>687</v>
      </c>
      <c r="AM989" s="28" t="s">
        <v>687</v>
      </c>
      <c r="AN989" s="47" t="s">
        <v>687</v>
      </c>
      <c r="AO989" s="49" t="s">
        <v>4837</v>
      </c>
      <c r="AP989" s="49" t="s">
        <v>18</v>
      </c>
      <c r="AQ989" s="40" t="str">
        <f>IFERROR(VLOOKUP(G989,Extensionistas!$A$2:$D$50,4,FALSE),"NÃO")</f>
        <v>NÃO</v>
      </c>
      <c r="AR989" s="1" t="e">
        <f>VLOOKUP(G989,Extensionistas!$A$2:$C$50,3,FALSE)</f>
        <v>#N/A</v>
      </c>
    </row>
    <row r="990" spans="1:44" ht="15" customHeight="1">
      <c r="A990" s="34" t="str">
        <f>D990</f>
        <v>LICENCIATURA EM CIÊNCIAS HUMANAS</v>
      </c>
      <c r="B990" s="34" t="str">
        <f>F990</f>
        <v>NA1NHI5011-13SB</v>
      </c>
      <c r="C990" s="15" t="str">
        <f>CONCATENATE(E990," ",H990,"-",L990," (",K990,")",IF(AM990&lt;&gt;"NÃO","-TURMA MINISTRADA EM INGLÊS",""),IF(H990="E"," - TURMA MINISTRADA EM ESPANHOL",""),IF(H990="P"," - TURMA COMPARTILHADA COM A PÓS-GRADUAÇÃO",""),IF(AQ990="SIM"," - Carga Horária Extensionista",""))</f>
        <v>POLÍTICAS EDUCACIONAIS A1-Noturno (SB)</v>
      </c>
      <c r="D990" s="28" t="s">
        <v>493</v>
      </c>
      <c r="E990" s="28" t="s">
        <v>2834</v>
      </c>
      <c r="F990" s="28" t="s">
        <v>4219</v>
      </c>
      <c r="G990" s="41" t="s">
        <v>2836</v>
      </c>
      <c r="H990" s="28" t="s">
        <v>19</v>
      </c>
      <c r="I990" s="28" t="s">
        <v>4220</v>
      </c>
      <c r="J990" s="28"/>
      <c r="K990" s="28" t="s">
        <v>489</v>
      </c>
      <c r="L990" s="28" t="s">
        <v>439</v>
      </c>
      <c r="M990" s="26" t="s">
        <v>527</v>
      </c>
      <c r="N990" s="28">
        <v>60</v>
      </c>
      <c r="O990" s="28">
        <v>60</v>
      </c>
      <c r="P990" s="28" t="s">
        <v>2840</v>
      </c>
      <c r="Q990" s="36" t="s">
        <v>2841</v>
      </c>
      <c r="R990" s="28">
        <v>36</v>
      </c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  <c r="AD990" s="28"/>
      <c r="AE990" s="28"/>
      <c r="AF990" s="28"/>
      <c r="AG990" s="28"/>
      <c r="AH990" s="28"/>
      <c r="AI990" s="28">
        <v>12</v>
      </c>
      <c r="AJ990" s="28">
        <v>12</v>
      </c>
      <c r="AK990" s="28" t="s">
        <v>17</v>
      </c>
      <c r="AL990" s="43" t="s">
        <v>687</v>
      </c>
      <c r="AM990" s="28" t="s">
        <v>687</v>
      </c>
      <c r="AN990" s="47" t="s">
        <v>687</v>
      </c>
      <c r="AO990" s="49" t="s">
        <v>4913</v>
      </c>
      <c r="AP990" s="49" t="s">
        <v>18</v>
      </c>
      <c r="AQ990" s="40" t="str">
        <f>IFERROR(VLOOKUP(G990,Extensionistas!$A$2:$D$50,4,FALSE),"NÃO")</f>
        <v>NÃO</v>
      </c>
      <c r="AR990" s="1" t="e">
        <f>VLOOKUP(G990,Extensionistas!$A$2:$C$50,3,FALSE)</f>
        <v>#N/A</v>
      </c>
    </row>
    <row r="991" spans="1:44" ht="15" customHeight="1">
      <c r="A991" s="34" t="str">
        <f>D991</f>
        <v>LICENCIATURA EM CIÊNCIAS HUMANAS</v>
      </c>
      <c r="B991" s="34" t="str">
        <f>F991</f>
        <v>DA1NHZ5023-18SB</v>
      </c>
      <c r="C991" s="15" t="str">
        <f>CONCATENATE(E991," ",H991,"-",L991," (",K991,")",IF(AM991&lt;&gt;"NÃO","-TURMA MINISTRADA EM INGLÊS",""),IF(H991="E"," - TURMA MINISTRADA EM ESPANHOL",""),IF(H991="P"," - TURMA COMPARTILHADA COM A PÓS-GRADUAÇÃO",""),IF(AQ991="SIM"," - Carga Horária Extensionista",""))</f>
        <v>PRÁTICAS ESCOLARES EM EDUCAÇÃO ESPECIAL E INCLUSIVA A1-Matutino (SB)</v>
      </c>
      <c r="D991" s="28" t="s">
        <v>493</v>
      </c>
      <c r="E991" s="28" t="s">
        <v>1263</v>
      </c>
      <c r="F991" s="28" t="s">
        <v>3055</v>
      </c>
      <c r="G991" s="41" t="s">
        <v>1264</v>
      </c>
      <c r="H991" s="28" t="s">
        <v>19</v>
      </c>
      <c r="I991" s="28" t="s">
        <v>3056</v>
      </c>
      <c r="J991" s="28"/>
      <c r="K991" s="28" t="s">
        <v>489</v>
      </c>
      <c r="L991" s="28" t="s">
        <v>327</v>
      </c>
      <c r="M991" s="28" t="s">
        <v>20</v>
      </c>
      <c r="N991" s="28">
        <v>40</v>
      </c>
      <c r="O991" s="28">
        <v>30</v>
      </c>
      <c r="P991" s="28" t="s">
        <v>3057</v>
      </c>
      <c r="Q991" s="36" t="s">
        <v>1266</v>
      </c>
      <c r="R991" s="28">
        <v>24</v>
      </c>
      <c r="S991" s="28"/>
      <c r="T991" s="28"/>
      <c r="U991" s="28"/>
      <c r="V991" s="28"/>
      <c r="W991" s="28"/>
      <c r="X991" s="28"/>
      <c r="Y991" s="28" t="s">
        <v>3057</v>
      </c>
      <c r="Z991" s="28" t="s">
        <v>1266</v>
      </c>
      <c r="AA991" s="28">
        <v>24</v>
      </c>
      <c r="AB991" s="28"/>
      <c r="AC991" s="28"/>
      <c r="AD991" s="28"/>
      <c r="AE991" s="28"/>
      <c r="AF991" s="28"/>
      <c r="AG991" s="28"/>
      <c r="AH991" s="28"/>
      <c r="AI991" s="28">
        <v>16</v>
      </c>
      <c r="AJ991" s="28">
        <v>16</v>
      </c>
      <c r="AK991" s="28" t="s">
        <v>17</v>
      </c>
      <c r="AL991" s="43" t="s">
        <v>687</v>
      </c>
      <c r="AM991" s="28" t="s">
        <v>687</v>
      </c>
      <c r="AN991" s="47" t="s">
        <v>687</v>
      </c>
      <c r="AO991" s="49" t="s">
        <v>4763</v>
      </c>
      <c r="AP991" s="49" t="s">
        <v>18</v>
      </c>
      <c r="AQ991" s="40" t="str">
        <f>IFERROR(VLOOKUP(G991,Extensionistas!$A$2:$D$50,4,FALSE),"NÃO")</f>
        <v>NÃO</v>
      </c>
      <c r="AR991" s="1" t="e">
        <f>VLOOKUP(G991,Extensionistas!$A$2:$C$50,3,FALSE)</f>
        <v>#N/A</v>
      </c>
    </row>
    <row r="992" spans="1:44" ht="15" customHeight="1">
      <c r="A992" s="34" t="str">
        <f>D992</f>
        <v>LICENCIATURA EM CIÊNCIAS HUMANAS</v>
      </c>
      <c r="B992" s="34" t="str">
        <f>F992</f>
        <v>NA1NHZ5023-18SB</v>
      </c>
      <c r="C992" s="15" t="str">
        <f>CONCATENATE(E992," ",H992,"-",L992," (",K992,")",IF(AM992&lt;&gt;"NÃO","-TURMA MINISTRADA EM INGLÊS",""),IF(H992="E"," - TURMA MINISTRADA EM ESPANHOL",""),IF(H992="P"," - TURMA COMPARTILHADA COM A PÓS-GRADUAÇÃO",""),IF(AQ992="SIM"," - Carga Horária Extensionista",""))</f>
        <v>PRÁTICAS ESCOLARES EM EDUCAÇÃO ESPECIAL E INCLUSIVA A1-Noturno (SB)</v>
      </c>
      <c r="D992" s="28" t="s">
        <v>493</v>
      </c>
      <c r="E992" s="28" t="s">
        <v>1263</v>
      </c>
      <c r="F992" s="28" t="s">
        <v>4322</v>
      </c>
      <c r="G992" s="41" t="s">
        <v>1264</v>
      </c>
      <c r="H992" s="28" t="s">
        <v>19</v>
      </c>
      <c r="I992" s="28" t="s">
        <v>4323</v>
      </c>
      <c r="J992" s="28"/>
      <c r="K992" s="28" t="s">
        <v>489</v>
      </c>
      <c r="L992" s="28" t="s">
        <v>439</v>
      </c>
      <c r="M992" s="26" t="s">
        <v>20</v>
      </c>
      <c r="N992" s="28">
        <v>40</v>
      </c>
      <c r="O992" s="28">
        <v>30</v>
      </c>
      <c r="P992" s="28" t="s">
        <v>3057</v>
      </c>
      <c r="Q992" s="36" t="s">
        <v>1266</v>
      </c>
      <c r="R992" s="28">
        <v>24</v>
      </c>
      <c r="S992" s="28"/>
      <c r="T992" s="28"/>
      <c r="U992" s="28"/>
      <c r="V992" s="28"/>
      <c r="W992" s="28"/>
      <c r="X992" s="28"/>
      <c r="Y992" s="28" t="s">
        <v>3057</v>
      </c>
      <c r="Z992" s="28" t="s">
        <v>1266</v>
      </c>
      <c r="AA992" s="28">
        <v>24</v>
      </c>
      <c r="AB992" s="28"/>
      <c r="AC992" s="28"/>
      <c r="AD992" s="28"/>
      <c r="AE992" s="28"/>
      <c r="AF992" s="28"/>
      <c r="AG992" s="28"/>
      <c r="AH992" s="28"/>
      <c r="AI992" s="28">
        <v>16</v>
      </c>
      <c r="AJ992" s="28">
        <v>16</v>
      </c>
      <c r="AK992" s="28" t="s">
        <v>17</v>
      </c>
      <c r="AL992" s="43" t="s">
        <v>687</v>
      </c>
      <c r="AM992" s="28" t="s">
        <v>687</v>
      </c>
      <c r="AN992" s="47" t="s">
        <v>687</v>
      </c>
      <c r="AO992" s="49" t="s">
        <v>4874</v>
      </c>
      <c r="AP992" s="49" t="s">
        <v>18</v>
      </c>
      <c r="AQ992" s="40" t="str">
        <f>IFERROR(VLOOKUP(G992,Extensionistas!$A$2:$D$50,4,FALSE),"NÃO")</f>
        <v>NÃO</v>
      </c>
      <c r="AR992" s="1" t="e">
        <f>VLOOKUP(G992,Extensionistas!$A$2:$C$50,3,FALSE)</f>
        <v>#N/A</v>
      </c>
    </row>
    <row r="993" spans="1:44" ht="15" customHeight="1">
      <c r="A993" s="34" t="str">
        <f>D993</f>
        <v>LICENCIATURA EM CIÊNCIAS HUMANAS</v>
      </c>
      <c r="B993" s="34" t="str">
        <f>F993</f>
        <v>DA2NHZ5023-18SB</v>
      </c>
      <c r="C993" s="15" t="str">
        <f>CONCATENATE(E993," ",H993,"-",L993," (",K993,")",IF(AM993&lt;&gt;"NÃO","-TURMA MINISTRADA EM INGLÊS",""),IF(H993="E"," - TURMA MINISTRADA EM ESPANHOL",""),IF(H993="P"," - TURMA COMPARTILHADA COM A PÓS-GRADUAÇÃO",""),IF(AQ993="SIM"," - Carga Horária Extensionista",""))</f>
        <v>PRÁTICAS ESCOLARES EM EDUCAÇÃO ESPECIAL E INCLUSIVA A2-Matutino (SB)</v>
      </c>
      <c r="D993" s="28" t="s">
        <v>493</v>
      </c>
      <c r="E993" s="28" t="s">
        <v>1263</v>
      </c>
      <c r="F993" s="28" t="s">
        <v>3178</v>
      </c>
      <c r="G993" s="41" t="s">
        <v>1264</v>
      </c>
      <c r="H993" s="28" t="s">
        <v>24</v>
      </c>
      <c r="I993" s="28" t="s">
        <v>1062</v>
      </c>
      <c r="J993" s="28"/>
      <c r="K993" s="28" t="s">
        <v>489</v>
      </c>
      <c r="L993" s="28" t="s">
        <v>327</v>
      </c>
      <c r="M993" s="28" t="s">
        <v>20</v>
      </c>
      <c r="N993" s="28">
        <v>40</v>
      </c>
      <c r="O993" s="28">
        <v>30</v>
      </c>
      <c r="P993" s="28" t="s">
        <v>1531</v>
      </c>
      <c r="Q993" s="36" t="s">
        <v>1532</v>
      </c>
      <c r="R993" s="28">
        <v>24</v>
      </c>
      <c r="S993" s="28"/>
      <c r="T993" s="28"/>
      <c r="U993" s="28"/>
      <c r="V993" s="28"/>
      <c r="W993" s="28"/>
      <c r="X993" s="28"/>
      <c r="Y993" s="28" t="s">
        <v>1531</v>
      </c>
      <c r="Z993" s="28" t="s">
        <v>1532</v>
      </c>
      <c r="AA993" s="28">
        <v>24</v>
      </c>
      <c r="AB993" s="28"/>
      <c r="AC993" s="28"/>
      <c r="AD993" s="28"/>
      <c r="AE993" s="28"/>
      <c r="AF993" s="28"/>
      <c r="AG993" s="28"/>
      <c r="AH993" s="28"/>
      <c r="AI993" s="28">
        <v>16</v>
      </c>
      <c r="AJ993" s="28">
        <v>16</v>
      </c>
      <c r="AK993" s="28" t="s">
        <v>17</v>
      </c>
      <c r="AL993" s="43" t="s">
        <v>687</v>
      </c>
      <c r="AM993" s="28" t="s">
        <v>687</v>
      </c>
      <c r="AN993" s="47" t="s">
        <v>687</v>
      </c>
      <c r="AO993" s="49" t="s">
        <v>4763</v>
      </c>
      <c r="AP993" s="49" t="s">
        <v>18</v>
      </c>
      <c r="AQ993" s="40" t="str">
        <f>IFERROR(VLOOKUP(G993,Extensionistas!$A$2:$D$50,4,FALSE),"NÃO")</f>
        <v>NÃO</v>
      </c>
      <c r="AR993" s="1" t="e">
        <f>VLOOKUP(G993,Extensionistas!$A$2:$C$50,3,FALSE)</f>
        <v>#N/A</v>
      </c>
    </row>
    <row r="994" spans="1:44" ht="15" customHeight="1">
      <c r="A994" s="34" t="str">
        <f>D994</f>
        <v>LICENCIATURA EM CIÊNCIAS HUMANAS</v>
      </c>
      <c r="B994" s="34" t="str">
        <f>F994</f>
        <v>NA2NHZ5023-18SB</v>
      </c>
      <c r="C994" s="15" t="str">
        <f>CONCATENATE(E994," ",H994,"-",L994," (",K994,")",IF(AM994&lt;&gt;"NÃO","-TURMA MINISTRADA EM INGLÊS",""),IF(H994="E"," - TURMA MINISTRADA EM ESPANHOL",""),IF(H994="P"," - TURMA COMPARTILHADA COM A PÓS-GRADUAÇÃO",""),IF(AQ994="SIM"," - Carga Horária Extensionista",""))</f>
        <v>PRÁTICAS ESCOLARES EM EDUCAÇÃO ESPECIAL E INCLUSIVA A2-Noturno (SB)</v>
      </c>
      <c r="D994" s="26" t="s">
        <v>493</v>
      </c>
      <c r="E994" s="26" t="s">
        <v>1263</v>
      </c>
      <c r="F994" s="26" t="s">
        <v>4437</v>
      </c>
      <c r="G994" s="38" t="s">
        <v>1264</v>
      </c>
      <c r="H994" s="30" t="s">
        <v>24</v>
      </c>
      <c r="I994" s="30" t="s">
        <v>896</v>
      </c>
      <c r="J994" s="26"/>
      <c r="K994" s="26" t="s">
        <v>489</v>
      </c>
      <c r="L994" s="26" t="s">
        <v>439</v>
      </c>
      <c r="M994" s="26" t="s">
        <v>20</v>
      </c>
      <c r="N994" s="26">
        <v>40</v>
      </c>
      <c r="O994" s="26">
        <v>30</v>
      </c>
      <c r="P994" s="26" t="s">
        <v>1531</v>
      </c>
      <c r="Q994" s="29" t="s">
        <v>1532</v>
      </c>
      <c r="R994" s="26">
        <v>24</v>
      </c>
      <c r="S994" s="26"/>
      <c r="T994" s="29"/>
      <c r="U994" s="29"/>
      <c r="V994" s="29"/>
      <c r="W994" s="29"/>
      <c r="X994" s="29"/>
      <c r="Y994" s="29" t="s">
        <v>1531</v>
      </c>
      <c r="Z994" s="29" t="s">
        <v>1532</v>
      </c>
      <c r="AA994" s="29">
        <v>24</v>
      </c>
      <c r="AB994" s="29"/>
      <c r="AC994" s="29"/>
      <c r="AD994" s="29"/>
      <c r="AE994" s="29"/>
      <c r="AF994" s="29"/>
      <c r="AG994" s="29"/>
      <c r="AH994" s="29"/>
      <c r="AI994" s="26">
        <v>16</v>
      </c>
      <c r="AJ994" s="26">
        <v>16</v>
      </c>
      <c r="AK994" s="26" t="s">
        <v>17</v>
      </c>
      <c r="AL994" s="44" t="s">
        <v>687</v>
      </c>
      <c r="AM994" s="26" t="s">
        <v>687</v>
      </c>
      <c r="AN994" s="47" t="s">
        <v>687</v>
      </c>
      <c r="AO994" s="49" t="s">
        <v>4874</v>
      </c>
      <c r="AP994" s="49" t="s">
        <v>18</v>
      </c>
      <c r="AQ994" s="40" t="str">
        <f>IFERROR(VLOOKUP(G994,Extensionistas!$A$2:$D$50,4,FALSE),"NÃO")</f>
        <v>NÃO</v>
      </c>
      <c r="AR994" s="1" t="e">
        <f>VLOOKUP(G994,Extensionistas!$A$2:$C$50,3,FALSE)</f>
        <v>#N/A</v>
      </c>
    </row>
    <row r="995" spans="1:44" ht="15" customHeight="1">
      <c r="A995" s="34" t="str">
        <f>D995</f>
        <v>LICENCIATURA EM CIÊNCIAS HUMANAS</v>
      </c>
      <c r="B995" s="34" t="str">
        <f>F995</f>
        <v>DA1BHQ0301-15SB</v>
      </c>
      <c r="C995" s="15" t="str">
        <f>CONCATENATE(E995," ",H995,"-",L995," (",K995,")",IF(AM995&lt;&gt;"NÃO","-TURMA MINISTRADA EM INGLÊS",""),IF(H995="E"," - TURMA MINISTRADA EM ESPANHOL",""),IF(H995="P"," - TURMA COMPARTILHADA COM A PÓS-GRADUAÇÃO",""),IF(AQ995="SIM"," - Carga Horária Extensionista",""))</f>
        <v>TERRITÓRIO E SOCIEDADE A1-Matutino (SB)</v>
      </c>
      <c r="D995" s="26" t="s">
        <v>493</v>
      </c>
      <c r="E995" s="26" t="s">
        <v>1742</v>
      </c>
      <c r="F995" s="26" t="s">
        <v>1743</v>
      </c>
      <c r="G995" s="38" t="s">
        <v>1744</v>
      </c>
      <c r="H995" s="30" t="s">
        <v>19</v>
      </c>
      <c r="I995" s="30" t="s">
        <v>1745</v>
      </c>
      <c r="J995" s="26"/>
      <c r="K995" s="28" t="s">
        <v>489</v>
      </c>
      <c r="L995" s="26" t="s">
        <v>327</v>
      </c>
      <c r="M995" s="28" t="s">
        <v>22</v>
      </c>
      <c r="N995" s="26">
        <v>90</v>
      </c>
      <c r="O995" s="26"/>
      <c r="P995" s="26" t="s">
        <v>1746</v>
      </c>
      <c r="Q995" s="29" t="s">
        <v>1747</v>
      </c>
      <c r="R995" s="26">
        <v>48</v>
      </c>
      <c r="S995" s="26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  <c r="AI995" s="28">
        <v>16</v>
      </c>
      <c r="AJ995" s="28">
        <v>16</v>
      </c>
      <c r="AK995" s="28" t="s">
        <v>17</v>
      </c>
      <c r="AL995" s="43" t="s">
        <v>687</v>
      </c>
      <c r="AM995" s="28" t="s">
        <v>687</v>
      </c>
      <c r="AN995" s="47" t="s">
        <v>687</v>
      </c>
      <c r="AO995" s="49" t="s">
        <v>4763</v>
      </c>
      <c r="AP995" s="49" t="s">
        <v>18</v>
      </c>
      <c r="AQ995" s="40" t="str">
        <f>IFERROR(VLOOKUP(G995,Extensionistas!$A$2:$D$50,4,FALSE),"NÃO")</f>
        <v>NÃO</v>
      </c>
      <c r="AR995" s="1" t="e">
        <f>VLOOKUP(G995,Extensionistas!$A$2:$C$50,3,FALSE)</f>
        <v>#N/A</v>
      </c>
    </row>
    <row r="996" spans="1:44" ht="15" customHeight="1">
      <c r="A996" s="34" t="str">
        <f>D996</f>
        <v>LICENCIATURA EM CIÊNCIAS HUMANAS</v>
      </c>
      <c r="B996" s="34" t="str">
        <f>F996</f>
        <v>NA1BHQ0301-15SB</v>
      </c>
      <c r="C996" s="15" t="str">
        <f>CONCATENATE(E996," ",H996,"-",L996," (",K996,")",IF(AM996&lt;&gt;"NÃO","-TURMA MINISTRADA EM INGLÊS",""),IF(H996="E"," - TURMA MINISTRADA EM ESPANHOL",""),IF(H996="P"," - TURMA COMPARTILHADA COM A PÓS-GRADUAÇÃO",""),IF(AQ996="SIM"," - Carga Horária Extensionista",""))</f>
        <v>TERRITÓRIO E SOCIEDADE A1-Noturno (SB)</v>
      </c>
      <c r="D996" s="28" t="s">
        <v>493</v>
      </c>
      <c r="E996" s="28" t="s">
        <v>1742</v>
      </c>
      <c r="F996" s="28" t="s">
        <v>3550</v>
      </c>
      <c r="G996" s="41" t="s">
        <v>1744</v>
      </c>
      <c r="H996" s="28" t="s">
        <v>19</v>
      </c>
      <c r="I996" s="28" t="s">
        <v>3551</v>
      </c>
      <c r="J996" s="28"/>
      <c r="K996" s="28" t="s">
        <v>489</v>
      </c>
      <c r="L996" s="28" t="s">
        <v>439</v>
      </c>
      <c r="M996" s="28" t="s">
        <v>22</v>
      </c>
      <c r="N996" s="28">
        <v>90</v>
      </c>
      <c r="O996" s="28"/>
      <c r="P996" s="28" t="s">
        <v>1746</v>
      </c>
      <c r="Q996" s="36" t="s">
        <v>1747</v>
      </c>
      <c r="R996" s="28">
        <v>48</v>
      </c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  <c r="AD996" s="28"/>
      <c r="AE996" s="28"/>
      <c r="AF996" s="28"/>
      <c r="AG996" s="28"/>
      <c r="AH996" s="28"/>
      <c r="AI996" s="28">
        <v>16</v>
      </c>
      <c r="AJ996" s="28">
        <v>16</v>
      </c>
      <c r="AK996" s="28" t="s">
        <v>17</v>
      </c>
      <c r="AL996" s="43" t="s">
        <v>687</v>
      </c>
      <c r="AM996" s="28" t="s">
        <v>687</v>
      </c>
      <c r="AN996" s="47" t="s">
        <v>687</v>
      </c>
      <c r="AO996" s="49" t="s">
        <v>4874</v>
      </c>
      <c r="AP996" s="49" t="s">
        <v>18</v>
      </c>
      <c r="AQ996" s="40" t="str">
        <f>IFERROR(VLOOKUP(G996,Extensionistas!$A$2:$D$50,4,FALSE),"NÃO")</f>
        <v>NÃO</v>
      </c>
      <c r="AR996" s="1" t="e">
        <f>VLOOKUP(G996,Extensionistas!$A$2:$C$50,3,FALSE)</f>
        <v>#N/A</v>
      </c>
    </row>
    <row r="997" spans="1:44" ht="15" customHeight="1">
      <c r="A997" s="34" t="str">
        <f>D997</f>
        <v>LICENCIATURA EM CIÊNCIAS NATURAIS E EXATAS</v>
      </c>
      <c r="B997" s="34" t="str">
        <f>F997</f>
        <v>DA2BIR0004-15SA</v>
      </c>
      <c r="C997" s="15" t="str">
        <f>CONCATENATE(E997," ",H997,"-",L997," (",K997,")",IF(AM997&lt;&gt;"NÃO","-TURMA MINISTRADA EM INGLÊS",""),IF(H997="E"," - TURMA MINISTRADA EM ESPANHOL",""),IF(H997="P"," - TURMA COMPARTILHADA COM A PÓS-GRADUAÇÃO",""),IF(AQ997="SIM"," - Carga Horária Extensionista",""))</f>
        <v>BASES EPISTEMOLÓGICAS DA CIÊNCIA MODERNA A2-Matutino (SA)</v>
      </c>
      <c r="D997" s="28" t="s">
        <v>487</v>
      </c>
      <c r="E997" s="28" t="s">
        <v>338</v>
      </c>
      <c r="F997" s="28" t="s">
        <v>4723</v>
      </c>
      <c r="G997" s="41" t="s">
        <v>34</v>
      </c>
      <c r="H997" s="28" t="s">
        <v>24</v>
      </c>
      <c r="I997" s="28" t="s">
        <v>4724</v>
      </c>
      <c r="J997" s="28"/>
      <c r="K997" s="28" t="s">
        <v>488</v>
      </c>
      <c r="L997" s="28" t="s">
        <v>327</v>
      </c>
      <c r="M997" s="28" t="s">
        <v>35</v>
      </c>
      <c r="N997" s="28">
        <v>89</v>
      </c>
      <c r="O997" s="28">
        <v>80</v>
      </c>
      <c r="P997" s="28" t="s">
        <v>889</v>
      </c>
      <c r="Q997" s="36" t="s">
        <v>890</v>
      </c>
      <c r="R997" s="28">
        <v>36</v>
      </c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  <c r="AD997" s="28"/>
      <c r="AE997" s="28"/>
      <c r="AF997" s="28"/>
      <c r="AG997" s="28"/>
      <c r="AH997" s="28"/>
      <c r="AI997" s="28">
        <v>12</v>
      </c>
      <c r="AJ997" s="28">
        <v>12</v>
      </c>
      <c r="AK997" s="28" t="s">
        <v>17</v>
      </c>
      <c r="AL997" s="43" t="s">
        <v>687</v>
      </c>
      <c r="AM997" s="28" t="s">
        <v>687</v>
      </c>
      <c r="AN997" s="47" t="s">
        <v>687</v>
      </c>
      <c r="AO997" s="49" t="s">
        <v>4772</v>
      </c>
      <c r="AP997" s="49" t="s">
        <v>18</v>
      </c>
      <c r="AQ997" s="40" t="str">
        <f>IFERROR(VLOOKUP(G997,Extensionistas!$A$2:$D$50,4,FALSE),"NÃO")</f>
        <v>NÃO</v>
      </c>
      <c r="AR997" s="1" t="e">
        <f>VLOOKUP(G997,Extensionistas!$A$2:$C$50,3,FALSE)</f>
        <v>#N/A</v>
      </c>
    </row>
    <row r="998" spans="1:44" ht="15" customHeight="1">
      <c r="A998" s="34" t="str">
        <f>D998</f>
        <v>LICENCIATURA EM CIÊNCIAS NATURAIS E EXATAS</v>
      </c>
      <c r="B998" s="34" t="str">
        <f>F998</f>
        <v>DB4BCL0306-15SA</v>
      </c>
      <c r="C998" s="15" t="str">
        <f>CONCATENATE(E998," ",H998,"-",L998," (",K998,")",IF(AM998&lt;&gt;"NÃO","-TURMA MINISTRADA EM INGLÊS",""),IF(H998="E"," - TURMA MINISTRADA EM ESPANHOL",""),IF(H998="P"," - TURMA COMPARTILHADA COM A PÓS-GRADUAÇÃO",""),IF(AQ998="SIM"," - Carga Horária Extensionista",""))</f>
        <v>BIODIVERSIDADE: INTERAÇÕES ENTRE ORGANISMOS E AMBIENTE B4-Matutino (SA)</v>
      </c>
      <c r="D998" s="28" t="s">
        <v>487</v>
      </c>
      <c r="E998" s="28" t="s">
        <v>1657</v>
      </c>
      <c r="F998" s="28" t="s">
        <v>3411</v>
      </c>
      <c r="G998" s="41" t="s">
        <v>1659</v>
      </c>
      <c r="H998" s="28" t="s">
        <v>31</v>
      </c>
      <c r="I998" s="28" t="s">
        <v>3412</v>
      </c>
      <c r="J998" s="28"/>
      <c r="K998" s="28" t="s">
        <v>488</v>
      </c>
      <c r="L998" s="28" t="s">
        <v>327</v>
      </c>
      <c r="M998" s="28" t="s">
        <v>35</v>
      </c>
      <c r="N998" s="28">
        <v>89</v>
      </c>
      <c r="O998" s="28">
        <v>80</v>
      </c>
      <c r="P998" s="28" t="s">
        <v>545</v>
      </c>
      <c r="Q998" s="36" t="s">
        <v>546</v>
      </c>
      <c r="R998" s="28">
        <v>36</v>
      </c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C998" s="28"/>
      <c r="AD998" s="28"/>
      <c r="AE998" s="28"/>
      <c r="AF998" s="28"/>
      <c r="AG998" s="28"/>
      <c r="AH998" s="28"/>
      <c r="AI998" s="28">
        <v>12</v>
      </c>
      <c r="AJ998" s="28">
        <v>12</v>
      </c>
      <c r="AK998" s="28" t="s">
        <v>17</v>
      </c>
      <c r="AL998" s="43" t="s">
        <v>687</v>
      </c>
      <c r="AM998" s="28" t="s">
        <v>687</v>
      </c>
      <c r="AN998" s="47" t="s">
        <v>687</v>
      </c>
      <c r="AO998" s="49" t="s">
        <v>4847</v>
      </c>
      <c r="AP998" s="49" t="s">
        <v>18</v>
      </c>
      <c r="AQ998" s="40" t="str">
        <f>IFERROR(VLOOKUP(G998,Extensionistas!$A$2:$D$50,4,FALSE),"NÃO")</f>
        <v>NÃO</v>
      </c>
      <c r="AR998" s="1" t="e">
        <f>VLOOKUP(G998,Extensionistas!$A$2:$C$50,3,FALSE)</f>
        <v>#N/A</v>
      </c>
    </row>
    <row r="999" spans="1:44" ht="15" customHeight="1">
      <c r="A999" s="34" t="str">
        <f>D999</f>
        <v>LICENCIATURA EM CIÊNCIAS NATURAIS E EXATAS</v>
      </c>
      <c r="B999" s="34" t="str">
        <f>F999</f>
        <v>NB4BCL0306-15SA</v>
      </c>
      <c r="C999" s="15" t="str">
        <f>CONCATENATE(E999," ",H999,"-",L999," (",K999,")",IF(AM999&lt;&gt;"NÃO","-TURMA MINISTRADA EM INGLÊS",""),IF(H999="E"," - TURMA MINISTRADA EM ESPANHOL",""),IF(H999="P"," - TURMA COMPARTILHADA COM A PÓS-GRADUAÇÃO",""),IF(AQ999="SIM"," - Carga Horária Extensionista",""))</f>
        <v>BIODIVERSIDADE: INTERAÇÕES ENTRE ORGANISMOS E AMBIENTE B4-Noturno (SA)</v>
      </c>
      <c r="D999" s="28" t="s">
        <v>487</v>
      </c>
      <c r="E999" s="28" t="s">
        <v>1657</v>
      </c>
      <c r="F999" s="28" t="s">
        <v>4656</v>
      </c>
      <c r="G999" s="41" t="s">
        <v>1659</v>
      </c>
      <c r="H999" s="28" t="s">
        <v>31</v>
      </c>
      <c r="I999" s="28" t="s">
        <v>4657</v>
      </c>
      <c r="J999" s="28"/>
      <c r="K999" s="28" t="s">
        <v>488</v>
      </c>
      <c r="L999" s="28" t="s">
        <v>439</v>
      </c>
      <c r="M999" s="28" t="s">
        <v>35</v>
      </c>
      <c r="N999" s="28">
        <v>89</v>
      </c>
      <c r="O999" s="28">
        <v>80</v>
      </c>
      <c r="P999" s="28" t="s">
        <v>2687</v>
      </c>
      <c r="Q999" s="36" t="s">
        <v>2688</v>
      </c>
      <c r="R999" s="28">
        <v>36</v>
      </c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C999" s="28"/>
      <c r="AD999" s="28"/>
      <c r="AE999" s="28"/>
      <c r="AF999" s="28"/>
      <c r="AG999" s="28"/>
      <c r="AH999" s="28"/>
      <c r="AI999" s="28">
        <v>12</v>
      </c>
      <c r="AJ999" s="28">
        <v>12</v>
      </c>
      <c r="AK999" s="28" t="s">
        <v>17</v>
      </c>
      <c r="AL999" s="43" t="s">
        <v>687</v>
      </c>
      <c r="AM999" s="28" t="s">
        <v>687</v>
      </c>
      <c r="AN999" s="47" t="s">
        <v>687</v>
      </c>
      <c r="AO999" s="49" t="s">
        <v>4922</v>
      </c>
      <c r="AP999" s="49" t="s">
        <v>18</v>
      </c>
      <c r="AQ999" s="40" t="str">
        <f>IFERROR(VLOOKUP(G999,Extensionistas!$A$2:$D$50,4,FALSE),"NÃO")</f>
        <v>NÃO</v>
      </c>
      <c r="AR999" s="1" t="e">
        <f>VLOOKUP(G999,Extensionistas!$A$2:$C$50,3,FALSE)</f>
        <v>#N/A</v>
      </c>
    </row>
    <row r="1000" spans="1:44" ht="15" customHeight="1">
      <c r="A1000" s="34" t="str">
        <f>D1000</f>
        <v>LICENCIATURA EM CIÊNCIAS NATURAIS E EXATAS</v>
      </c>
      <c r="B1000" s="34" t="str">
        <f>F1000</f>
        <v>DA1LCT1001-19SA</v>
      </c>
      <c r="C1000" s="15" t="str">
        <f>CONCATENATE(E1000," ",H1000,"-",L1000," (",K1000,")",IF(AM1000&lt;&gt;"NÃO","-TURMA MINISTRADA EM INGLÊS",""),IF(H1000="E"," - TURMA MINISTRADA EM ESPANHOL",""),IF(H1000="P"," - TURMA COMPARTILHADA COM A PÓS-GRADUAÇÃO",""),IF(AQ1000="SIM"," - Carga Horária Extensionista",""))</f>
        <v>ESTÁGIO I NO ENSINO FUNDAMENTAL A1-Matutino (SA)</v>
      </c>
      <c r="D1000" s="28" t="s">
        <v>487</v>
      </c>
      <c r="E1000" s="28" t="s">
        <v>1186</v>
      </c>
      <c r="F1000" s="28" t="s">
        <v>2420</v>
      </c>
      <c r="G1000" s="41" t="s">
        <v>2421</v>
      </c>
      <c r="H1000" s="28" t="s">
        <v>19</v>
      </c>
      <c r="I1000" s="28" t="s">
        <v>2422</v>
      </c>
      <c r="J1000" s="28"/>
      <c r="K1000" s="28" t="s">
        <v>488</v>
      </c>
      <c r="L1000" s="28" t="s">
        <v>327</v>
      </c>
      <c r="M1000" s="28" t="s">
        <v>734</v>
      </c>
      <c r="N1000" s="28">
        <v>15</v>
      </c>
      <c r="O1000" s="28">
        <v>15</v>
      </c>
      <c r="P1000" s="28"/>
      <c r="Q1000" s="36"/>
      <c r="R1000" s="28"/>
      <c r="S1000" s="28"/>
      <c r="T1000" s="28"/>
      <c r="U1000" s="28"/>
      <c r="V1000" s="28"/>
      <c r="W1000" s="28"/>
      <c r="X1000" s="28"/>
      <c r="Y1000" s="28" t="s">
        <v>771</v>
      </c>
      <c r="Z1000" s="28"/>
      <c r="AA1000" s="28">
        <v>72</v>
      </c>
      <c r="AB1000" s="28"/>
      <c r="AC1000" s="28"/>
      <c r="AD1000" s="28"/>
      <c r="AE1000" s="28"/>
      <c r="AF1000" s="28"/>
      <c r="AG1000" s="28"/>
      <c r="AH1000" s="28"/>
      <c r="AI1000" s="28">
        <v>8</v>
      </c>
      <c r="AJ1000" s="28">
        <v>24</v>
      </c>
      <c r="AK1000" s="28" t="s">
        <v>295</v>
      </c>
      <c r="AL1000" s="43" t="s">
        <v>693</v>
      </c>
      <c r="AM1000" s="28" t="s">
        <v>687</v>
      </c>
      <c r="AN1000" s="47" t="s">
        <v>687</v>
      </c>
      <c r="AO1000" s="49" t="s">
        <v>4760</v>
      </c>
      <c r="AP1000" s="49" t="s">
        <v>18</v>
      </c>
      <c r="AQ1000" s="40" t="str">
        <f>IFERROR(VLOOKUP(G1000,Extensionistas!$A$2:$D$50,4,FALSE),"NÃO")</f>
        <v>NÃO</v>
      </c>
      <c r="AR1000" s="1" t="e">
        <f>VLOOKUP(G1000,Extensionistas!$A$2:$C$50,3,FALSE)</f>
        <v>#N/A</v>
      </c>
    </row>
    <row r="1001" spans="1:44" ht="15" customHeight="1">
      <c r="A1001" s="34" t="str">
        <f>D1001</f>
        <v>LICENCIATURA EM CIÊNCIAS NATURAIS E EXATAS</v>
      </c>
      <c r="B1001" s="34" t="str">
        <f>F1001</f>
        <v>NA1LCT1001-19SA</v>
      </c>
      <c r="C1001" s="15" t="str">
        <f>CONCATENATE(E1001," ",H1001,"-",L1001," (",K1001,")",IF(AM1001&lt;&gt;"NÃO","-TURMA MINISTRADA EM INGLÊS",""),IF(H1001="E"," - TURMA MINISTRADA EM ESPANHOL",""),IF(H1001="P"," - TURMA COMPARTILHADA COM A PÓS-GRADUAÇÃO",""),IF(AQ1001="SIM"," - Carga Horária Extensionista",""))</f>
        <v>ESTÁGIO I NO ENSINO FUNDAMENTAL A1-Noturno (SA)</v>
      </c>
      <c r="D1001" s="28" t="s">
        <v>487</v>
      </c>
      <c r="E1001" s="28" t="s">
        <v>1186</v>
      </c>
      <c r="F1001" s="28" t="s">
        <v>4037</v>
      </c>
      <c r="G1001" s="41" t="s">
        <v>2421</v>
      </c>
      <c r="H1001" s="28" t="s">
        <v>19</v>
      </c>
      <c r="I1001" s="28"/>
      <c r="J1001" s="28" t="s">
        <v>4038</v>
      </c>
      <c r="K1001" s="28" t="s">
        <v>488</v>
      </c>
      <c r="L1001" s="28" t="s">
        <v>439</v>
      </c>
      <c r="M1001" s="28" t="s">
        <v>734</v>
      </c>
      <c r="N1001" s="28">
        <v>15</v>
      </c>
      <c r="O1001" s="28">
        <v>15</v>
      </c>
      <c r="P1001" s="28"/>
      <c r="Q1001" s="36"/>
      <c r="R1001" s="28"/>
      <c r="S1001" s="28"/>
      <c r="T1001" s="28"/>
      <c r="U1001" s="28"/>
      <c r="V1001" s="28"/>
      <c r="W1001" s="28"/>
      <c r="X1001" s="28"/>
      <c r="Y1001" s="28" t="s">
        <v>4039</v>
      </c>
      <c r="Z1001" s="28" t="s">
        <v>4040</v>
      </c>
      <c r="AA1001" s="28">
        <v>72</v>
      </c>
      <c r="AB1001" s="28"/>
      <c r="AC1001" s="28"/>
      <c r="AD1001" s="28"/>
      <c r="AE1001" s="28"/>
      <c r="AF1001" s="28"/>
      <c r="AG1001" s="28"/>
      <c r="AH1001" s="28"/>
      <c r="AI1001" s="28">
        <v>8</v>
      </c>
      <c r="AJ1001" s="28">
        <v>24</v>
      </c>
      <c r="AK1001" s="28" t="s">
        <v>295</v>
      </c>
      <c r="AL1001" s="43" t="s">
        <v>693</v>
      </c>
      <c r="AM1001" s="28" t="s">
        <v>687</v>
      </c>
      <c r="AN1001" s="48" t="s">
        <v>687</v>
      </c>
      <c r="AO1001" s="49" t="s">
        <v>18</v>
      </c>
      <c r="AP1001" s="49" t="s">
        <v>4886</v>
      </c>
      <c r="AQ1001" s="40" t="str">
        <f>IFERROR(VLOOKUP(G1001,Extensionistas!$A$2:$D$50,4,FALSE),"NÃO")</f>
        <v>NÃO</v>
      </c>
      <c r="AR1001" s="1" t="e">
        <f>VLOOKUP(G1001,Extensionistas!$A$2:$C$50,3,FALSE)</f>
        <v>#N/A</v>
      </c>
    </row>
    <row r="1002" spans="1:44" ht="15" customHeight="1">
      <c r="A1002" s="34" t="str">
        <f>D1002</f>
        <v>LICENCIATURA EM CIÊNCIAS NATURAIS E EXATAS</v>
      </c>
      <c r="B1002" s="34" t="str">
        <f>F1002</f>
        <v>DA2LCT1001-19SA</v>
      </c>
      <c r="C1002" s="15" t="str">
        <f>CONCATENATE(E1002," ",H1002,"-",L1002," (",K1002,")",IF(AM1002&lt;&gt;"NÃO","-TURMA MINISTRADA EM INGLÊS",""),IF(H1002="E"," - TURMA MINISTRADA EM ESPANHOL",""),IF(H1002="P"," - TURMA COMPARTILHADA COM A PÓS-GRADUAÇÃO",""),IF(AQ1002="SIM"," - Carga Horária Extensionista",""))</f>
        <v>ESTÁGIO I NO ENSINO FUNDAMENTAL A2-Matutino (SA)</v>
      </c>
      <c r="D1002" s="28" t="s">
        <v>487</v>
      </c>
      <c r="E1002" s="28" t="s">
        <v>1186</v>
      </c>
      <c r="F1002" s="28" t="s">
        <v>3149</v>
      </c>
      <c r="G1002" s="41" t="s">
        <v>2421</v>
      </c>
      <c r="H1002" s="28" t="s">
        <v>24</v>
      </c>
      <c r="I1002" s="28"/>
      <c r="J1002" s="28" t="s">
        <v>3150</v>
      </c>
      <c r="K1002" s="28" t="s">
        <v>488</v>
      </c>
      <c r="L1002" s="28" t="s">
        <v>327</v>
      </c>
      <c r="M1002" s="28" t="s">
        <v>734</v>
      </c>
      <c r="N1002" s="28">
        <v>15</v>
      </c>
      <c r="O1002" s="28">
        <v>15</v>
      </c>
      <c r="P1002" s="28"/>
      <c r="Q1002" s="36"/>
      <c r="R1002" s="28"/>
      <c r="S1002" s="28"/>
      <c r="T1002" s="28"/>
      <c r="U1002" s="28"/>
      <c r="V1002" s="28"/>
      <c r="W1002" s="28"/>
      <c r="X1002" s="28"/>
      <c r="Y1002" s="28" t="s">
        <v>2549</v>
      </c>
      <c r="Z1002" s="28" t="s">
        <v>2550</v>
      </c>
      <c r="AA1002" s="28">
        <v>72</v>
      </c>
      <c r="AB1002" s="28"/>
      <c r="AC1002" s="28"/>
      <c r="AD1002" s="28"/>
      <c r="AE1002" s="28"/>
      <c r="AF1002" s="28"/>
      <c r="AG1002" s="28"/>
      <c r="AH1002" s="28"/>
      <c r="AI1002" s="28">
        <v>8</v>
      </c>
      <c r="AJ1002" s="28">
        <v>24</v>
      </c>
      <c r="AK1002" s="28" t="s">
        <v>295</v>
      </c>
      <c r="AL1002" s="43" t="s">
        <v>693</v>
      </c>
      <c r="AM1002" s="28" t="s">
        <v>687</v>
      </c>
      <c r="AN1002" s="47" t="s">
        <v>687</v>
      </c>
      <c r="AO1002" s="49" t="s">
        <v>18</v>
      </c>
      <c r="AP1002" s="49" t="s">
        <v>4760</v>
      </c>
      <c r="AQ1002" s="40" t="str">
        <f>IFERROR(VLOOKUP(G1002,Extensionistas!$A$2:$D$50,4,FALSE),"NÃO")</f>
        <v>NÃO</v>
      </c>
      <c r="AR1002" s="1" t="e">
        <f>VLOOKUP(G1002,Extensionistas!$A$2:$C$50,3,FALSE)</f>
        <v>#N/A</v>
      </c>
    </row>
    <row r="1003" spans="1:44" ht="15" customHeight="1">
      <c r="A1003" s="34" t="str">
        <f>D1003</f>
        <v>LICENCIATURA EM CIÊNCIAS NATURAIS E EXATAS</v>
      </c>
      <c r="B1003" s="34" t="str">
        <f>F1003</f>
        <v>NA2LCT1001-19SA</v>
      </c>
      <c r="C1003" s="15" t="str">
        <f>CONCATENATE(E1003," ",H1003,"-",L1003," (",K1003,")",IF(AM1003&lt;&gt;"NÃO","-TURMA MINISTRADA EM INGLÊS",""),IF(H1003="E"," - TURMA MINISTRADA EM ESPANHOL",""),IF(H1003="P"," - TURMA COMPARTILHADA COM A PÓS-GRADUAÇÃO",""),IF(AQ1003="SIM"," - Carga Horária Extensionista",""))</f>
        <v>ESTÁGIO I NO ENSINO FUNDAMENTAL A2-Noturno (SA)</v>
      </c>
      <c r="D1003" s="28" t="s">
        <v>487</v>
      </c>
      <c r="E1003" s="28" t="s">
        <v>1186</v>
      </c>
      <c r="F1003" s="28" t="s">
        <v>4407</v>
      </c>
      <c r="G1003" s="41" t="s">
        <v>2421</v>
      </c>
      <c r="H1003" s="28" t="s">
        <v>24</v>
      </c>
      <c r="I1003" s="28"/>
      <c r="J1003" s="28" t="s">
        <v>4408</v>
      </c>
      <c r="K1003" s="28" t="s">
        <v>488</v>
      </c>
      <c r="L1003" s="28" t="s">
        <v>439</v>
      </c>
      <c r="M1003" s="28" t="s">
        <v>734</v>
      </c>
      <c r="N1003" s="28">
        <v>15</v>
      </c>
      <c r="O1003" s="28">
        <v>15</v>
      </c>
      <c r="P1003" s="28"/>
      <c r="Q1003" s="36"/>
      <c r="R1003" s="28"/>
      <c r="S1003" s="28"/>
      <c r="T1003" s="28"/>
      <c r="U1003" s="28"/>
      <c r="V1003" s="28"/>
      <c r="W1003" s="28"/>
      <c r="X1003" s="28"/>
      <c r="Y1003" s="28" t="s">
        <v>2549</v>
      </c>
      <c r="Z1003" s="28" t="s">
        <v>2550</v>
      </c>
      <c r="AA1003" s="28">
        <v>72</v>
      </c>
      <c r="AB1003" s="28"/>
      <c r="AC1003" s="28"/>
      <c r="AD1003" s="28"/>
      <c r="AE1003" s="28"/>
      <c r="AF1003" s="28"/>
      <c r="AG1003" s="28"/>
      <c r="AH1003" s="28"/>
      <c r="AI1003" s="28">
        <v>8</v>
      </c>
      <c r="AJ1003" s="28">
        <v>24</v>
      </c>
      <c r="AK1003" s="28" t="s">
        <v>295</v>
      </c>
      <c r="AL1003" s="43" t="s">
        <v>693</v>
      </c>
      <c r="AM1003" s="28" t="s">
        <v>687</v>
      </c>
      <c r="AN1003" s="47" t="s">
        <v>687</v>
      </c>
      <c r="AO1003" s="49" t="s">
        <v>18</v>
      </c>
      <c r="AP1003" s="49" t="s">
        <v>4886</v>
      </c>
      <c r="AQ1003" s="40" t="str">
        <f>IFERROR(VLOOKUP(G1003,Extensionistas!$A$2:$D$50,4,FALSE),"NÃO")</f>
        <v>NÃO</v>
      </c>
      <c r="AR1003" s="1" t="e">
        <f>VLOOKUP(G1003,Extensionistas!$A$2:$C$50,3,FALSE)</f>
        <v>#N/A</v>
      </c>
    </row>
    <row r="1004" spans="1:44" ht="15" customHeight="1">
      <c r="A1004" s="34" t="str">
        <f>D1004</f>
        <v>LICENCIATURA EM CIÊNCIAS NATURAIS E EXATAS</v>
      </c>
      <c r="B1004" s="34" t="str">
        <f>F1004</f>
        <v>DA3LCT1001-19SA</v>
      </c>
      <c r="C1004" s="15" t="str">
        <f>CONCATENATE(E1004," ",H1004,"-",L1004," (",K1004,")",IF(AM1004&lt;&gt;"NÃO","-TURMA MINISTRADA EM INGLÊS",""),IF(H1004="E"," - TURMA MINISTRADA EM ESPANHOL",""),IF(H1004="P"," - TURMA COMPARTILHADA COM A PÓS-GRADUAÇÃO",""),IF(AQ1004="SIM"," - Carga Horária Extensionista",""))</f>
        <v>ESTÁGIO I NO ENSINO FUNDAMENTAL A3-Matutino (SA)</v>
      </c>
      <c r="D1004" s="28" t="s">
        <v>487</v>
      </c>
      <c r="E1004" s="28" t="s">
        <v>1186</v>
      </c>
      <c r="F1004" s="28" t="s">
        <v>3203</v>
      </c>
      <c r="G1004" s="41" t="s">
        <v>2421</v>
      </c>
      <c r="H1004" s="28" t="s">
        <v>26</v>
      </c>
      <c r="I1004" s="28" t="s">
        <v>3204</v>
      </c>
      <c r="J1004" s="28"/>
      <c r="K1004" s="28" t="s">
        <v>488</v>
      </c>
      <c r="L1004" s="28" t="s">
        <v>327</v>
      </c>
      <c r="M1004" s="28" t="s">
        <v>734</v>
      </c>
      <c r="N1004" s="28">
        <v>15</v>
      </c>
      <c r="O1004" s="28">
        <v>15</v>
      </c>
      <c r="P1004" s="28"/>
      <c r="Q1004" s="36"/>
      <c r="R1004" s="28"/>
      <c r="S1004" s="28"/>
      <c r="T1004" s="28"/>
      <c r="U1004" s="28"/>
      <c r="V1004" s="28"/>
      <c r="W1004" s="28"/>
      <c r="X1004" s="28"/>
      <c r="Y1004" s="28" t="s">
        <v>2427</v>
      </c>
      <c r="Z1004" s="28" t="s">
        <v>4734</v>
      </c>
      <c r="AA1004" s="28">
        <v>72</v>
      </c>
      <c r="AB1004" s="28"/>
      <c r="AC1004" s="28"/>
      <c r="AD1004" s="28"/>
      <c r="AE1004" s="28"/>
      <c r="AF1004" s="28"/>
      <c r="AG1004" s="28"/>
      <c r="AH1004" s="28"/>
      <c r="AI1004" s="28">
        <v>8</v>
      </c>
      <c r="AJ1004" s="28">
        <v>24</v>
      </c>
      <c r="AK1004" s="28" t="s">
        <v>295</v>
      </c>
      <c r="AL1004" s="43" t="s">
        <v>693</v>
      </c>
      <c r="AM1004" s="28" t="s">
        <v>687</v>
      </c>
      <c r="AN1004" s="47" t="s">
        <v>687</v>
      </c>
      <c r="AO1004" s="49" t="s">
        <v>4760</v>
      </c>
      <c r="AP1004" s="49" t="s">
        <v>18</v>
      </c>
      <c r="AQ1004" s="40" t="str">
        <f>IFERROR(VLOOKUP(G1004,Extensionistas!$A$2:$D$50,4,FALSE),"NÃO")</f>
        <v>NÃO</v>
      </c>
      <c r="AR1004" s="1" t="e">
        <f>VLOOKUP(G1004,Extensionistas!$A$2:$C$50,3,FALSE)</f>
        <v>#N/A</v>
      </c>
    </row>
    <row r="1005" spans="1:44" ht="15" customHeight="1">
      <c r="A1005" s="34" t="str">
        <f>D1005</f>
        <v>LICENCIATURA EM CIÊNCIAS NATURAIS E EXATAS</v>
      </c>
      <c r="B1005" s="34" t="str">
        <f>F1005</f>
        <v>NA3LCT1001-19SA</v>
      </c>
      <c r="C1005" s="15" t="str">
        <f>CONCATENATE(E1005," ",H1005,"-",L1005," (",K1005,")",IF(AM1005&lt;&gt;"NÃO","-TURMA MINISTRADA EM INGLÊS",""),IF(H1005="E"," - TURMA MINISTRADA EM ESPANHOL",""),IF(H1005="P"," - TURMA COMPARTILHADA COM A PÓS-GRADUAÇÃO",""),IF(AQ1005="SIM"," - Carga Horária Extensionista",""))</f>
        <v>ESTÁGIO I NO ENSINO FUNDAMENTAL A3-Noturno (SA)</v>
      </c>
      <c r="D1005" s="28" t="s">
        <v>487</v>
      </c>
      <c r="E1005" s="28" t="s">
        <v>1186</v>
      </c>
      <c r="F1005" s="28" t="s">
        <v>4458</v>
      </c>
      <c r="G1005" s="41" t="s">
        <v>2421</v>
      </c>
      <c r="H1005" s="28" t="s">
        <v>26</v>
      </c>
      <c r="I1005" s="28" t="s">
        <v>4459</v>
      </c>
      <c r="J1005" s="28"/>
      <c r="K1005" s="28" t="s">
        <v>488</v>
      </c>
      <c r="L1005" s="28" t="s">
        <v>439</v>
      </c>
      <c r="M1005" s="28" t="s">
        <v>734</v>
      </c>
      <c r="N1005" s="28">
        <v>15</v>
      </c>
      <c r="O1005" s="28">
        <v>15</v>
      </c>
      <c r="P1005" s="28"/>
      <c r="Q1005" s="36"/>
      <c r="R1005" s="28"/>
      <c r="S1005" s="28"/>
      <c r="T1005" s="28"/>
      <c r="U1005" s="28"/>
      <c r="V1005" s="28"/>
      <c r="W1005" s="28"/>
      <c r="X1005" s="28"/>
      <c r="Y1005" s="28" t="s">
        <v>771</v>
      </c>
      <c r="Z1005" s="28"/>
      <c r="AA1005" s="28">
        <v>72</v>
      </c>
      <c r="AB1005" s="28"/>
      <c r="AC1005" s="28"/>
      <c r="AD1005" s="28"/>
      <c r="AE1005" s="28"/>
      <c r="AF1005" s="28"/>
      <c r="AG1005" s="28"/>
      <c r="AH1005" s="28"/>
      <c r="AI1005" s="28">
        <v>8</v>
      </c>
      <c r="AJ1005" s="28">
        <v>24</v>
      </c>
      <c r="AK1005" s="28" t="s">
        <v>295</v>
      </c>
      <c r="AL1005" s="43" t="s">
        <v>693</v>
      </c>
      <c r="AM1005" s="28" t="s">
        <v>687</v>
      </c>
      <c r="AN1005" s="47" t="s">
        <v>687</v>
      </c>
      <c r="AO1005" s="49" t="s">
        <v>4886</v>
      </c>
      <c r="AP1005" s="49" t="s">
        <v>18</v>
      </c>
      <c r="AQ1005" s="40" t="str">
        <f>IFERROR(VLOOKUP(G1005,Extensionistas!$A$2:$D$50,4,FALSE),"NÃO")</f>
        <v>NÃO</v>
      </c>
      <c r="AR1005" s="1" t="e">
        <f>VLOOKUP(G1005,Extensionistas!$A$2:$C$50,3,FALSE)</f>
        <v>#N/A</v>
      </c>
    </row>
    <row r="1006" spans="1:44" ht="15" customHeight="1">
      <c r="A1006" s="34" t="str">
        <f>D1006</f>
        <v>LICENCIATURA EM CIÊNCIAS NATURAIS E EXATAS</v>
      </c>
      <c r="B1006" s="34" t="str">
        <f>F1006</f>
        <v>DB1LCT1001-19SA</v>
      </c>
      <c r="C1006" s="15" t="str">
        <f>CONCATENATE(E1006," ",H1006,"-",L1006," (",K1006,")",IF(AM1006&lt;&gt;"NÃO","-TURMA MINISTRADA EM INGLÊS",""),IF(H1006="E"," - TURMA MINISTRADA EM ESPANHOL",""),IF(H1006="P"," - TURMA COMPARTILHADA COM A PÓS-GRADUAÇÃO",""),IF(AQ1006="SIM"," - Carga Horária Extensionista",""))</f>
        <v>ESTÁGIO I NO ENSINO FUNDAMENTAL B1-Matutino (SA)</v>
      </c>
      <c r="D1006" s="28" t="s">
        <v>487</v>
      </c>
      <c r="E1006" s="28" t="s">
        <v>1186</v>
      </c>
      <c r="F1006" s="28" t="s">
        <v>3339</v>
      </c>
      <c r="G1006" s="41" t="s">
        <v>2421</v>
      </c>
      <c r="H1006" s="28" t="s">
        <v>28</v>
      </c>
      <c r="I1006" s="28"/>
      <c r="J1006" s="28" t="s">
        <v>3340</v>
      </c>
      <c r="K1006" s="28" t="s">
        <v>488</v>
      </c>
      <c r="L1006" s="28" t="s">
        <v>327</v>
      </c>
      <c r="M1006" s="28" t="s">
        <v>734</v>
      </c>
      <c r="N1006" s="28">
        <v>15</v>
      </c>
      <c r="O1006" s="28">
        <v>5</v>
      </c>
      <c r="P1006" s="28"/>
      <c r="Q1006" s="36"/>
      <c r="R1006" s="28"/>
      <c r="S1006" s="28"/>
      <c r="T1006" s="28"/>
      <c r="U1006" s="28"/>
      <c r="V1006" s="28"/>
      <c r="W1006" s="28"/>
      <c r="X1006" s="28"/>
      <c r="Y1006" s="28" t="s">
        <v>2646</v>
      </c>
      <c r="Z1006" s="28" t="s">
        <v>2647</v>
      </c>
      <c r="AA1006" s="28">
        <v>72</v>
      </c>
      <c r="AB1006" s="28"/>
      <c r="AC1006" s="28"/>
      <c r="AD1006" s="28"/>
      <c r="AE1006" s="28"/>
      <c r="AF1006" s="28"/>
      <c r="AG1006" s="28"/>
      <c r="AH1006" s="28"/>
      <c r="AI1006" s="28">
        <v>8</v>
      </c>
      <c r="AJ1006" s="28">
        <v>24</v>
      </c>
      <c r="AK1006" s="28" t="s">
        <v>295</v>
      </c>
      <c r="AL1006" s="43" t="s">
        <v>693</v>
      </c>
      <c r="AM1006" s="28" t="s">
        <v>687</v>
      </c>
      <c r="AN1006" s="47" t="s">
        <v>687</v>
      </c>
      <c r="AO1006" s="49" t="s">
        <v>18</v>
      </c>
      <c r="AP1006" s="49" t="s">
        <v>4782</v>
      </c>
      <c r="AQ1006" s="40" t="str">
        <f>IFERROR(VLOOKUP(G1006,Extensionistas!$A$2:$D$50,4,FALSE),"NÃO")</f>
        <v>NÃO</v>
      </c>
      <c r="AR1006" s="1" t="e">
        <f>VLOOKUP(G1006,Extensionistas!$A$2:$C$50,3,FALSE)</f>
        <v>#N/A</v>
      </c>
    </row>
    <row r="1007" spans="1:44" ht="15" customHeight="1">
      <c r="A1007" s="34" t="str">
        <f>D1007</f>
        <v>LICENCIATURA EM CIÊNCIAS NATURAIS E EXATAS</v>
      </c>
      <c r="B1007" s="34" t="str">
        <f>F1007</f>
        <v>NB1LCT1001-19SA</v>
      </c>
      <c r="C1007" s="15" t="str">
        <f>CONCATENATE(E1007," ",H1007,"-",L1007," (",K1007,")",IF(AM1007&lt;&gt;"NÃO","-TURMA MINISTRADA EM INGLÊS",""),IF(H1007="E"," - TURMA MINISTRADA EM ESPANHOL",""),IF(H1007="P"," - TURMA COMPARTILHADA COM A PÓS-GRADUAÇÃO",""),IF(AQ1007="SIM"," - Carga Horária Extensionista",""))</f>
        <v>ESTÁGIO I NO ENSINO FUNDAMENTAL B1-Noturno (SA)</v>
      </c>
      <c r="D1007" s="28" t="s">
        <v>487</v>
      </c>
      <c r="E1007" s="28" t="s">
        <v>1186</v>
      </c>
      <c r="F1007" s="28" t="s">
        <v>4581</v>
      </c>
      <c r="G1007" s="41" t="s">
        <v>2421</v>
      </c>
      <c r="H1007" s="28" t="s">
        <v>28</v>
      </c>
      <c r="I1007" s="28" t="s">
        <v>4582</v>
      </c>
      <c r="J1007" s="28"/>
      <c r="K1007" s="28" t="s">
        <v>488</v>
      </c>
      <c r="L1007" s="28" t="s">
        <v>439</v>
      </c>
      <c r="M1007" s="28" t="s">
        <v>734</v>
      </c>
      <c r="N1007" s="28">
        <v>15</v>
      </c>
      <c r="O1007" s="28">
        <v>5</v>
      </c>
      <c r="P1007" s="28"/>
      <c r="Q1007" s="36"/>
      <c r="R1007" s="28"/>
      <c r="S1007" s="28"/>
      <c r="T1007" s="28"/>
      <c r="U1007" s="28"/>
      <c r="V1007" s="28"/>
      <c r="W1007" s="28"/>
      <c r="X1007" s="28"/>
      <c r="Y1007" s="28" t="s">
        <v>771</v>
      </c>
      <c r="Z1007" s="28"/>
      <c r="AA1007" s="28">
        <v>72</v>
      </c>
      <c r="AB1007" s="28"/>
      <c r="AC1007" s="28"/>
      <c r="AD1007" s="28"/>
      <c r="AE1007" s="28"/>
      <c r="AF1007" s="28"/>
      <c r="AG1007" s="28"/>
      <c r="AH1007" s="28"/>
      <c r="AI1007" s="28">
        <v>8</v>
      </c>
      <c r="AJ1007" s="28">
        <v>24</v>
      </c>
      <c r="AK1007" s="28" t="s">
        <v>295</v>
      </c>
      <c r="AL1007" s="43" t="s">
        <v>693</v>
      </c>
      <c r="AM1007" s="28" t="s">
        <v>687</v>
      </c>
      <c r="AN1007" s="47" t="s">
        <v>687</v>
      </c>
      <c r="AO1007" s="49" t="s">
        <v>4892</v>
      </c>
      <c r="AP1007" s="49" t="s">
        <v>18</v>
      </c>
      <c r="AQ1007" s="40" t="str">
        <f>IFERROR(VLOOKUP(G1007,Extensionistas!$A$2:$D$50,4,FALSE),"NÃO")</f>
        <v>NÃO</v>
      </c>
      <c r="AR1007" s="1" t="e">
        <f>VLOOKUP(G1007,Extensionistas!$A$2:$C$50,3,FALSE)</f>
        <v>#N/A</v>
      </c>
    </row>
    <row r="1008" spans="1:44" ht="15" customHeight="1">
      <c r="A1008" s="34" t="str">
        <f>D1008</f>
        <v>LICENCIATURA EM CIÊNCIAS NATURAIS E EXATAS</v>
      </c>
      <c r="B1008" s="34" t="str">
        <f>F1008</f>
        <v>DB2LCT1001-19SA</v>
      </c>
      <c r="C1008" s="15" t="str">
        <f>CONCATENATE(E1008," ",H1008,"-",L1008," (",K1008,")",IF(AM1008&lt;&gt;"NÃO","-TURMA MINISTRADA EM INGLÊS",""),IF(H1008="E"," - TURMA MINISTRADA EM ESPANHOL",""),IF(H1008="P"," - TURMA COMPARTILHADA COM A PÓS-GRADUAÇÃO",""),IF(AQ1008="SIM"," - Carga Horária Extensionista",""))</f>
        <v>ESTÁGIO I NO ENSINO FUNDAMENTAL B2-Matutino (SA)</v>
      </c>
      <c r="D1008" s="28" t="s">
        <v>487</v>
      </c>
      <c r="E1008" s="28" t="s">
        <v>1186</v>
      </c>
      <c r="F1008" s="28" t="s">
        <v>3382</v>
      </c>
      <c r="G1008" s="41" t="s">
        <v>2421</v>
      </c>
      <c r="H1008" s="28" t="s">
        <v>29</v>
      </c>
      <c r="I1008" s="28"/>
      <c r="J1008" s="28" t="s">
        <v>872</v>
      </c>
      <c r="K1008" s="28" t="s">
        <v>488</v>
      </c>
      <c r="L1008" s="28" t="s">
        <v>327</v>
      </c>
      <c r="M1008" s="28" t="s">
        <v>734</v>
      </c>
      <c r="N1008" s="28">
        <v>15</v>
      </c>
      <c r="O1008" s="28">
        <v>15</v>
      </c>
      <c r="P1008" s="28"/>
      <c r="Q1008" s="36"/>
      <c r="R1008" s="28"/>
      <c r="S1008" s="28"/>
      <c r="T1008" s="28"/>
      <c r="U1008" s="28"/>
      <c r="V1008" s="28"/>
      <c r="W1008" s="28"/>
      <c r="X1008" s="28"/>
      <c r="Y1008" s="28" t="s">
        <v>771</v>
      </c>
      <c r="Z1008" s="28"/>
      <c r="AA1008" s="28">
        <v>72</v>
      </c>
      <c r="AB1008" s="28"/>
      <c r="AC1008" s="28"/>
      <c r="AD1008" s="28"/>
      <c r="AE1008" s="28"/>
      <c r="AF1008" s="28"/>
      <c r="AG1008" s="28"/>
      <c r="AH1008" s="28"/>
      <c r="AI1008" s="28">
        <v>8</v>
      </c>
      <c r="AJ1008" s="28">
        <v>24</v>
      </c>
      <c r="AK1008" s="28" t="s">
        <v>295</v>
      </c>
      <c r="AL1008" s="43" t="s">
        <v>693</v>
      </c>
      <c r="AM1008" s="28" t="s">
        <v>687</v>
      </c>
      <c r="AN1008" s="47" t="s">
        <v>687</v>
      </c>
      <c r="AO1008" s="49" t="s">
        <v>18</v>
      </c>
      <c r="AP1008" s="49" t="s">
        <v>4782</v>
      </c>
      <c r="AQ1008" s="40" t="str">
        <f>IFERROR(VLOOKUP(G1008,Extensionistas!$A$2:$D$50,4,FALSE),"NÃO")</f>
        <v>NÃO</v>
      </c>
      <c r="AR1008" s="1" t="e">
        <f>VLOOKUP(G1008,Extensionistas!$A$2:$C$50,3,FALSE)</f>
        <v>#N/A</v>
      </c>
    </row>
    <row r="1009" spans="1:44" ht="15" customHeight="1">
      <c r="A1009" s="34" t="str">
        <f>D1009</f>
        <v>LICENCIATURA EM CIÊNCIAS NATURAIS E EXATAS</v>
      </c>
      <c r="B1009" s="34" t="str">
        <f>F1009</f>
        <v>NB2LCT1001-19SA</v>
      </c>
      <c r="C1009" s="15" t="str">
        <f>CONCATENATE(E1009," ",H1009,"-",L1009," (",K1009,")",IF(AM1009&lt;&gt;"NÃO","-TURMA MINISTRADA EM INGLÊS",""),IF(H1009="E"," - TURMA MINISTRADA EM ESPANHOL",""),IF(H1009="P"," - TURMA COMPARTILHADA COM A PÓS-GRADUAÇÃO",""),IF(AQ1009="SIM"," - Carga Horária Extensionista",""))</f>
        <v>ESTÁGIO I NO ENSINO FUNDAMENTAL B2-Noturno (SA)</v>
      </c>
      <c r="D1009" s="26" t="s">
        <v>487</v>
      </c>
      <c r="E1009" s="26" t="s">
        <v>1186</v>
      </c>
      <c r="F1009" s="26" t="s">
        <v>4630</v>
      </c>
      <c r="G1009" s="38" t="s">
        <v>2421</v>
      </c>
      <c r="H1009" s="30" t="s">
        <v>29</v>
      </c>
      <c r="I1009" s="30"/>
      <c r="J1009" s="26" t="s">
        <v>1498</v>
      </c>
      <c r="K1009" s="26" t="s">
        <v>488</v>
      </c>
      <c r="L1009" s="26" t="s">
        <v>439</v>
      </c>
      <c r="M1009" s="26" t="s">
        <v>734</v>
      </c>
      <c r="N1009" s="26">
        <v>15</v>
      </c>
      <c r="O1009" s="26">
        <v>15</v>
      </c>
      <c r="P1009" s="26"/>
      <c r="Q1009" s="29"/>
      <c r="R1009" s="26"/>
      <c r="S1009" s="26"/>
      <c r="T1009" s="29"/>
      <c r="U1009" s="29"/>
      <c r="V1009" s="29"/>
      <c r="W1009" s="29"/>
      <c r="X1009" s="29"/>
      <c r="Y1009" s="29" t="s">
        <v>771</v>
      </c>
      <c r="Z1009" s="29"/>
      <c r="AA1009" s="29">
        <v>72</v>
      </c>
      <c r="AB1009" s="29"/>
      <c r="AC1009" s="29"/>
      <c r="AD1009" s="29"/>
      <c r="AE1009" s="29"/>
      <c r="AF1009" s="29"/>
      <c r="AG1009" s="29"/>
      <c r="AH1009" s="29"/>
      <c r="AI1009" s="26">
        <v>8</v>
      </c>
      <c r="AJ1009" s="26">
        <v>24</v>
      </c>
      <c r="AK1009" s="26" t="s">
        <v>295</v>
      </c>
      <c r="AL1009" s="44" t="s">
        <v>693</v>
      </c>
      <c r="AM1009" s="26" t="s">
        <v>687</v>
      </c>
      <c r="AN1009" s="47" t="s">
        <v>687</v>
      </c>
      <c r="AO1009" s="49" t="s">
        <v>18</v>
      </c>
      <c r="AP1009" s="49" t="s">
        <v>4892</v>
      </c>
      <c r="AQ1009" s="40" t="str">
        <f>IFERROR(VLOOKUP(G1009,Extensionistas!$A$2:$D$50,4,FALSE),"NÃO")</f>
        <v>NÃO</v>
      </c>
      <c r="AR1009" s="1" t="e">
        <f>VLOOKUP(G1009,Extensionistas!$A$2:$C$50,3,FALSE)</f>
        <v>#N/A</v>
      </c>
    </row>
    <row r="1010" spans="1:44" ht="15" customHeight="1">
      <c r="A1010" s="34" t="str">
        <f>D1010</f>
        <v>LICENCIATURA EM CIÊNCIAS NATURAIS E EXATAS</v>
      </c>
      <c r="B1010" s="34" t="str">
        <f>F1010</f>
        <v>DB3LCT1001-19SA</v>
      </c>
      <c r="C1010" s="15" t="str">
        <f>CONCATENATE(E1010," ",H1010,"-",L1010," (",K1010,")",IF(AM1010&lt;&gt;"NÃO","-TURMA MINISTRADA EM INGLÊS",""),IF(H1010="E"," - TURMA MINISTRADA EM ESPANHOL",""),IF(H1010="P"," - TURMA COMPARTILHADA COM A PÓS-GRADUAÇÃO",""),IF(AQ1010="SIM"," - Carga Horária Extensionista",""))</f>
        <v>ESTÁGIO I NO ENSINO FUNDAMENTAL B3-Matutino (SA)</v>
      </c>
      <c r="D1010" s="28" t="s">
        <v>487</v>
      </c>
      <c r="E1010" s="28" t="s">
        <v>1186</v>
      </c>
      <c r="F1010" s="28" t="s">
        <v>3401</v>
      </c>
      <c r="G1010" s="41" t="s">
        <v>2421</v>
      </c>
      <c r="H1010" s="28" t="s">
        <v>30</v>
      </c>
      <c r="I1010" s="28" t="s">
        <v>3402</v>
      </c>
      <c r="J1010" s="28"/>
      <c r="K1010" s="28" t="s">
        <v>488</v>
      </c>
      <c r="L1010" s="28" t="s">
        <v>327</v>
      </c>
      <c r="M1010" s="28" t="s">
        <v>734</v>
      </c>
      <c r="N1010" s="28">
        <v>15</v>
      </c>
      <c r="O1010" s="28">
        <v>15</v>
      </c>
      <c r="P1010" s="28"/>
      <c r="Q1010" s="36"/>
      <c r="R1010" s="28"/>
      <c r="S1010" s="28"/>
      <c r="T1010" s="28"/>
      <c r="U1010" s="28"/>
      <c r="V1010" s="28"/>
      <c r="W1010" s="28"/>
      <c r="X1010" s="28"/>
      <c r="Y1010" s="28" t="s">
        <v>771</v>
      </c>
      <c r="Z1010" s="28"/>
      <c r="AA1010" s="28">
        <v>72</v>
      </c>
      <c r="AB1010" s="28"/>
      <c r="AC1010" s="28"/>
      <c r="AD1010" s="28"/>
      <c r="AE1010" s="28"/>
      <c r="AF1010" s="28"/>
      <c r="AG1010" s="28"/>
      <c r="AH1010" s="28"/>
      <c r="AI1010" s="28">
        <v>8</v>
      </c>
      <c r="AJ1010" s="28">
        <v>24</v>
      </c>
      <c r="AK1010" s="28" t="s">
        <v>295</v>
      </c>
      <c r="AL1010" s="43" t="s">
        <v>693</v>
      </c>
      <c r="AM1010" s="28" t="s">
        <v>687</v>
      </c>
      <c r="AN1010" s="47" t="s">
        <v>687</v>
      </c>
      <c r="AO1010" s="49" t="s">
        <v>4782</v>
      </c>
      <c r="AP1010" s="49" t="s">
        <v>18</v>
      </c>
      <c r="AQ1010" s="40" t="str">
        <f>IFERROR(VLOOKUP(G1010,Extensionistas!$A$2:$D$50,4,FALSE),"NÃO")</f>
        <v>NÃO</v>
      </c>
      <c r="AR1010" s="1" t="e">
        <f>VLOOKUP(G1010,Extensionistas!$A$2:$C$50,3,FALSE)</f>
        <v>#N/A</v>
      </c>
    </row>
    <row r="1011" spans="1:44" ht="15" customHeight="1">
      <c r="A1011" s="34" t="str">
        <f>D1011</f>
        <v>LICENCIATURA EM CIÊNCIAS NATURAIS E EXATAS</v>
      </c>
      <c r="B1011" s="34" t="str">
        <f>F1011</f>
        <v>NB3LCT1001-19SA</v>
      </c>
      <c r="C1011" s="15" t="str">
        <f>CONCATENATE(E1011," ",H1011,"-",L1011," (",K1011,")",IF(AM1011&lt;&gt;"NÃO","-TURMA MINISTRADA EM INGLÊS",""),IF(H1011="E"," - TURMA MINISTRADA EM ESPANHOL",""),IF(H1011="P"," - TURMA COMPARTILHADA COM A PÓS-GRADUAÇÃO",""),IF(AQ1011="SIM"," - Carga Horária Extensionista",""))</f>
        <v>ESTÁGIO I NO ENSINO FUNDAMENTAL B3-Noturno (SA)</v>
      </c>
      <c r="D1011" s="28" t="s">
        <v>487</v>
      </c>
      <c r="E1011" s="28" t="s">
        <v>1186</v>
      </c>
      <c r="F1011" s="28" t="s">
        <v>4650</v>
      </c>
      <c r="G1011" s="41" t="s">
        <v>2421</v>
      </c>
      <c r="H1011" s="28" t="s">
        <v>30</v>
      </c>
      <c r="I1011" s="28"/>
      <c r="J1011" s="28" t="s">
        <v>4651</v>
      </c>
      <c r="K1011" s="28" t="s">
        <v>488</v>
      </c>
      <c r="L1011" s="28" t="s">
        <v>439</v>
      </c>
      <c r="M1011" s="26" t="s">
        <v>734</v>
      </c>
      <c r="N1011" s="28">
        <v>15</v>
      </c>
      <c r="O1011" s="28">
        <v>15</v>
      </c>
      <c r="P1011" s="28"/>
      <c r="Q1011" s="36"/>
      <c r="R1011" s="28"/>
      <c r="S1011" s="28"/>
      <c r="T1011" s="28"/>
      <c r="U1011" s="28"/>
      <c r="V1011" s="28"/>
      <c r="W1011" s="28"/>
      <c r="X1011" s="28"/>
      <c r="Y1011" s="28" t="s">
        <v>817</v>
      </c>
      <c r="Z1011" s="28" t="s">
        <v>818</v>
      </c>
      <c r="AA1011" s="28">
        <v>72</v>
      </c>
      <c r="AB1011" s="28"/>
      <c r="AC1011" s="28"/>
      <c r="AD1011" s="28"/>
      <c r="AE1011" s="28"/>
      <c r="AF1011" s="28"/>
      <c r="AG1011" s="28"/>
      <c r="AH1011" s="28"/>
      <c r="AI1011" s="28">
        <v>8</v>
      </c>
      <c r="AJ1011" s="28">
        <v>24</v>
      </c>
      <c r="AK1011" s="28" t="s">
        <v>295</v>
      </c>
      <c r="AL1011" s="43" t="s">
        <v>693</v>
      </c>
      <c r="AM1011" s="28" t="s">
        <v>687</v>
      </c>
      <c r="AN1011" s="47" t="s">
        <v>687</v>
      </c>
      <c r="AO1011" s="49" t="s">
        <v>18</v>
      </c>
      <c r="AP1011" s="49" t="s">
        <v>4892</v>
      </c>
      <c r="AQ1011" s="40" t="str">
        <f>IFERROR(VLOOKUP(G1011,Extensionistas!$A$2:$D$50,4,FALSE),"NÃO")</f>
        <v>NÃO</v>
      </c>
      <c r="AR1011" s="1" t="e">
        <f>VLOOKUP(G1011,Extensionistas!$A$2:$C$50,3,FALSE)</f>
        <v>#N/A</v>
      </c>
    </row>
    <row r="1012" spans="1:44" ht="15" customHeight="1">
      <c r="A1012" s="34" t="str">
        <f>D1012</f>
        <v>LICENCIATURA EM CIÊNCIAS NATURAIS E EXATAS</v>
      </c>
      <c r="B1012" s="34" t="str">
        <f>F1012</f>
        <v>DA1LCT1002-19SA</v>
      </c>
      <c r="C1012" s="15" t="str">
        <f>CONCATENATE(E1012," ",H1012,"-",L1012," (",K1012,")",IF(AM1012&lt;&gt;"NÃO","-TURMA MINISTRADA EM INGLÊS",""),IF(H1012="E"," - TURMA MINISTRADA EM ESPANHOL",""),IF(H1012="P"," - TURMA COMPARTILHADA COM A PÓS-GRADUAÇÃO",""),IF(AQ1012="SIM"," - Carga Horária Extensionista",""))</f>
        <v>ESTÁGIO II NO ENSINO FUNDAMENTAL A1-Matutino (SA)</v>
      </c>
      <c r="D1012" s="28" t="s">
        <v>487</v>
      </c>
      <c r="E1012" s="28" t="s">
        <v>2423</v>
      </c>
      <c r="F1012" s="28" t="s">
        <v>2424</v>
      </c>
      <c r="G1012" s="41" t="s">
        <v>2425</v>
      </c>
      <c r="H1012" s="28" t="s">
        <v>19</v>
      </c>
      <c r="I1012" s="28"/>
      <c r="J1012" s="28" t="s">
        <v>2426</v>
      </c>
      <c r="K1012" s="28" t="s">
        <v>488</v>
      </c>
      <c r="L1012" s="28" t="s">
        <v>327</v>
      </c>
      <c r="M1012" s="28" t="s">
        <v>734</v>
      </c>
      <c r="N1012" s="28">
        <v>15</v>
      </c>
      <c r="O1012" s="28"/>
      <c r="P1012" s="28"/>
      <c r="Q1012" s="36"/>
      <c r="R1012" s="28"/>
      <c r="S1012" s="28"/>
      <c r="T1012" s="28"/>
      <c r="U1012" s="28"/>
      <c r="V1012" s="28"/>
      <c r="W1012" s="28"/>
      <c r="X1012" s="28"/>
      <c r="Y1012" s="28" t="s">
        <v>2427</v>
      </c>
      <c r="Z1012" s="28" t="s">
        <v>4734</v>
      </c>
      <c r="AA1012" s="28">
        <v>24</v>
      </c>
      <c r="AB1012" s="28"/>
      <c r="AC1012" s="28"/>
      <c r="AD1012" s="28"/>
      <c r="AE1012" s="28"/>
      <c r="AF1012" s="28"/>
      <c r="AG1012" s="28"/>
      <c r="AH1012" s="28"/>
      <c r="AI1012" s="28">
        <v>8</v>
      </c>
      <c r="AJ1012" s="28">
        <v>24</v>
      </c>
      <c r="AK1012" s="28" t="s">
        <v>295</v>
      </c>
      <c r="AL1012" s="43" t="s">
        <v>693</v>
      </c>
      <c r="AM1012" s="28" t="s">
        <v>687</v>
      </c>
      <c r="AN1012" s="47" t="s">
        <v>687</v>
      </c>
      <c r="AO1012" s="49" t="s">
        <v>18</v>
      </c>
      <c r="AP1012" s="49" t="s">
        <v>4768</v>
      </c>
      <c r="AQ1012" s="40" t="str">
        <f>IFERROR(VLOOKUP(G1012,Extensionistas!$A$2:$D$50,4,FALSE),"NÃO")</f>
        <v>NÃO</v>
      </c>
      <c r="AR1012" s="1" t="e">
        <f>VLOOKUP(G1012,Extensionistas!$A$2:$C$50,3,FALSE)</f>
        <v>#N/A</v>
      </c>
    </row>
    <row r="1013" spans="1:44" ht="15" customHeight="1">
      <c r="A1013" s="34" t="str">
        <f>D1013</f>
        <v>LICENCIATURA EM CIÊNCIAS NATURAIS E EXATAS</v>
      </c>
      <c r="B1013" s="34" t="str">
        <f>F1013</f>
        <v>NA1LCT1002-19SA</v>
      </c>
      <c r="C1013" s="15" t="str">
        <f>CONCATENATE(E1013," ",H1013,"-",L1013," (",K1013,")",IF(AM1013&lt;&gt;"NÃO","-TURMA MINISTRADA EM INGLÊS",""),IF(H1013="E"," - TURMA MINISTRADA EM ESPANHOL",""),IF(H1013="P"," - TURMA COMPARTILHADA COM A PÓS-GRADUAÇÃO",""),IF(AQ1013="SIM"," - Carga Horária Extensionista",""))</f>
        <v>ESTÁGIO II NO ENSINO FUNDAMENTAL A1-Noturno (SA)</v>
      </c>
      <c r="D1013" s="28" t="s">
        <v>487</v>
      </c>
      <c r="E1013" s="28" t="s">
        <v>2423</v>
      </c>
      <c r="F1013" s="28" t="s">
        <v>4041</v>
      </c>
      <c r="G1013" s="41" t="s">
        <v>2425</v>
      </c>
      <c r="H1013" s="28" t="s">
        <v>19</v>
      </c>
      <c r="I1013" s="28"/>
      <c r="J1013" s="28" t="s">
        <v>4042</v>
      </c>
      <c r="K1013" s="28" t="s">
        <v>488</v>
      </c>
      <c r="L1013" s="28" t="s">
        <v>439</v>
      </c>
      <c r="M1013" s="28" t="s">
        <v>734</v>
      </c>
      <c r="N1013" s="28">
        <v>15</v>
      </c>
      <c r="O1013" s="28"/>
      <c r="P1013" s="28"/>
      <c r="Q1013" s="36"/>
      <c r="R1013" s="28"/>
      <c r="S1013" s="28"/>
      <c r="T1013" s="28"/>
      <c r="U1013" s="28"/>
      <c r="V1013" s="28"/>
      <c r="W1013" s="28"/>
      <c r="X1013" s="28"/>
      <c r="Y1013" s="28" t="s">
        <v>771</v>
      </c>
      <c r="Z1013" s="28"/>
      <c r="AA1013" s="28">
        <v>24</v>
      </c>
      <c r="AB1013" s="28"/>
      <c r="AC1013" s="28"/>
      <c r="AD1013" s="28"/>
      <c r="AE1013" s="28"/>
      <c r="AF1013" s="28"/>
      <c r="AG1013" s="28"/>
      <c r="AH1013" s="28"/>
      <c r="AI1013" s="28">
        <v>8</v>
      </c>
      <c r="AJ1013" s="28">
        <v>24</v>
      </c>
      <c r="AK1013" s="28" t="s">
        <v>295</v>
      </c>
      <c r="AL1013" s="43" t="s">
        <v>693</v>
      </c>
      <c r="AM1013" s="28" t="s">
        <v>687</v>
      </c>
      <c r="AN1013" s="47" t="s">
        <v>687</v>
      </c>
      <c r="AO1013" s="49" t="s">
        <v>18</v>
      </c>
      <c r="AP1013" s="49" t="s">
        <v>4896</v>
      </c>
      <c r="AQ1013" s="40" t="str">
        <f>IFERROR(VLOOKUP(G1013,Extensionistas!$A$2:$D$50,4,FALSE),"NÃO")</f>
        <v>NÃO</v>
      </c>
      <c r="AR1013" s="1" t="e">
        <f>VLOOKUP(G1013,Extensionistas!$A$2:$C$50,3,FALSE)</f>
        <v>#N/A</v>
      </c>
    </row>
    <row r="1014" spans="1:44" ht="15" customHeight="1">
      <c r="A1014" s="34" t="str">
        <f>D1014</f>
        <v>LICENCIATURA EM CIÊNCIAS NATURAIS E EXATAS</v>
      </c>
      <c r="B1014" s="34" t="str">
        <f>F1014</f>
        <v>DB1LCT1002-19SA</v>
      </c>
      <c r="C1014" s="15" t="str">
        <f>CONCATENATE(E1014," ",H1014,"-",L1014," (",K1014,")",IF(AM1014&lt;&gt;"NÃO","-TURMA MINISTRADA EM INGLÊS",""),IF(H1014="E"," - TURMA MINISTRADA EM ESPANHOL",""),IF(H1014="P"," - TURMA COMPARTILHADA COM A PÓS-GRADUAÇÃO",""),IF(AQ1014="SIM"," - Carga Horária Extensionista",""))</f>
        <v>ESTÁGIO II NO ENSINO FUNDAMENTAL B1-Matutino (SA)</v>
      </c>
      <c r="D1014" s="28" t="s">
        <v>487</v>
      </c>
      <c r="E1014" s="28" t="s">
        <v>2423</v>
      </c>
      <c r="F1014" s="28" t="s">
        <v>3341</v>
      </c>
      <c r="G1014" s="41" t="s">
        <v>2425</v>
      </c>
      <c r="H1014" s="28" t="s">
        <v>28</v>
      </c>
      <c r="I1014" s="28"/>
      <c r="J1014" s="28" t="s">
        <v>3342</v>
      </c>
      <c r="K1014" s="28" t="s">
        <v>488</v>
      </c>
      <c r="L1014" s="28" t="s">
        <v>327</v>
      </c>
      <c r="M1014" s="28" t="s">
        <v>734</v>
      </c>
      <c r="N1014" s="28">
        <v>15</v>
      </c>
      <c r="O1014" s="28"/>
      <c r="P1014" s="28"/>
      <c r="Q1014" s="36"/>
      <c r="R1014" s="28"/>
      <c r="S1014" s="28"/>
      <c r="T1014" s="28"/>
      <c r="U1014" s="28"/>
      <c r="V1014" s="28"/>
      <c r="W1014" s="28"/>
      <c r="X1014" s="28"/>
      <c r="Y1014" s="28" t="s">
        <v>3006</v>
      </c>
      <c r="Z1014" s="28" t="s">
        <v>3007</v>
      </c>
      <c r="AA1014" s="28">
        <v>24</v>
      </c>
      <c r="AB1014" s="28"/>
      <c r="AC1014" s="28"/>
      <c r="AD1014" s="28"/>
      <c r="AE1014" s="28"/>
      <c r="AF1014" s="28"/>
      <c r="AG1014" s="28"/>
      <c r="AH1014" s="28"/>
      <c r="AI1014" s="28">
        <v>8</v>
      </c>
      <c r="AJ1014" s="28">
        <v>24</v>
      </c>
      <c r="AK1014" s="28" t="s">
        <v>295</v>
      </c>
      <c r="AL1014" s="43" t="s">
        <v>693</v>
      </c>
      <c r="AM1014" s="28" t="s">
        <v>687</v>
      </c>
      <c r="AN1014" s="47" t="s">
        <v>687</v>
      </c>
      <c r="AO1014" s="49" t="s">
        <v>18</v>
      </c>
      <c r="AP1014" s="49" t="s">
        <v>4775</v>
      </c>
      <c r="AQ1014" s="40" t="str">
        <f>IFERROR(VLOOKUP(G1014,Extensionistas!$A$2:$D$50,4,FALSE),"NÃO")</f>
        <v>NÃO</v>
      </c>
      <c r="AR1014" s="1" t="e">
        <f>VLOOKUP(G1014,Extensionistas!$A$2:$C$50,3,FALSE)</f>
        <v>#N/A</v>
      </c>
    </row>
    <row r="1015" spans="1:44" ht="15" customHeight="1">
      <c r="A1015" s="34" t="str">
        <f>D1015</f>
        <v>LICENCIATURA EM CIÊNCIAS NATURAIS E EXATAS</v>
      </c>
      <c r="B1015" s="34" t="str">
        <f>F1015</f>
        <v>NB1LCT1002-19SA</v>
      </c>
      <c r="C1015" s="15" t="str">
        <f>CONCATENATE(E1015," ",H1015,"-",L1015," (",K1015,")",IF(AM1015&lt;&gt;"NÃO","-TURMA MINISTRADA EM INGLÊS",""),IF(H1015="E"," - TURMA MINISTRADA EM ESPANHOL",""),IF(H1015="P"," - TURMA COMPARTILHADA COM A PÓS-GRADUAÇÃO",""),IF(AQ1015="SIM"," - Carga Horária Extensionista",""))</f>
        <v>ESTÁGIO II NO ENSINO FUNDAMENTAL B1-Noturno (SA)</v>
      </c>
      <c r="D1015" s="28" t="s">
        <v>487</v>
      </c>
      <c r="E1015" s="28" t="s">
        <v>2423</v>
      </c>
      <c r="F1015" s="28" t="s">
        <v>4583</v>
      </c>
      <c r="G1015" s="41" t="s">
        <v>2425</v>
      </c>
      <c r="H1015" s="28" t="s">
        <v>28</v>
      </c>
      <c r="I1015" s="28" t="s">
        <v>4584</v>
      </c>
      <c r="J1015" s="28"/>
      <c r="K1015" s="28" t="s">
        <v>488</v>
      </c>
      <c r="L1015" s="28" t="s">
        <v>439</v>
      </c>
      <c r="M1015" s="28" t="s">
        <v>734</v>
      </c>
      <c r="N1015" s="28">
        <v>15</v>
      </c>
      <c r="O1015" s="28"/>
      <c r="P1015" s="28"/>
      <c r="Q1015" s="36"/>
      <c r="R1015" s="28"/>
      <c r="S1015" s="28"/>
      <c r="T1015" s="28"/>
      <c r="U1015" s="28"/>
      <c r="V1015" s="28"/>
      <c r="W1015" s="28"/>
      <c r="X1015" s="28"/>
      <c r="Y1015" s="28" t="s">
        <v>4094</v>
      </c>
      <c r="Z1015" s="28" t="s">
        <v>4095</v>
      </c>
      <c r="AA1015" s="28">
        <v>24</v>
      </c>
      <c r="AB1015" s="28"/>
      <c r="AC1015" s="28"/>
      <c r="AD1015" s="28"/>
      <c r="AE1015" s="28"/>
      <c r="AF1015" s="28"/>
      <c r="AG1015" s="28"/>
      <c r="AH1015" s="28"/>
      <c r="AI1015" s="28">
        <v>8</v>
      </c>
      <c r="AJ1015" s="28">
        <v>24</v>
      </c>
      <c r="AK1015" s="28" t="s">
        <v>295</v>
      </c>
      <c r="AL1015" s="43" t="s">
        <v>693</v>
      </c>
      <c r="AM1015" s="28" t="s">
        <v>687</v>
      </c>
      <c r="AN1015" s="47" t="s">
        <v>687</v>
      </c>
      <c r="AO1015" s="49" t="s">
        <v>4870</v>
      </c>
      <c r="AP1015" s="49" t="s">
        <v>18</v>
      </c>
      <c r="AQ1015" s="40" t="str">
        <f>IFERROR(VLOOKUP(G1015,Extensionistas!$A$2:$D$50,4,FALSE),"NÃO")</f>
        <v>NÃO</v>
      </c>
      <c r="AR1015" s="1" t="e">
        <f>VLOOKUP(G1015,Extensionistas!$A$2:$C$50,3,FALSE)</f>
        <v>#N/A</v>
      </c>
    </row>
    <row r="1016" spans="1:44" ht="15" customHeight="1">
      <c r="A1016" s="34" t="str">
        <f>D1016</f>
        <v>LICENCIATURA EM CIÊNCIAS NATURAIS E EXATAS</v>
      </c>
      <c r="B1016" s="34" t="str">
        <f>F1016</f>
        <v>DC1LCT1002-19SA</v>
      </c>
      <c r="C1016" s="15" t="str">
        <f>CONCATENATE(E1016," ",H1016,"-",L1016," (",K1016,")",IF(AM1016&lt;&gt;"NÃO","-TURMA MINISTRADA EM INGLÊS",""),IF(H1016="E"," - TURMA MINISTRADA EM ESPANHOL",""),IF(H1016="P"," - TURMA COMPARTILHADA COM A PÓS-GRADUAÇÃO",""),IF(AQ1016="SIM"," - Carga Horária Extensionista",""))</f>
        <v>ESTÁGIO II NO ENSINO FUNDAMENTAL C1-Matutino (SA)</v>
      </c>
      <c r="D1016" s="28" t="s">
        <v>487</v>
      </c>
      <c r="E1016" s="28" t="s">
        <v>2423</v>
      </c>
      <c r="F1016" s="28" t="s">
        <v>3450</v>
      </c>
      <c r="G1016" s="41" t="s">
        <v>2425</v>
      </c>
      <c r="H1016" s="28" t="s">
        <v>73</v>
      </c>
      <c r="I1016" s="28" t="s">
        <v>3451</v>
      </c>
      <c r="J1016" s="28"/>
      <c r="K1016" s="28" t="s">
        <v>488</v>
      </c>
      <c r="L1016" s="28" t="s">
        <v>327</v>
      </c>
      <c r="M1016" s="28" t="s">
        <v>734</v>
      </c>
      <c r="N1016" s="28">
        <v>15</v>
      </c>
      <c r="O1016" s="28"/>
      <c r="P1016" s="28"/>
      <c r="Q1016" s="36"/>
      <c r="R1016" s="28"/>
      <c r="S1016" s="28"/>
      <c r="T1016" s="28"/>
      <c r="U1016" s="28"/>
      <c r="V1016" s="28"/>
      <c r="W1016" s="28"/>
      <c r="X1016" s="28"/>
      <c r="Y1016" s="28" t="s">
        <v>1514</v>
      </c>
      <c r="Z1016" s="28" t="s">
        <v>1515</v>
      </c>
      <c r="AA1016" s="28">
        <v>24</v>
      </c>
      <c r="AB1016" s="28"/>
      <c r="AC1016" s="28"/>
      <c r="AD1016" s="28"/>
      <c r="AE1016" s="28"/>
      <c r="AF1016" s="28"/>
      <c r="AG1016" s="28"/>
      <c r="AH1016" s="28"/>
      <c r="AI1016" s="28">
        <v>8</v>
      </c>
      <c r="AJ1016" s="28">
        <v>24</v>
      </c>
      <c r="AK1016" s="28" t="s">
        <v>295</v>
      </c>
      <c r="AL1016" s="43" t="s">
        <v>693</v>
      </c>
      <c r="AM1016" s="28" t="s">
        <v>687</v>
      </c>
      <c r="AN1016" s="47" t="s">
        <v>687</v>
      </c>
      <c r="AO1016" s="49" t="s">
        <v>4760</v>
      </c>
      <c r="AP1016" s="49" t="s">
        <v>18</v>
      </c>
      <c r="AQ1016" s="40" t="str">
        <f>IFERROR(VLOOKUP(G1016,Extensionistas!$A$2:$D$50,4,FALSE),"NÃO")</f>
        <v>NÃO</v>
      </c>
      <c r="AR1016" s="1" t="e">
        <f>VLOOKUP(G1016,Extensionistas!$A$2:$C$50,3,FALSE)</f>
        <v>#N/A</v>
      </c>
    </row>
    <row r="1017" spans="1:44" ht="15" customHeight="1">
      <c r="A1017" s="34" t="str">
        <f>D1017</f>
        <v>LICENCIATURA EM CIÊNCIAS NATURAIS E EXATAS</v>
      </c>
      <c r="B1017" s="34" t="str">
        <f>F1017</f>
        <v>NC1LCT1002-19SA</v>
      </c>
      <c r="C1017" s="15" t="str">
        <f>CONCATENATE(E1017," ",H1017,"-",L1017," (",K1017,")",IF(AM1017&lt;&gt;"NÃO","-TURMA MINISTRADA EM INGLÊS",""),IF(H1017="E"," - TURMA MINISTRADA EM ESPANHOL",""),IF(H1017="P"," - TURMA COMPARTILHADA COM A PÓS-GRADUAÇÃO",""),IF(AQ1017="SIM"," - Carga Horária Extensionista",""))</f>
        <v>ESTÁGIO II NO ENSINO FUNDAMENTAL C1-Noturno (SA)</v>
      </c>
      <c r="D1017" s="28" t="s">
        <v>487</v>
      </c>
      <c r="E1017" s="28" t="s">
        <v>2423</v>
      </c>
      <c r="F1017" s="28" t="s">
        <v>4684</v>
      </c>
      <c r="G1017" s="41" t="s">
        <v>2425</v>
      </c>
      <c r="H1017" s="28" t="s">
        <v>73</v>
      </c>
      <c r="I1017" s="28" t="s">
        <v>5006</v>
      </c>
      <c r="J1017" s="28"/>
      <c r="K1017" s="28" t="s">
        <v>488</v>
      </c>
      <c r="L1017" s="28" t="s">
        <v>439</v>
      </c>
      <c r="M1017" s="28" t="s">
        <v>734</v>
      </c>
      <c r="N1017" s="28">
        <v>15</v>
      </c>
      <c r="O1017" s="28"/>
      <c r="P1017" s="28"/>
      <c r="Q1017" s="36"/>
      <c r="R1017" s="28"/>
      <c r="S1017" s="28"/>
      <c r="T1017" s="28"/>
      <c r="U1017" s="28"/>
      <c r="V1017" s="28"/>
      <c r="W1017" s="28"/>
      <c r="X1017" s="28"/>
      <c r="Y1017" s="28" t="s">
        <v>4039</v>
      </c>
      <c r="Z1017" s="28" t="s">
        <v>4040</v>
      </c>
      <c r="AA1017" s="28">
        <v>24</v>
      </c>
      <c r="AB1017" s="28"/>
      <c r="AC1017" s="28"/>
      <c r="AD1017" s="28"/>
      <c r="AE1017" s="28"/>
      <c r="AF1017" s="28"/>
      <c r="AG1017" s="28"/>
      <c r="AH1017" s="28"/>
      <c r="AI1017" s="28">
        <v>8</v>
      </c>
      <c r="AJ1017" s="28">
        <v>24</v>
      </c>
      <c r="AK1017" s="28" t="s">
        <v>295</v>
      </c>
      <c r="AL1017" s="43" t="s">
        <v>693</v>
      </c>
      <c r="AM1017" s="28" t="s">
        <v>687</v>
      </c>
      <c r="AN1017" s="47" t="s">
        <v>687</v>
      </c>
      <c r="AO1017" s="49" t="s">
        <v>4899</v>
      </c>
      <c r="AP1017" s="49" t="s">
        <v>18</v>
      </c>
      <c r="AQ1017" s="40" t="str">
        <f>IFERROR(VLOOKUP(G1017,Extensionistas!$A$2:$D$50,4,FALSE),"NÃO")</f>
        <v>NÃO</v>
      </c>
      <c r="AR1017" s="1" t="e">
        <f>VLOOKUP(G1017,Extensionistas!$A$2:$C$50,3,FALSE)</f>
        <v>#N/A</v>
      </c>
    </row>
    <row r="1018" spans="1:44" ht="15" customHeight="1">
      <c r="A1018" s="34" t="str">
        <f>D1018</f>
        <v>LICENCIATURA EM CIÊNCIAS NATURAIS E EXATAS</v>
      </c>
      <c r="B1018" s="34" t="str">
        <f>F1018</f>
        <v>DD1LCT1002-19SA</v>
      </c>
      <c r="C1018" s="15" t="str">
        <f>CONCATENATE(E1018," ",H1018,"-",L1018," (",K1018,")",IF(AM1018&lt;&gt;"NÃO","-TURMA MINISTRADA EM INGLÊS",""),IF(H1018="E"," - TURMA MINISTRADA EM ESPANHOL",""),IF(H1018="P"," - TURMA COMPARTILHADA COM A PÓS-GRADUAÇÃO",""),IF(AQ1018="SIM"," - Carga Horária Extensionista",""))</f>
        <v>ESTÁGIO II NO ENSINO FUNDAMENTAL D1-Matutino (SA)</v>
      </c>
      <c r="D1018" s="28" t="s">
        <v>487</v>
      </c>
      <c r="E1018" s="28" t="s">
        <v>2423</v>
      </c>
      <c r="F1018" s="28" t="s">
        <v>3455</v>
      </c>
      <c r="G1018" s="41" t="s">
        <v>2425</v>
      </c>
      <c r="H1018" s="28" t="s">
        <v>823</v>
      </c>
      <c r="I1018" s="28"/>
      <c r="J1018" s="28" t="s">
        <v>3456</v>
      </c>
      <c r="K1018" s="28" t="s">
        <v>488</v>
      </c>
      <c r="L1018" s="28" t="s">
        <v>327</v>
      </c>
      <c r="M1018" s="28" t="s">
        <v>734</v>
      </c>
      <c r="N1018" s="28">
        <v>15</v>
      </c>
      <c r="O1018" s="28"/>
      <c r="P1018" s="26"/>
      <c r="Q1018" s="36"/>
      <c r="R1018" s="28"/>
      <c r="S1018" s="28"/>
      <c r="T1018" s="28"/>
      <c r="U1018" s="28"/>
      <c r="V1018" s="28"/>
      <c r="W1018" s="28"/>
      <c r="X1018" s="28"/>
      <c r="Y1018" s="28" t="s">
        <v>2408</v>
      </c>
      <c r="Z1018" s="28" t="s">
        <v>2409</v>
      </c>
      <c r="AA1018" s="28">
        <v>24</v>
      </c>
      <c r="AB1018" s="28"/>
      <c r="AC1018" s="28"/>
      <c r="AD1018" s="28"/>
      <c r="AE1018" s="28"/>
      <c r="AF1018" s="28"/>
      <c r="AG1018" s="28"/>
      <c r="AH1018" s="28"/>
      <c r="AI1018" s="28">
        <v>8</v>
      </c>
      <c r="AJ1018" s="28">
        <v>24</v>
      </c>
      <c r="AK1018" s="28" t="s">
        <v>295</v>
      </c>
      <c r="AL1018" s="43" t="s">
        <v>693</v>
      </c>
      <c r="AM1018" s="28" t="s">
        <v>687</v>
      </c>
      <c r="AN1018" s="47" t="s">
        <v>687</v>
      </c>
      <c r="AO1018" s="49" t="s">
        <v>18</v>
      </c>
      <c r="AP1018" s="49" t="s">
        <v>4760</v>
      </c>
      <c r="AQ1018" s="40" t="str">
        <f>IFERROR(VLOOKUP(G1018,Extensionistas!$A$2:$D$50,4,FALSE),"NÃO")</f>
        <v>NÃO</v>
      </c>
      <c r="AR1018" s="1" t="e">
        <f>VLOOKUP(G1018,Extensionistas!$A$2:$C$50,3,FALSE)</f>
        <v>#N/A</v>
      </c>
    </row>
    <row r="1019" spans="1:44" ht="15" customHeight="1">
      <c r="A1019" s="34" t="str">
        <f>D1019</f>
        <v>LICENCIATURA EM CIÊNCIAS NATURAIS E EXATAS</v>
      </c>
      <c r="B1019" s="34" t="str">
        <f>F1019</f>
        <v>ND1LCT1002-19SA</v>
      </c>
      <c r="C1019" s="15" t="str">
        <f>CONCATENATE(E1019," ",H1019,"-",L1019," (",K1019,")",IF(AM1019&lt;&gt;"NÃO","-TURMA MINISTRADA EM INGLÊS",""),IF(H1019="E"," - TURMA MINISTRADA EM ESPANHOL",""),IF(H1019="P"," - TURMA COMPARTILHADA COM A PÓS-GRADUAÇÃO",""),IF(AQ1019="SIM"," - Carga Horária Extensionista",""))</f>
        <v>ESTÁGIO II NO ENSINO FUNDAMENTAL D1-Noturno (SA)</v>
      </c>
      <c r="D1019" s="28" t="s">
        <v>487</v>
      </c>
      <c r="E1019" s="28" t="s">
        <v>2423</v>
      </c>
      <c r="F1019" s="28" t="s">
        <v>4690</v>
      </c>
      <c r="G1019" s="41" t="s">
        <v>2425</v>
      </c>
      <c r="H1019" s="28" t="s">
        <v>823</v>
      </c>
      <c r="I1019" s="28"/>
      <c r="J1019" s="28" t="s">
        <v>1610</v>
      </c>
      <c r="K1019" s="28" t="s">
        <v>488</v>
      </c>
      <c r="L1019" s="28" t="s">
        <v>439</v>
      </c>
      <c r="M1019" s="28" t="s">
        <v>734</v>
      </c>
      <c r="N1019" s="28">
        <v>15</v>
      </c>
      <c r="O1019" s="28"/>
      <c r="P1019" s="28"/>
      <c r="Q1019" s="36"/>
      <c r="R1019" s="28"/>
      <c r="S1019" s="28"/>
      <c r="T1019" s="28"/>
      <c r="U1019" s="28"/>
      <c r="V1019" s="28"/>
      <c r="W1019" s="28"/>
      <c r="X1019" s="28"/>
      <c r="Y1019" s="28" t="s">
        <v>771</v>
      </c>
      <c r="Z1019" s="28"/>
      <c r="AA1019" s="28">
        <v>24</v>
      </c>
      <c r="AB1019" s="28"/>
      <c r="AC1019" s="28"/>
      <c r="AD1019" s="28"/>
      <c r="AE1019" s="28"/>
      <c r="AF1019" s="28"/>
      <c r="AG1019" s="28"/>
      <c r="AH1019" s="28"/>
      <c r="AI1019" s="28">
        <v>8</v>
      </c>
      <c r="AJ1019" s="28">
        <v>24</v>
      </c>
      <c r="AK1019" s="28" t="s">
        <v>295</v>
      </c>
      <c r="AL1019" s="43" t="s">
        <v>693</v>
      </c>
      <c r="AM1019" s="28" t="s">
        <v>687</v>
      </c>
      <c r="AN1019" s="47" t="s">
        <v>687</v>
      </c>
      <c r="AO1019" s="49" t="s">
        <v>18</v>
      </c>
      <c r="AP1019" s="49" t="s">
        <v>4899</v>
      </c>
      <c r="AQ1019" s="40" t="str">
        <f>IFERROR(VLOOKUP(G1019,Extensionistas!$A$2:$D$50,4,FALSE),"NÃO")</f>
        <v>NÃO</v>
      </c>
      <c r="AR1019" s="1" t="e">
        <f>VLOOKUP(G1019,Extensionistas!$A$2:$C$50,3,FALSE)</f>
        <v>#N/A</v>
      </c>
    </row>
    <row r="1020" spans="1:44" ht="15" customHeight="1">
      <c r="A1020" s="34" t="str">
        <f>D1020</f>
        <v>LICENCIATURA EM CIÊNCIAS NATURAIS E EXATAS</v>
      </c>
      <c r="B1020" s="34" t="str">
        <f>F1020</f>
        <v>DE1LCT1002-19SA</v>
      </c>
      <c r="C1020" s="15" t="str">
        <f>CONCATENATE(E1020," ",H1020,"-",L1020," (",K1020,")",IF(AM1020&lt;&gt;"NÃO","-TURMA MINISTRADA EM INGLÊS",""),IF(H1020="E"," - TURMA MINISTRADA EM ESPANHOL",""),IF(H1020="P"," - TURMA COMPARTILHADA COM A PÓS-GRADUAÇÃO",""),IF(AQ1020="SIM"," - Carga Horária Extensionista",""))</f>
        <v>ESTÁGIO II NO ENSINO FUNDAMENTAL E1-Matutino (SA)</v>
      </c>
      <c r="D1020" s="28" t="s">
        <v>487</v>
      </c>
      <c r="E1020" s="28" t="s">
        <v>2423</v>
      </c>
      <c r="F1020" s="28" t="s">
        <v>3463</v>
      </c>
      <c r="G1020" s="41" t="s">
        <v>2425</v>
      </c>
      <c r="H1020" s="28" t="s">
        <v>1365</v>
      </c>
      <c r="I1020" s="28"/>
      <c r="J1020" s="28" t="s">
        <v>3464</v>
      </c>
      <c r="K1020" s="28" t="s">
        <v>488</v>
      </c>
      <c r="L1020" s="28" t="s">
        <v>327</v>
      </c>
      <c r="M1020" s="28" t="s">
        <v>734</v>
      </c>
      <c r="N1020" s="28">
        <v>15</v>
      </c>
      <c r="O1020" s="28"/>
      <c r="P1020" s="28"/>
      <c r="Q1020" s="36"/>
      <c r="R1020" s="28"/>
      <c r="S1020" s="28"/>
      <c r="T1020" s="28"/>
      <c r="U1020" s="28"/>
      <c r="V1020" s="28"/>
      <c r="W1020" s="28"/>
      <c r="X1020" s="28"/>
      <c r="Y1020" s="28" t="s">
        <v>3465</v>
      </c>
      <c r="Z1020" s="28" t="s">
        <v>3466</v>
      </c>
      <c r="AA1020" s="28">
        <v>24</v>
      </c>
      <c r="AB1020" s="28"/>
      <c r="AC1020" s="28"/>
      <c r="AD1020" s="28"/>
      <c r="AE1020" s="28"/>
      <c r="AF1020" s="28"/>
      <c r="AG1020" s="28"/>
      <c r="AH1020" s="28"/>
      <c r="AI1020" s="28">
        <v>8</v>
      </c>
      <c r="AJ1020" s="28">
        <v>24</v>
      </c>
      <c r="AK1020" s="28" t="s">
        <v>295</v>
      </c>
      <c r="AL1020" s="43" t="s">
        <v>693</v>
      </c>
      <c r="AM1020" s="28" t="s">
        <v>687</v>
      </c>
      <c r="AN1020" s="47" t="s">
        <v>687</v>
      </c>
      <c r="AO1020" s="49" t="s">
        <v>18</v>
      </c>
      <c r="AP1020" s="49" t="s">
        <v>4768</v>
      </c>
      <c r="AQ1020" s="40" t="str">
        <f>IFERROR(VLOOKUP(G1020,Extensionistas!$A$2:$D$50,4,FALSE),"NÃO")</f>
        <v>NÃO</v>
      </c>
      <c r="AR1020" s="1" t="e">
        <f>VLOOKUP(G1020,Extensionistas!$A$2:$C$50,3,FALSE)</f>
        <v>#N/A</v>
      </c>
    </row>
    <row r="1021" spans="1:44" ht="15" customHeight="1">
      <c r="A1021" s="34" t="str">
        <f>D1021</f>
        <v>LICENCIATURA EM CIÊNCIAS NATURAIS E EXATAS</v>
      </c>
      <c r="B1021" s="34" t="str">
        <f>F1021</f>
        <v>NE1LCT1002-19SA</v>
      </c>
      <c r="C1021" s="15" t="str">
        <f>CONCATENATE(E1021," ",H1021,"-",L1021," (",K1021,")",IF(AM1021&lt;&gt;"NÃO","-TURMA MINISTRADA EM INGLÊS",""),IF(H1021="E"," - TURMA MINISTRADA EM ESPANHOL",""),IF(H1021="P"," - TURMA COMPARTILHADA COM A PÓS-GRADUAÇÃO",""),IF(AQ1021="SIM"," - Carga Horária Extensionista",""))</f>
        <v>ESTÁGIO II NO ENSINO FUNDAMENTAL E1-Noturno (SA)</v>
      </c>
      <c r="D1021" s="28" t="s">
        <v>487</v>
      </c>
      <c r="E1021" s="28" t="s">
        <v>2423</v>
      </c>
      <c r="F1021" s="28" t="s">
        <v>4693</v>
      </c>
      <c r="G1021" s="41" t="s">
        <v>2425</v>
      </c>
      <c r="H1021" s="28" t="s">
        <v>1365</v>
      </c>
      <c r="I1021" s="28" t="s">
        <v>4694</v>
      </c>
      <c r="J1021" s="28"/>
      <c r="K1021" s="28" t="s">
        <v>488</v>
      </c>
      <c r="L1021" s="28" t="s">
        <v>439</v>
      </c>
      <c r="M1021" s="28" t="s">
        <v>734</v>
      </c>
      <c r="N1021" s="28">
        <v>15</v>
      </c>
      <c r="O1021" s="28"/>
      <c r="P1021" s="28"/>
      <c r="Q1021" s="36"/>
      <c r="R1021" s="28"/>
      <c r="S1021" s="28"/>
      <c r="T1021" s="28"/>
      <c r="U1021" s="28"/>
      <c r="V1021" s="28"/>
      <c r="W1021" s="28"/>
      <c r="X1021" s="28"/>
      <c r="Y1021" s="28" t="s">
        <v>4235</v>
      </c>
      <c r="Z1021" s="28" t="s">
        <v>4236</v>
      </c>
      <c r="AA1021" s="28">
        <v>24</v>
      </c>
      <c r="AB1021" s="28"/>
      <c r="AC1021" s="28"/>
      <c r="AD1021" s="28"/>
      <c r="AE1021" s="28"/>
      <c r="AF1021" s="28"/>
      <c r="AG1021" s="28"/>
      <c r="AH1021" s="28"/>
      <c r="AI1021" s="28">
        <v>8</v>
      </c>
      <c r="AJ1021" s="28">
        <v>24</v>
      </c>
      <c r="AK1021" s="28" t="s">
        <v>295</v>
      </c>
      <c r="AL1021" s="43" t="s">
        <v>693</v>
      </c>
      <c r="AM1021" s="28" t="s">
        <v>687</v>
      </c>
      <c r="AN1021" s="47" t="s">
        <v>687</v>
      </c>
      <c r="AO1021" s="49" t="s">
        <v>4886</v>
      </c>
      <c r="AP1021" s="49" t="s">
        <v>18</v>
      </c>
      <c r="AQ1021" s="40" t="str">
        <f>IFERROR(VLOOKUP(G1021,Extensionistas!$A$2:$D$50,4,FALSE),"NÃO")</f>
        <v>NÃO</v>
      </c>
      <c r="AR1021" s="1" t="e">
        <f>VLOOKUP(G1021,Extensionistas!$A$2:$C$50,3,FALSE)</f>
        <v>#N/A</v>
      </c>
    </row>
    <row r="1022" spans="1:44" ht="15" customHeight="1">
      <c r="A1022" s="34" t="str">
        <f>D1022</f>
        <v>LICENCIATURA EM CIÊNCIAS NATURAIS E EXATAS</v>
      </c>
      <c r="B1022" s="34" t="str">
        <f>F1022</f>
        <v>DA10BCJ0204-15SA</v>
      </c>
      <c r="C1022" s="15" t="str">
        <f>CONCATENATE(E1022," ",H1022,"-",L1022," (",K1022,")",IF(AM1022&lt;&gt;"NÃO","-TURMA MINISTRADA EM INGLÊS",""),IF(H1022="E"," - TURMA MINISTRADA EM ESPANHOL",""),IF(H1022="P"," - TURMA COMPARTILHADA COM A PÓS-GRADUAÇÃO",""),IF(AQ1022="SIM"," - Carga Horária Extensionista",""))</f>
        <v>FENÔMENOS MECÂNICOS A10-Matutino (SA)</v>
      </c>
      <c r="D1022" s="28" t="s">
        <v>487</v>
      </c>
      <c r="E1022" s="28" t="s">
        <v>1622</v>
      </c>
      <c r="F1022" s="28" t="s">
        <v>1623</v>
      </c>
      <c r="G1022" s="41" t="s">
        <v>1624</v>
      </c>
      <c r="H1022" s="28" t="s">
        <v>957</v>
      </c>
      <c r="I1022" s="28" t="s">
        <v>1297</v>
      </c>
      <c r="J1022" s="28" t="s">
        <v>1625</v>
      </c>
      <c r="K1022" s="28" t="s">
        <v>488</v>
      </c>
      <c r="L1022" s="28" t="s">
        <v>327</v>
      </c>
      <c r="M1022" s="28" t="s">
        <v>1626</v>
      </c>
      <c r="N1022" s="28">
        <v>30</v>
      </c>
      <c r="O1022" s="28"/>
      <c r="P1022" s="28" t="s">
        <v>57</v>
      </c>
      <c r="Q1022" s="36" t="s">
        <v>407</v>
      </c>
      <c r="R1022" s="28">
        <v>48</v>
      </c>
      <c r="S1022" s="28"/>
      <c r="T1022" s="28"/>
      <c r="U1022" s="28"/>
      <c r="V1022" s="28"/>
      <c r="W1022" s="28"/>
      <c r="X1022" s="28"/>
      <c r="Y1022" s="28" t="s">
        <v>57</v>
      </c>
      <c r="Z1022" s="28" t="s">
        <v>407</v>
      </c>
      <c r="AA1022" s="28">
        <v>12</v>
      </c>
      <c r="AB1022" s="28"/>
      <c r="AC1022" s="28"/>
      <c r="AD1022" s="28"/>
      <c r="AE1022" s="28"/>
      <c r="AF1022" s="28"/>
      <c r="AG1022" s="28"/>
      <c r="AH1022" s="28"/>
      <c r="AI1022" s="28">
        <v>20</v>
      </c>
      <c r="AJ1022" s="28">
        <v>20</v>
      </c>
      <c r="AK1022" s="28" t="s">
        <v>17</v>
      </c>
      <c r="AL1022" s="43" t="s">
        <v>687</v>
      </c>
      <c r="AM1022" s="28" t="s">
        <v>687</v>
      </c>
      <c r="AN1022" s="47" t="s">
        <v>687</v>
      </c>
      <c r="AO1022" s="49" t="s">
        <v>4748</v>
      </c>
      <c r="AP1022" s="49" t="s">
        <v>4935</v>
      </c>
      <c r="AQ1022" s="40" t="str">
        <f>IFERROR(VLOOKUP(G1022,Extensionistas!$A$2:$D$50,4,FALSE),"NÃO")</f>
        <v>NÃO</v>
      </c>
      <c r="AR1022" s="1" t="e">
        <f>VLOOKUP(G1022,Extensionistas!$A$2:$C$50,3,FALSE)</f>
        <v>#N/A</v>
      </c>
    </row>
    <row r="1023" spans="1:44" ht="15" customHeight="1">
      <c r="A1023" s="34" t="str">
        <f>D1023</f>
        <v>LICENCIATURA EM CIÊNCIAS NATURAIS E EXATAS</v>
      </c>
      <c r="B1023" s="34" t="str">
        <f>F1023</f>
        <v>NA10BCJ0204-15SA</v>
      </c>
      <c r="C1023" s="15" t="str">
        <f>CONCATENATE(E1023," ",H1023,"-",L1023," (",K1023,")",IF(AM1023&lt;&gt;"NÃO","-TURMA MINISTRADA EM INGLÊS",""),IF(H1023="E"," - TURMA MINISTRADA EM ESPANHOL",""),IF(H1023="P"," - TURMA COMPARTILHADA COM A PÓS-GRADUAÇÃO",""),IF(AQ1023="SIM"," - Carga Horária Extensionista",""))</f>
        <v>FENÔMENOS MECÂNICOS A10-Noturno (SA)</v>
      </c>
      <c r="D1023" s="28" t="s">
        <v>487</v>
      </c>
      <c r="E1023" s="28" t="s">
        <v>1622</v>
      </c>
      <c r="F1023" s="28" t="s">
        <v>3480</v>
      </c>
      <c r="G1023" s="41" t="s">
        <v>1624</v>
      </c>
      <c r="H1023" s="28" t="s">
        <v>957</v>
      </c>
      <c r="I1023" s="28" t="s">
        <v>1510</v>
      </c>
      <c r="J1023" s="28" t="s">
        <v>3481</v>
      </c>
      <c r="K1023" s="28" t="s">
        <v>488</v>
      </c>
      <c r="L1023" s="28" t="s">
        <v>439</v>
      </c>
      <c r="M1023" s="28" t="s">
        <v>1626</v>
      </c>
      <c r="N1023" s="28">
        <v>30</v>
      </c>
      <c r="O1023" s="28"/>
      <c r="P1023" s="28" t="s">
        <v>761</v>
      </c>
      <c r="Q1023" s="36" t="s">
        <v>762</v>
      </c>
      <c r="R1023" s="28">
        <v>48</v>
      </c>
      <c r="S1023" s="28"/>
      <c r="T1023" s="28"/>
      <c r="U1023" s="28"/>
      <c r="V1023" s="28"/>
      <c r="W1023" s="28"/>
      <c r="X1023" s="28"/>
      <c r="Y1023" s="28" t="s">
        <v>3482</v>
      </c>
      <c r="Z1023" s="28" t="s">
        <v>3483</v>
      </c>
      <c r="AA1023" s="28">
        <v>12</v>
      </c>
      <c r="AB1023" s="28"/>
      <c r="AC1023" s="28"/>
      <c r="AD1023" s="28"/>
      <c r="AE1023" s="28"/>
      <c r="AF1023" s="28"/>
      <c r="AG1023" s="28"/>
      <c r="AH1023" s="28"/>
      <c r="AI1023" s="28">
        <v>20</v>
      </c>
      <c r="AJ1023" s="28">
        <v>20</v>
      </c>
      <c r="AK1023" s="28" t="s">
        <v>17</v>
      </c>
      <c r="AL1023" s="43" t="s">
        <v>687</v>
      </c>
      <c r="AM1023" s="28" t="s">
        <v>687</v>
      </c>
      <c r="AN1023" s="47" t="s">
        <v>687</v>
      </c>
      <c r="AO1023" s="49" t="s">
        <v>4861</v>
      </c>
      <c r="AP1023" s="49" t="s">
        <v>4972</v>
      </c>
      <c r="AQ1023" s="40" t="str">
        <f>IFERROR(VLOOKUP(G1023,Extensionistas!$A$2:$D$50,4,FALSE),"NÃO")</f>
        <v>NÃO</v>
      </c>
      <c r="AR1023" s="1" t="e">
        <f>VLOOKUP(G1023,Extensionistas!$A$2:$C$50,3,FALSE)</f>
        <v>#N/A</v>
      </c>
    </row>
    <row r="1024" spans="1:44" ht="15" customHeight="1">
      <c r="A1024" s="34" t="str">
        <f>D1024</f>
        <v>LICENCIATURA EM CIÊNCIAS NATURAIS E EXATAS</v>
      </c>
      <c r="B1024" s="34" t="str">
        <f>F1024</f>
        <v>DA11BCJ0204-15SA</v>
      </c>
      <c r="C1024" s="15" t="str">
        <f>CONCATENATE(E1024," ",H1024,"-",L1024," (",K1024,")",IF(AM1024&lt;&gt;"NÃO","-TURMA MINISTRADA EM INGLÊS",""),IF(H1024="E"," - TURMA MINISTRADA EM ESPANHOL",""),IF(H1024="P"," - TURMA COMPARTILHADA COM A PÓS-GRADUAÇÃO",""),IF(AQ1024="SIM"," - Carga Horária Extensionista",""))</f>
        <v>FENÔMENOS MECÂNICOS A11-Matutino (SA)</v>
      </c>
      <c r="D1024" s="28" t="s">
        <v>487</v>
      </c>
      <c r="E1024" s="28" t="s">
        <v>1622</v>
      </c>
      <c r="F1024" s="28" t="s">
        <v>1627</v>
      </c>
      <c r="G1024" s="41" t="s">
        <v>1624</v>
      </c>
      <c r="H1024" s="28" t="s">
        <v>1628</v>
      </c>
      <c r="I1024" s="28" t="s">
        <v>1297</v>
      </c>
      <c r="J1024" s="28" t="s">
        <v>1629</v>
      </c>
      <c r="K1024" s="28" t="s">
        <v>488</v>
      </c>
      <c r="L1024" s="28" t="s">
        <v>327</v>
      </c>
      <c r="M1024" s="28" t="s">
        <v>1626</v>
      </c>
      <c r="N1024" s="28">
        <v>30</v>
      </c>
      <c r="O1024" s="28"/>
      <c r="P1024" s="28" t="s">
        <v>57</v>
      </c>
      <c r="Q1024" s="36" t="s">
        <v>407</v>
      </c>
      <c r="R1024" s="28">
        <v>48</v>
      </c>
      <c r="S1024" s="28"/>
      <c r="T1024" s="28"/>
      <c r="U1024" s="28"/>
      <c r="V1024" s="28"/>
      <c r="W1024" s="28"/>
      <c r="X1024" s="28"/>
      <c r="Y1024" s="28" t="s">
        <v>57</v>
      </c>
      <c r="Z1024" s="28" t="s">
        <v>407</v>
      </c>
      <c r="AA1024" s="28">
        <v>12</v>
      </c>
      <c r="AB1024" s="28"/>
      <c r="AC1024" s="28"/>
      <c r="AD1024" s="28"/>
      <c r="AE1024" s="28"/>
      <c r="AF1024" s="28"/>
      <c r="AG1024" s="28"/>
      <c r="AH1024" s="28"/>
      <c r="AI1024" s="28">
        <v>20</v>
      </c>
      <c r="AJ1024" s="28">
        <v>20</v>
      </c>
      <c r="AK1024" s="28" t="s">
        <v>17</v>
      </c>
      <c r="AL1024" s="43" t="s">
        <v>687</v>
      </c>
      <c r="AM1024" s="28" t="s">
        <v>687</v>
      </c>
      <c r="AN1024" s="47" t="s">
        <v>687</v>
      </c>
      <c r="AO1024" s="49" t="s">
        <v>4748</v>
      </c>
      <c r="AP1024" s="49" t="s">
        <v>4936</v>
      </c>
      <c r="AQ1024" s="40" t="str">
        <f>IFERROR(VLOOKUP(G1024,Extensionistas!$A$2:$D$50,4,FALSE),"NÃO")</f>
        <v>NÃO</v>
      </c>
      <c r="AR1024" s="1" t="e">
        <f>VLOOKUP(G1024,Extensionistas!$A$2:$C$50,3,FALSE)</f>
        <v>#N/A</v>
      </c>
    </row>
    <row r="1025" spans="1:44" ht="15" customHeight="1">
      <c r="A1025" s="34" t="str">
        <f>D1025</f>
        <v>LICENCIATURA EM CIÊNCIAS NATURAIS E EXATAS</v>
      </c>
      <c r="B1025" s="34" t="str">
        <f>F1025</f>
        <v>NA11BCJ0204-15SA</v>
      </c>
      <c r="C1025" s="15" t="str">
        <f>CONCATENATE(E1025," ",H1025,"-",L1025," (",K1025,")",IF(AM1025&lt;&gt;"NÃO","-TURMA MINISTRADA EM INGLÊS",""),IF(H1025="E"," - TURMA MINISTRADA EM ESPANHOL",""),IF(H1025="P"," - TURMA COMPARTILHADA COM A PÓS-GRADUAÇÃO",""),IF(AQ1025="SIM"," - Carga Horária Extensionista",""))</f>
        <v>FENÔMENOS MECÂNICOS A11-Noturno (SA)</v>
      </c>
      <c r="D1025" s="28" t="s">
        <v>487</v>
      </c>
      <c r="E1025" s="28" t="s">
        <v>1622</v>
      </c>
      <c r="F1025" s="28" t="s">
        <v>3484</v>
      </c>
      <c r="G1025" s="41" t="s">
        <v>1624</v>
      </c>
      <c r="H1025" s="28" t="s">
        <v>1628</v>
      </c>
      <c r="I1025" s="28" t="s">
        <v>1510</v>
      </c>
      <c r="J1025" s="28" t="s">
        <v>3485</v>
      </c>
      <c r="K1025" s="28" t="s">
        <v>488</v>
      </c>
      <c r="L1025" s="28" t="s">
        <v>439</v>
      </c>
      <c r="M1025" s="28" t="s">
        <v>1626</v>
      </c>
      <c r="N1025" s="28">
        <v>30</v>
      </c>
      <c r="O1025" s="28"/>
      <c r="P1025" s="28" t="s">
        <v>761</v>
      </c>
      <c r="Q1025" s="36" t="s">
        <v>762</v>
      </c>
      <c r="R1025" s="28">
        <v>48</v>
      </c>
      <c r="S1025" s="28"/>
      <c r="T1025" s="28"/>
      <c r="U1025" s="28"/>
      <c r="V1025" s="28"/>
      <c r="W1025" s="28"/>
      <c r="X1025" s="28"/>
      <c r="Y1025" s="28" t="s">
        <v>65</v>
      </c>
      <c r="Z1025" s="28" t="s">
        <v>430</v>
      </c>
      <c r="AA1025" s="28">
        <v>12</v>
      </c>
      <c r="AB1025" s="28"/>
      <c r="AC1025" s="28"/>
      <c r="AD1025" s="28"/>
      <c r="AE1025" s="28"/>
      <c r="AF1025" s="28"/>
      <c r="AG1025" s="28"/>
      <c r="AH1025" s="28"/>
      <c r="AI1025" s="28">
        <v>20</v>
      </c>
      <c r="AJ1025" s="28">
        <v>20</v>
      </c>
      <c r="AK1025" s="28" t="s">
        <v>17</v>
      </c>
      <c r="AL1025" s="43" t="s">
        <v>687</v>
      </c>
      <c r="AM1025" s="28" t="s">
        <v>687</v>
      </c>
      <c r="AN1025" s="47" t="s">
        <v>687</v>
      </c>
      <c r="AO1025" s="49" t="s">
        <v>4861</v>
      </c>
      <c r="AP1025" s="49" t="s">
        <v>4973</v>
      </c>
      <c r="AQ1025" s="40" t="str">
        <f>IFERROR(VLOOKUP(G1025,Extensionistas!$A$2:$D$50,4,FALSE),"NÃO")</f>
        <v>NÃO</v>
      </c>
      <c r="AR1025" s="1" t="e">
        <f>VLOOKUP(G1025,Extensionistas!$A$2:$C$50,3,FALSE)</f>
        <v>#N/A</v>
      </c>
    </row>
    <row r="1026" spans="1:44" ht="15" customHeight="1">
      <c r="A1026" s="34" t="str">
        <f>D1026</f>
        <v>LICENCIATURA EM CIÊNCIAS NATURAIS E EXATAS</v>
      </c>
      <c r="B1026" s="34" t="str">
        <f>F1026</f>
        <v>DA12BCJ0204-15SA</v>
      </c>
      <c r="C1026" s="15" t="str">
        <f>CONCATENATE(E1026," ",H1026,"-",L1026," (",K1026,")",IF(AM1026&lt;&gt;"NÃO","-TURMA MINISTRADA EM INGLÊS",""),IF(H1026="E"," - TURMA MINISTRADA EM ESPANHOL",""),IF(H1026="P"," - TURMA COMPARTILHADA COM A PÓS-GRADUAÇÃO",""),IF(AQ1026="SIM"," - Carga Horária Extensionista",""))</f>
        <v>FENÔMENOS MECÂNICOS A12-Matutino (SA)</v>
      </c>
      <c r="D1026" s="28" t="s">
        <v>487</v>
      </c>
      <c r="E1026" s="28" t="s">
        <v>1622</v>
      </c>
      <c r="F1026" s="28" t="s">
        <v>1630</v>
      </c>
      <c r="G1026" s="41" t="s">
        <v>1624</v>
      </c>
      <c r="H1026" s="28" t="s">
        <v>1631</v>
      </c>
      <c r="I1026" s="28" t="s">
        <v>1297</v>
      </c>
      <c r="J1026" s="28" t="s">
        <v>1632</v>
      </c>
      <c r="K1026" s="28" t="s">
        <v>488</v>
      </c>
      <c r="L1026" s="28" t="s">
        <v>327</v>
      </c>
      <c r="M1026" s="28" t="s">
        <v>1626</v>
      </c>
      <c r="N1026" s="28">
        <v>30</v>
      </c>
      <c r="O1026" s="28"/>
      <c r="P1026" s="28" t="s">
        <v>57</v>
      </c>
      <c r="Q1026" s="36" t="s">
        <v>407</v>
      </c>
      <c r="R1026" s="28">
        <v>48</v>
      </c>
      <c r="S1026" s="28"/>
      <c r="T1026" s="28"/>
      <c r="U1026" s="28"/>
      <c r="V1026" s="28"/>
      <c r="W1026" s="28"/>
      <c r="X1026" s="28"/>
      <c r="Y1026" s="28" t="s">
        <v>1574</v>
      </c>
      <c r="Z1026" s="28" t="s">
        <v>1575</v>
      </c>
      <c r="AA1026" s="28">
        <v>12</v>
      </c>
      <c r="AB1026" s="28"/>
      <c r="AC1026" s="28"/>
      <c r="AD1026" s="28"/>
      <c r="AE1026" s="28"/>
      <c r="AF1026" s="28"/>
      <c r="AG1026" s="28"/>
      <c r="AH1026" s="28"/>
      <c r="AI1026" s="28">
        <v>20</v>
      </c>
      <c r="AJ1026" s="28">
        <v>20</v>
      </c>
      <c r="AK1026" s="28" t="s">
        <v>17</v>
      </c>
      <c r="AL1026" s="43" t="s">
        <v>687</v>
      </c>
      <c r="AM1026" s="28" t="s">
        <v>687</v>
      </c>
      <c r="AN1026" s="47" t="s">
        <v>687</v>
      </c>
      <c r="AO1026" s="49" t="s">
        <v>4748</v>
      </c>
      <c r="AP1026" s="49" t="s">
        <v>4936</v>
      </c>
      <c r="AQ1026" s="40" t="str">
        <f>IFERROR(VLOOKUP(G1026,Extensionistas!$A$2:$D$50,4,FALSE),"NÃO")</f>
        <v>NÃO</v>
      </c>
      <c r="AR1026" s="1" t="e">
        <f>VLOOKUP(G1026,Extensionistas!$A$2:$C$50,3,FALSE)</f>
        <v>#N/A</v>
      </c>
    </row>
    <row r="1027" spans="1:44" ht="15" customHeight="1">
      <c r="A1027" s="34" t="str">
        <f>D1027</f>
        <v>LICENCIATURA EM CIÊNCIAS NATURAIS E EXATAS</v>
      </c>
      <c r="B1027" s="34" t="str">
        <f>F1027</f>
        <v>NA12BCJ0204-15SA</v>
      </c>
      <c r="C1027" s="15" t="str">
        <f>CONCATENATE(E1027," ",H1027,"-",L1027," (",K1027,")",IF(AM1027&lt;&gt;"NÃO","-TURMA MINISTRADA EM INGLÊS",""),IF(H1027="E"," - TURMA MINISTRADA EM ESPANHOL",""),IF(H1027="P"," - TURMA COMPARTILHADA COM A PÓS-GRADUAÇÃO",""),IF(AQ1027="SIM"," - Carga Horária Extensionista",""))</f>
        <v>FENÔMENOS MECÂNICOS A12-Noturno (SA)</v>
      </c>
      <c r="D1027" s="28" t="s">
        <v>487</v>
      </c>
      <c r="E1027" s="28" t="s">
        <v>1622</v>
      </c>
      <c r="F1027" s="28" t="s">
        <v>3486</v>
      </c>
      <c r="G1027" s="41" t="s">
        <v>1624</v>
      </c>
      <c r="H1027" s="28" t="s">
        <v>1631</v>
      </c>
      <c r="I1027" s="28" t="s">
        <v>1510</v>
      </c>
      <c r="J1027" s="28" t="s">
        <v>3487</v>
      </c>
      <c r="K1027" s="28" t="s">
        <v>488</v>
      </c>
      <c r="L1027" s="28" t="s">
        <v>439</v>
      </c>
      <c r="M1027" s="26" t="s">
        <v>1626</v>
      </c>
      <c r="N1027" s="28">
        <v>30</v>
      </c>
      <c r="O1027" s="28"/>
      <c r="P1027" s="28" t="s">
        <v>761</v>
      </c>
      <c r="Q1027" s="36" t="s">
        <v>762</v>
      </c>
      <c r="R1027" s="28">
        <v>48</v>
      </c>
      <c r="S1027" s="28"/>
      <c r="T1027" s="28"/>
      <c r="U1027" s="28"/>
      <c r="V1027" s="28"/>
      <c r="W1027" s="28"/>
      <c r="X1027" s="28"/>
      <c r="Y1027" s="28" t="s">
        <v>3482</v>
      </c>
      <c r="Z1027" s="28" t="s">
        <v>3483</v>
      </c>
      <c r="AA1027" s="28">
        <v>12</v>
      </c>
      <c r="AB1027" s="28"/>
      <c r="AC1027" s="28"/>
      <c r="AD1027" s="28"/>
      <c r="AE1027" s="28"/>
      <c r="AF1027" s="28"/>
      <c r="AG1027" s="28"/>
      <c r="AH1027" s="28"/>
      <c r="AI1027" s="28">
        <v>20</v>
      </c>
      <c r="AJ1027" s="28">
        <v>20</v>
      </c>
      <c r="AK1027" s="28" t="s">
        <v>17</v>
      </c>
      <c r="AL1027" s="43" t="s">
        <v>687</v>
      </c>
      <c r="AM1027" s="28" t="s">
        <v>687</v>
      </c>
      <c r="AN1027" s="47" t="s">
        <v>687</v>
      </c>
      <c r="AO1027" s="49" t="s">
        <v>4861</v>
      </c>
      <c r="AP1027" s="49" t="s">
        <v>4973</v>
      </c>
      <c r="AQ1027" s="40" t="str">
        <f>IFERROR(VLOOKUP(G1027,Extensionistas!$A$2:$D$50,4,FALSE),"NÃO")</f>
        <v>NÃO</v>
      </c>
      <c r="AR1027" s="1" t="e">
        <f>VLOOKUP(G1027,Extensionistas!$A$2:$C$50,3,FALSE)</f>
        <v>#N/A</v>
      </c>
    </row>
    <row r="1028" spans="1:44" ht="15" customHeight="1">
      <c r="A1028" s="34" t="str">
        <f>D1028</f>
        <v>LICENCIATURA EM CIÊNCIAS NATURAIS E EXATAS</v>
      </c>
      <c r="B1028" s="34" t="str">
        <f>F1028</f>
        <v>DA4BCN0402-15SA</v>
      </c>
      <c r="C1028" s="15" t="str">
        <f>CONCATENATE(E1028," ",H1028,"-",L1028," (",K1028,")",IF(AM1028&lt;&gt;"NÃO","-TURMA MINISTRADA EM INGLÊS",""),IF(H1028="E"," - TURMA MINISTRADA EM ESPANHOL",""),IF(H1028="P"," - TURMA COMPARTILHADA COM A PÓS-GRADUAÇÃO",""),IF(AQ1028="SIM"," - Carga Horária Extensionista",""))</f>
        <v>FUNÇÕES DE UMA VARIÁVEL A4-Matutino (SA)</v>
      </c>
      <c r="D1028" s="28" t="s">
        <v>487</v>
      </c>
      <c r="E1028" s="28" t="s">
        <v>1686</v>
      </c>
      <c r="F1028" s="28" t="s">
        <v>3221</v>
      </c>
      <c r="G1028" s="41" t="s">
        <v>1688</v>
      </c>
      <c r="H1028" s="28" t="s">
        <v>27</v>
      </c>
      <c r="I1028" s="28" t="s">
        <v>3222</v>
      </c>
      <c r="J1028" s="28"/>
      <c r="K1028" s="28" t="s">
        <v>488</v>
      </c>
      <c r="L1028" s="28" t="s">
        <v>327</v>
      </c>
      <c r="M1028" s="28" t="s">
        <v>66</v>
      </c>
      <c r="N1028" s="28">
        <v>90</v>
      </c>
      <c r="O1028" s="28"/>
      <c r="P1028" s="28" t="s">
        <v>2606</v>
      </c>
      <c r="Q1028" s="36" t="s">
        <v>2607</v>
      </c>
      <c r="R1028" s="28">
        <v>48</v>
      </c>
      <c r="S1028" s="28"/>
      <c r="T1028" s="28"/>
      <c r="U1028" s="28"/>
      <c r="V1028" s="28"/>
      <c r="W1028" s="28"/>
      <c r="X1028" s="28"/>
      <c r="Y1028" s="28"/>
      <c r="Z1028" s="28"/>
      <c r="AA1028" s="28"/>
      <c r="AB1028" s="28"/>
      <c r="AC1028" s="28"/>
      <c r="AD1028" s="28"/>
      <c r="AE1028" s="28"/>
      <c r="AF1028" s="28"/>
      <c r="AG1028" s="28"/>
      <c r="AH1028" s="28"/>
      <c r="AI1028" s="28">
        <v>16</v>
      </c>
      <c r="AJ1028" s="28">
        <v>16</v>
      </c>
      <c r="AK1028" s="28" t="s">
        <v>17</v>
      </c>
      <c r="AL1028" s="43" t="s">
        <v>687</v>
      </c>
      <c r="AM1028" s="28" t="s">
        <v>687</v>
      </c>
      <c r="AN1028" s="47" t="s">
        <v>687</v>
      </c>
      <c r="AO1028" s="49" t="s">
        <v>4756</v>
      </c>
      <c r="AP1028" s="49" t="s">
        <v>18</v>
      </c>
      <c r="AQ1028" s="40" t="str">
        <f>IFERROR(VLOOKUP(G1028,Extensionistas!$A$2:$D$50,4,FALSE),"NÃO")</f>
        <v>NÃO</v>
      </c>
      <c r="AR1028" s="1" t="e">
        <f>VLOOKUP(G1028,Extensionistas!$A$2:$C$50,3,FALSE)</f>
        <v>#N/A</v>
      </c>
    </row>
    <row r="1029" spans="1:44" ht="15" customHeight="1">
      <c r="A1029" s="34" t="str">
        <f>D1029</f>
        <v>LICENCIATURA EM CIÊNCIAS NATURAIS E EXATAS</v>
      </c>
      <c r="B1029" s="34" t="str">
        <f>F1029</f>
        <v>NA4BCN0402-15SA</v>
      </c>
      <c r="C1029" s="15" t="str">
        <f>CONCATENATE(E1029," ",H1029,"-",L1029," (",K1029,")",IF(AM1029&lt;&gt;"NÃO","-TURMA MINISTRADA EM INGLÊS",""),IF(H1029="E"," - TURMA MINISTRADA EM ESPANHOL",""),IF(H1029="P"," - TURMA COMPARTILHADA COM A PÓS-GRADUAÇÃO",""),IF(AQ1029="SIM"," - Carga Horária Extensionista",""))</f>
        <v>FUNÇÕES DE UMA VARIÁVEL A4-Noturno (SA)</v>
      </c>
      <c r="D1029" s="28" t="s">
        <v>487</v>
      </c>
      <c r="E1029" s="28" t="s">
        <v>1686</v>
      </c>
      <c r="F1029" s="28" t="s">
        <v>4476</v>
      </c>
      <c r="G1029" s="41" t="s">
        <v>1688</v>
      </c>
      <c r="H1029" s="28" t="s">
        <v>27</v>
      </c>
      <c r="I1029" s="28" t="s">
        <v>4477</v>
      </c>
      <c r="J1029" s="28"/>
      <c r="K1029" s="28" t="s">
        <v>488</v>
      </c>
      <c r="L1029" s="28" t="s">
        <v>439</v>
      </c>
      <c r="M1029" s="26" t="s">
        <v>66</v>
      </c>
      <c r="N1029" s="28">
        <v>90</v>
      </c>
      <c r="O1029" s="28"/>
      <c r="P1029" s="28" t="s">
        <v>4421</v>
      </c>
      <c r="Q1029" s="36" t="s">
        <v>4422</v>
      </c>
      <c r="R1029" s="28">
        <v>48</v>
      </c>
      <c r="S1029" s="28"/>
      <c r="T1029" s="28"/>
      <c r="U1029" s="28"/>
      <c r="V1029" s="28"/>
      <c r="W1029" s="28"/>
      <c r="X1029" s="28"/>
      <c r="Y1029" s="28"/>
      <c r="Z1029" s="28"/>
      <c r="AA1029" s="28"/>
      <c r="AB1029" s="28"/>
      <c r="AC1029" s="28"/>
      <c r="AD1029" s="28"/>
      <c r="AE1029" s="28"/>
      <c r="AF1029" s="28"/>
      <c r="AG1029" s="28"/>
      <c r="AH1029" s="28"/>
      <c r="AI1029" s="28">
        <v>16</v>
      </c>
      <c r="AJ1029" s="28">
        <v>16</v>
      </c>
      <c r="AK1029" s="28" t="s">
        <v>17</v>
      </c>
      <c r="AL1029" s="43" t="s">
        <v>687</v>
      </c>
      <c r="AM1029" s="28" t="s">
        <v>687</v>
      </c>
      <c r="AN1029" s="47" t="s">
        <v>687</v>
      </c>
      <c r="AO1029" s="49" t="s">
        <v>4868</v>
      </c>
      <c r="AP1029" s="49" t="s">
        <v>18</v>
      </c>
      <c r="AQ1029" s="40" t="str">
        <f>IFERROR(VLOOKUP(G1029,Extensionistas!$A$2:$D$50,4,FALSE),"NÃO")</f>
        <v>NÃO</v>
      </c>
      <c r="AR1029" s="1" t="e">
        <f>VLOOKUP(G1029,Extensionistas!$A$2:$C$50,3,FALSE)</f>
        <v>#N/A</v>
      </c>
    </row>
    <row r="1030" spans="1:44" ht="15" customHeight="1">
      <c r="A1030" s="34" t="str">
        <f>D1030</f>
        <v>LICENCIATURA EM CIÊNCIAS NATURAIS E EXATAS</v>
      </c>
      <c r="B1030" s="34" t="str">
        <f>F1030</f>
        <v>DA1NHZ5016-15SA</v>
      </c>
      <c r="C1030" s="15" t="str">
        <f>CONCATENATE(E1030," ",H1030,"-",L1030," (",K1030,")",IF(AM1030&lt;&gt;"NÃO","-TURMA MINISTRADA EM INGLÊS",""),IF(H1030="E"," - TURMA MINISTRADA EM ESPANHOL",""),IF(H1030="P"," - TURMA COMPARTILHADA COM A PÓS-GRADUAÇÃO",""),IF(AQ1030="SIM"," - Carga Horária Extensionista",""))</f>
        <v>HISTÓRIA DA EDUCAÇÃO A1-Matutino (SA)</v>
      </c>
      <c r="D1030" s="28" t="s">
        <v>487</v>
      </c>
      <c r="E1030" s="28" t="s">
        <v>1258</v>
      </c>
      <c r="F1030" s="28" t="s">
        <v>1259</v>
      </c>
      <c r="G1030" s="41" t="s">
        <v>1260</v>
      </c>
      <c r="H1030" s="28" t="s">
        <v>19</v>
      </c>
      <c r="I1030" s="28" t="s">
        <v>1009</v>
      </c>
      <c r="J1030" s="28"/>
      <c r="K1030" s="28" t="s">
        <v>488</v>
      </c>
      <c r="L1030" s="28" t="s">
        <v>327</v>
      </c>
      <c r="M1030" s="28" t="s">
        <v>22</v>
      </c>
      <c r="N1030" s="28">
        <v>89</v>
      </c>
      <c r="O1030" s="28">
        <v>80</v>
      </c>
      <c r="P1030" s="28" t="s">
        <v>1188</v>
      </c>
      <c r="Q1030" s="36" t="s">
        <v>1189</v>
      </c>
      <c r="R1030" s="28">
        <v>48</v>
      </c>
      <c r="S1030" s="28"/>
      <c r="T1030" s="28"/>
      <c r="U1030" s="28"/>
      <c r="V1030" s="28"/>
      <c r="W1030" s="28"/>
      <c r="X1030" s="28"/>
      <c r="Y1030" s="28"/>
      <c r="Z1030" s="28"/>
      <c r="AA1030" s="28"/>
      <c r="AB1030" s="28"/>
      <c r="AC1030" s="28"/>
      <c r="AD1030" s="28"/>
      <c r="AE1030" s="28"/>
      <c r="AF1030" s="28"/>
      <c r="AG1030" s="28"/>
      <c r="AH1030" s="28"/>
      <c r="AI1030" s="28">
        <v>16</v>
      </c>
      <c r="AJ1030" s="28">
        <v>16</v>
      </c>
      <c r="AK1030" s="28" t="s">
        <v>17</v>
      </c>
      <c r="AL1030" s="43" t="s">
        <v>687</v>
      </c>
      <c r="AM1030" s="28" t="s">
        <v>687</v>
      </c>
      <c r="AN1030" s="47" t="s">
        <v>687</v>
      </c>
      <c r="AO1030" s="49" t="s">
        <v>4763</v>
      </c>
      <c r="AP1030" s="49" t="s">
        <v>18</v>
      </c>
      <c r="AQ1030" s="40" t="str">
        <f>IFERROR(VLOOKUP(G1030,Extensionistas!$A$2:$D$50,4,FALSE),"NÃO")</f>
        <v>NÃO</v>
      </c>
      <c r="AR1030" s="1" t="e">
        <f>VLOOKUP(G1030,Extensionistas!$A$2:$C$50,3,FALSE)</f>
        <v>#N/A</v>
      </c>
    </row>
    <row r="1031" spans="1:44" ht="15" customHeight="1">
      <c r="A1031" s="34" t="str">
        <f>D1031</f>
        <v>LICENCIATURA EM CIÊNCIAS NATURAIS E EXATAS</v>
      </c>
      <c r="B1031" s="34" t="str">
        <f>F1031</f>
        <v>NA1NHZ5016-15SA</v>
      </c>
      <c r="C1031" s="15" t="str">
        <f>CONCATENATE(E1031," ",H1031,"-",L1031," (",K1031,")",IF(AM1031&lt;&gt;"NÃO","-TURMA MINISTRADA EM INGLÊS",""),IF(H1031="E"," - TURMA MINISTRADA EM ESPANHOL",""),IF(H1031="P"," - TURMA COMPARTILHADA COM A PÓS-GRADUAÇÃO",""),IF(AQ1031="SIM"," - Carga Horária Extensionista",""))</f>
        <v>HISTÓRIA DA EDUCAÇÃO A1-Noturno (SA)</v>
      </c>
      <c r="D1031" s="28" t="s">
        <v>487</v>
      </c>
      <c r="E1031" s="28" t="s">
        <v>1258</v>
      </c>
      <c r="F1031" s="28" t="s">
        <v>1526</v>
      </c>
      <c r="G1031" s="41" t="s">
        <v>1260</v>
      </c>
      <c r="H1031" s="28" t="s">
        <v>19</v>
      </c>
      <c r="I1031" s="28" t="s">
        <v>1402</v>
      </c>
      <c r="J1031" s="28"/>
      <c r="K1031" s="28" t="s">
        <v>488</v>
      </c>
      <c r="L1031" s="28" t="s">
        <v>439</v>
      </c>
      <c r="M1031" s="26" t="s">
        <v>22</v>
      </c>
      <c r="N1031" s="28">
        <v>89</v>
      </c>
      <c r="O1031" s="28">
        <v>80</v>
      </c>
      <c r="P1031" s="28" t="s">
        <v>4313</v>
      </c>
      <c r="Q1031" s="36" t="s">
        <v>4314</v>
      </c>
      <c r="R1031" s="28">
        <v>48</v>
      </c>
      <c r="S1031" s="28"/>
      <c r="T1031" s="28"/>
      <c r="U1031" s="28"/>
      <c r="V1031" s="28"/>
      <c r="W1031" s="28"/>
      <c r="X1031" s="28"/>
      <c r="Y1031" s="28"/>
      <c r="Z1031" s="28"/>
      <c r="AA1031" s="28"/>
      <c r="AB1031" s="28"/>
      <c r="AC1031" s="28"/>
      <c r="AD1031" s="28"/>
      <c r="AE1031" s="28"/>
      <c r="AF1031" s="28"/>
      <c r="AG1031" s="28"/>
      <c r="AH1031" s="28"/>
      <c r="AI1031" s="28">
        <v>16</v>
      </c>
      <c r="AJ1031" s="28">
        <v>16</v>
      </c>
      <c r="AK1031" s="28" t="s">
        <v>17</v>
      </c>
      <c r="AL1031" s="43" t="s">
        <v>687</v>
      </c>
      <c r="AM1031" s="28" t="s">
        <v>687</v>
      </c>
      <c r="AN1031" s="47" t="s">
        <v>687</v>
      </c>
      <c r="AO1031" s="49" t="s">
        <v>4874</v>
      </c>
      <c r="AP1031" s="49" t="s">
        <v>18</v>
      </c>
      <c r="AQ1031" s="40" t="str">
        <f>IFERROR(VLOOKUP(G1031,Extensionistas!$A$2:$D$50,4,FALSE),"NÃO")</f>
        <v>NÃO</v>
      </c>
      <c r="AR1031" s="1" t="e">
        <f>VLOOKUP(G1031,Extensionistas!$A$2:$C$50,3,FALSE)</f>
        <v>#N/A</v>
      </c>
    </row>
    <row r="1032" spans="1:44" ht="15" customHeight="1">
      <c r="A1032" s="34" t="str">
        <f>D1032</f>
        <v>LICENCIATURA EM CIÊNCIAS NATURAIS E EXATAS</v>
      </c>
      <c r="B1032" s="34" t="str">
        <f>F1032</f>
        <v>NA1NHI5015-22SA</v>
      </c>
      <c r="C1032" s="15" t="str">
        <f>CONCATENATE(E1032," ",H1032,"-",L1032," (",K1032,")",IF(AM1032&lt;&gt;"NÃO","-TURMA MINISTRADA EM INGLÊS",""),IF(H1032="E"," - TURMA MINISTRADA EM ESPANHOL",""),IF(H1032="P"," - TURMA COMPARTILHADA COM A PÓS-GRADUAÇÃO",""),IF(AQ1032="SIM"," - Carga Horária Extensionista",""))</f>
        <v>LIBRAS A1-Noturno (SA) - Carga Horária Extensionista</v>
      </c>
      <c r="D1032" s="28" t="s">
        <v>487</v>
      </c>
      <c r="E1032" s="28" t="s">
        <v>1226</v>
      </c>
      <c r="F1032" s="28" t="s">
        <v>4221</v>
      </c>
      <c r="G1032" s="41" t="s">
        <v>1227</v>
      </c>
      <c r="H1032" s="28" t="s">
        <v>19</v>
      </c>
      <c r="I1032" s="28" t="s">
        <v>4222</v>
      </c>
      <c r="J1032" s="28"/>
      <c r="K1032" s="28" t="s">
        <v>488</v>
      </c>
      <c r="L1032" s="28" t="s">
        <v>439</v>
      </c>
      <c r="M1032" s="28" t="s">
        <v>5005</v>
      </c>
      <c r="N1032" s="28">
        <v>40</v>
      </c>
      <c r="O1032" s="28">
        <v>40</v>
      </c>
      <c r="P1032" s="28" t="s">
        <v>1516</v>
      </c>
      <c r="Q1032" s="36" t="s">
        <v>1517</v>
      </c>
      <c r="R1032" s="28">
        <v>48</v>
      </c>
      <c r="S1032" s="28"/>
      <c r="T1032" s="28"/>
      <c r="U1032" s="28"/>
      <c r="V1032" s="28"/>
      <c r="W1032" s="28"/>
      <c r="X1032" s="28"/>
      <c r="Y1032" s="28"/>
      <c r="Z1032" s="28"/>
      <c r="AA1032" s="28"/>
      <c r="AB1032" s="28"/>
      <c r="AC1032" s="28"/>
      <c r="AD1032" s="28"/>
      <c r="AE1032" s="28"/>
      <c r="AF1032" s="28"/>
      <c r="AG1032" s="28"/>
      <c r="AH1032" s="28"/>
      <c r="AI1032" s="28">
        <v>16</v>
      </c>
      <c r="AJ1032" s="28">
        <v>16</v>
      </c>
      <c r="AK1032" s="28" t="s">
        <v>17</v>
      </c>
      <c r="AL1032" s="43" t="s">
        <v>687</v>
      </c>
      <c r="AM1032" s="28" t="s">
        <v>687</v>
      </c>
      <c r="AN1032" s="47" t="s">
        <v>687</v>
      </c>
      <c r="AO1032" s="49" t="s">
        <v>4877</v>
      </c>
      <c r="AP1032" s="49" t="s">
        <v>18</v>
      </c>
      <c r="AQ1032" s="40" t="str">
        <f>IFERROR(VLOOKUP(G1032,Extensionistas!$A$2:$D$50,4,FALSE),"NÃO")</f>
        <v>SIM</v>
      </c>
      <c r="AR1032" s="1" t="str">
        <f>VLOOKUP(G1032,Extensionistas!$A$2:$C$50,3,FALSE)</f>
        <v>4-0-2-2</v>
      </c>
    </row>
    <row r="1033" spans="1:44" ht="15" customHeight="1">
      <c r="A1033" s="34" t="str">
        <f>D1033</f>
        <v>LICENCIATURA EM CIÊNCIAS NATURAIS E EXATAS</v>
      </c>
      <c r="B1033" s="34" t="str">
        <f>F1033</f>
        <v>NB1NHI5015-22SA</v>
      </c>
      <c r="C1033" s="15" t="str">
        <f>CONCATENATE(E1033," ",H1033,"-",L1033," (",K1033,")",IF(AM1033&lt;&gt;"NÃO","-TURMA MINISTRADA EM INGLÊS",""),IF(H1033="E"," - TURMA MINISTRADA EM ESPANHOL",""),IF(H1033="P"," - TURMA COMPARTILHADA COM A PÓS-GRADUAÇÃO",""),IF(AQ1033="SIM"," - Carga Horária Extensionista",""))</f>
        <v>LIBRAS B1-Noturno (SA) - Carga Horária Extensionista</v>
      </c>
      <c r="D1033" s="28" t="s">
        <v>487</v>
      </c>
      <c r="E1033" s="28" t="s">
        <v>1226</v>
      </c>
      <c r="F1033" s="28" t="s">
        <v>4728</v>
      </c>
      <c r="G1033" s="41" t="s">
        <v>1227</v>
      </c>
      <c r="H1033" s="28" t="s">
        <v>28</v>
      </c>
      <c r="I1033" s="28" t="s">
        <v>4431</v>
      </c>
      <c r="J1033" s="28"/>
      <c r="K1033" s="28" t="s">
        <v>488</v>
      </c>
      <c r="L1033" s="28" t="s">
        <v>439</v>
      </c>
      <c r="M1033" s="28" t="s">
        <v>5005</v>
      </c>
      <c r="N1033" s="28">
        <v>40</v>
      </c>
      <c r="O1033" s="28">
        <v>40</v>
      </c>
      <c r="P1033" s="28" t="s">
        <v>1516</v>
      </c>
      <c r="Q1033" s="36" t="s">
        <v>1517</v>
      </c>
      <c r="R1033" s="28">
        <v>48</v>
      </c>
      <c r="S1033" s="28"/>
      <c r="T1033" s="28"/>
      <c r="U1033" s="28"/>
      <c r="V1033" s="28"/>
      <c r="W1033" s="28"/>
      <c r="X1033" s="28"/>
      <c r="Y1033" s="28"/>
      <c r="Z1033" s="28"/>
      <c r="AA1033" s="28"/>
      <c r="AB1033" s="28"/>
      <c r="AC1033" s="28"/>
      <c r="AD1033" s="28"/>
      <c r="AE1033" s="28"/>
      <c r="AF1033" s="28"/>
      <c r="AG1033" s="28"/>
      <c r="AH1033" s="28"/>
      <c r="AI1033" s="28">
        <v>16</v>
      </c>
      <c r="AJ1033" s="28">
        <v>16</v>
      </c>
      <c r="AK1033" s="28" t="s">
        <v>17</v>
      </c>
      <c r="AL1033" s="43" t="s">
        <v>687</v>
      </c>
      <c r="AM1033" s="28" t="s">
        <v>687</v>
      </c>
      <c r="AN1033" s="47" t="s">
        <v>687</v>
      </c>
      <c r="AO1033" s="49" t="s">
        <v>4868</v>
      </c>
      <c r="AP1033" s="49" t="s">
        <v>18</v>
      </c>
      <c r="AQ1033" s="40" t="str">
        <f>IFERROR(VLOOKUP(G1033,Extensionistas!$A$2:$D$50,4,FALSE),"NÃO")</f>
        <v>SIM</v>
      </c>
      <c r="AR1033" s="1" t="str">
        <f>VLOOKUP(G1033,Extensionistas!$A$2:$C$50,3,FALSE)</f>
        <v>4-0-2-2</v>
      </c>
    </row>
    <row r="1034" spans="1:44" ht="15" customHeight="1">
      <c r="A1034" s="34" t="str">
        <f>D1034</f>
        <v>LICENCIATURA EM CIÊNCIAS NATURAIS E EXATAS</v>
      </c>
      <c r="B1034" s="34" t="str">
        <f>F1034</f>
        <v>DA1NHI5011-13SA</v>
      </c>
      <c r="C1034" s="15" t="str">
        <f>CONCATENATE(E1034," ",H1034,"-",L1034," (",K1034,")",IF(AM1034&lt;&gt;"NÃO","-TURMA MINISTRADA EM INGLÊS",""),IF(H1034="E"," - TURMA MINISTRADA EM ESPANHOL",""),IF(H1034="P"," - TURMA COMPARTILHADA COM A PÓS-GRADUAÇÃO",""),IF(AQ1034="SIM"," - Carga Horária Extensionista",""))</f>
        <v>POLÍTICAS EDUCACIONAIS A1-Matutino (SA)</v>
      </c>
      <c r="D1034" s="26" t="s">
        <v>487</v>
      </c>
      <c r="E1034" s="26" t="s">
        <v>2834</v>
      </c>
      <c r="F1034" s="26" t="s">
        <v>2835</v>
      </c>
      <c r="G1034" s="38" t="s">
        <v>2836</v>
      </c>
      <c r="H1034" s="30" t="s">
        <v>19</v>
      </c>
      <c r="I1034" s="30" t="s">
        <v>2837</v>
      </c>
      <c r="J1034" s="26"/>
      <c r="K1034" s="26" t="s">
        <v>488</v>
      </c>
      <c r="L1034" s="26" t="s">
        <v>327</v>
      </c>
      <c r="M1034" s="26" t="s">
        <v>527</v>
      </c>
      <c r="N1034" s="26">
        <v>89</v>
      </c>
      <c r="O1034" s="26">
        <v>80</v>
      </c>
      <c r="P1034" s="26" t="s">
        <v>1514</v>
      </c>
      <c r="Q1034" s="29" t="s">
        <v>1515</v>
      </c>
      <c r="R1034" s="26">
        <v>36</v>
      </c>
      <c r="S1034" s="26"/>
      <c r="T1034" s="29"/>
      <c r="U1034" s="29"/>
      <c r="V1034" s="29"/>
      <c r="W1034" s="29"/>
      <c r="X1034" s="29"/>
      <c r="Y1034" s="29"/>
      <c r="Z1034" s="29"/>
      <c r="AA1034" s="29"/>
      <c r="AB1034" s="29"/>
      <c r="AC1034" s="29"/>
      <c r="AD1034" s="29"/>
      <c r="AE1034" s="29"/>
      <c r="AF1034" s="29"/>
      <c r="AG1034" s="29"/>
      <c r="AH1034" s="29"/>
      <c r="AI1034" s="26">
        <v>12</v>
      </c>
      <c r="AJ1034" s="26">
        <v>12</v>
      </c>
      <c r="AK1034" s="26" t="s">
        <v>17</v>
      </c>
      <c r="AL1034" s="44" t="s">
        <v>687</v>
      </c>
      <c r="AM1034" s="26" t="s">
        <v>687</v>
      </c>
      <c r="AN1034" s="47" t="s">
        <v>687</v>
      </c>
      <c r="AO1034" s="49" t="s">
        <v>4837</v>
      </c>
      <c r="AP1034" s="49" t="s">
        <v>18</v>
      </c>
      <c r="AQ1034" s="40" t="str">
        <f>IFERROR(VLOOKUP(G1034,Extensionistas!$A$2:$D$50,4,FALSE),"NÃO")</f>
        <v>NÃO</v>
      </c>
      <c r="AR1034" s="1" t="e">
        <f>VLOOKUP(G1034,Extensionistas!$A$2:$C$50,3,FALSE)</f>
        <v>#N/A</v>
      </c>
    </row>
    <row r="1035" spans="1:44" ht="15" customHeight="1">
      <c r="A1035" s="34" t="str">
        <f>D1035</f>
        <v>LICENCIATURA EM CIÊNCIAS NATURAIS E EXATAS</v>
      </c>
      <c r="B1035" s="34" t="str">
        <f>F1035</f>
        <v>NA1NHI5011-13SA</v>
      </c>
      <c r="C1035" s="15" t="str">
        <f>CONCATENATE(E1035," ",H1035,"-",L1035," (",K1035,")",IF(AM1035&lt;&gt;"NÃO","-TURMA MINISTRADA EM INGLÊS",""),IF(H1035="E"," - TURMA MINISTRADA EM ESPANHOL",""),IF(H1035="P"," - TURMA COMPARTILHADA COM A PÓS-GRADUAÇÃO",""),IF(AQ1035="SIM"," - Carga Horária Extensionista",""))</f>
        <v>POLÍTICAS EDUCACIONAIS A1-Noturno (SA)</v>
      </c>
      <c r="D1035" s="28" t="s">
        <v>487</v>
      </c>
      <c r="E1035" s="28" t="s">
        <v>2834</v>
      </c>
      <c r="F1035" s="28" t="s">
        <v>4217</v>
      </c>
      <c r="G1035" s="41" t="s">
        <v>2836</v>
      </c>
      <c r="H1035" s="28" t="s">
        <v>19</v>
      </c>
      <c r="I1035" s="28" t="s">
        <v>4218</v>
      </c>
      <c r="J1035" s="28"/>
      <c r="K1035" s="28" t="s">
        <v>488</v>
      </c>
      <c r="L1035" s="28" t="s">
        <v>439</v>
      </c>
      <c r="M1035" s="28" t="s">
        <v>527</v>
      </c>
      <c r="N1035" s="28">
        <v>70</v>
      </c>
      <c r="O1035" s="28">
        <v>65</v>
      </c>
      <c r="P1035" s="28" t="s">
        <v>4039</v>
      </c>
      <c r="Q1035" s="36" t="s">
        <v>4040</v>
      </c>
      <c r="R1035" s="28">
        <v>36</v>
      </c>
      <c r="S1035" s="28"/>
      <c r="T1035" s="28"/>
      <c r="U1035" s="28"/>
      <c r="V1035" s="28"/>
      <c r="W1035" s="28"/>
      <c r="X1035" s="28"/>
      <c r="Y1035" s="28"/>
      <c r="Z1035" s="28"/>
      <c r="AA1035" s="28"/>
      <c r="AB1035" s="28"/>
      <c r="AC1035" s="28"/>
      <c r="AD1035" s="28"/>
      <c r="AE1035" s="28"/>
      <c r="AF1035" s="28"/>
      <c r="AG1035" s="28"/>
      <c r="AH1035" s="28"/>
      <c r="AI1035" s="28">
        <v>12</v>
      </c>
      <c r="AJ1035" s="28">
        <v>12</v>
      </c>
      <c r="AK1035" s="28" t="s">
        <v>17</v>
      </c>
      <c r="AL1035" s="43" t="s">
        <v>687</v>
      </c>
      <c r="AM1035" s="28" t="s">
        <v>687</v>
      </c>
      <c r="AN1035" s="48" t="s">
        <v>687</v>
      </c>
      <c r="AO1035" s="49" t="s">
        <v>4913</v>
      </c>
      <c r="AP1035" s="49" t="s">
        <v>18</v>
      </c>
      <c r="AQ1035" s="40" t="str">
        <f>IFERROR(VLOOKUP(G1035,Extensionistas!$A$2:$D$50,4,FALSE),"NÃO")</f>
        <v>NÃO</v>
      </c>
      <c r="AR1035" s="1" t="e">
        <f>VLOOKUP(G1035,Extensionistas!$A$2:$C$50,3,FALSE)</f>
        <v>#N/A</v>
      </c>
    </row>
    <row r="1036" spans="1:44" ht="15" customHeight="1">
      <c r="A1036" s="34" t="str">
        <f>D1036</f>
        <v>LICENCIATURA EM CIÊNCIAS NATURAIS E EXATAS</v>
      </c>
      <c r="B1036" s="34" t="str">
        <f>F1036</f>
        <v>NB1NHI5011-13SA</v>
      </c>
      <c r="C1036" s="15" t="str">
        <f>CONCATENATE(E1036," ",H1036,"-",L1036," (",K1036,")",IF(AM1036&lt;&gt;"NÃO","-TURMA MINISTRADA EM INGLÊS",""),IF(H1036="E"," - TURMA MINISTRADA EM ESPANHOL",""),IF(H1036="P"," - TURMA COMPARTILHADA COM A PÓS-GRADUAÇÃO",""),IF(AQ1036="SIM"," - Carga Horária Extensionista",""))</f>
        <v>POLÍTICAS EDUCACIONAIS B1-Noturno (SA)</v>
      </c>
      <c r="D1036" s="28" t="s">
        <v>487</v>
      </c>
      <c r="E1036" s="28" t="s">
        <v>2834</v>
      </c>
      <c r="F1036" s="28" t="s">
        <v>4596</v>
      </c>
      <c r="G1036" s="41" t="s">
        <v>2836</v>
      </c>
      <c r="H1036" s="28" t="s">
        <v>28</v>
      </c>
      <c r="I1036" s="28" t="s">
        <v>4597</v>
      </c>
      <c r="J1036" s="28"/>
      <c r="K1036" s="28" t="s">
        <v>488</v>
      </c>
      <c r="L1036" s="28" t="s">
        <v>439</v>
      </c>
      <c r="M1036" s="28" t="s">
        <v>527</v>
      </c>
      <c r="N1036" s="28">
        <v>45</v>
      </c>
      <c r="O1036" s="28">
        <v>40</v>
      </c>
      <c r="P1036" s="28" t="s">
        <v>771</v>
      </c>
      <c r="Q1036" s="36"/>
      <c r="R1036" s="28">
        <v>36</v>
      </c>
      <c r="S1036" s="28"/>
      <c r="T1036" s="28"/>
      <c r="U1036" s="28"/>
      <c r="V1036" s="28"/>
      <c r="W1036" s="28"/>
      <c r="X1036" s="28"/>
      <c r="Y1036" s="28"/>
      <c r="Z1036" s="28"/>
      <c r="AA1036" s="28"/>
      <c r="AB1036" s="28"/>
      <c r="AC1036" s="28"/>
      <c r="AD1036" s="28"/>
      <c r="AE1036" s="28"/>
      <c r="AF1036" s="28"/>
      <c r="AG1036" s="28"/>
      <c r="AH1036" s="28"/>
      <c r="AI1036" s="28">
        <v>12</v>
      </c>
      <c r="AJ1036" s="28">
        <v>12</v>
      </c>
      <c r="AK1036" s="28" t="s">
        <v>17</v>
      </c>
      <c r="AL1036" s="43" t="s">
        <v>687</v>
      </c>
      <c r="AM1036" s="28" t="s">
        <v>687</v>
      </c>
      <c r="AN1036" s="47" t="s">
        <v>687</v>
      </c>
      <c r="AO1036" s="49" t="s">
        <v>4867</v>
      </c>
      <c r="AP1036" s="49" t="s">
        <v>18</v>
      </c>
      <c r="AQ1036" s="40" t="str">
        <f>IFERROR(VLOOKUP(G1036,Extensionistas!$A$2:$D$50,4,FALSE),"NÃO")</f>
        <v>NÃO</v>
      </c>
      <c r="AR1036" s="1" t="e">
        <f>VLOOKUP(G1036,Extensionistas!$A$2:$C$50,3,FALSE)</f>
        <v>#N/A</v>
      </c>
    </row>
    <row r="1037" spans="1:44" ht="15" customHeight="1">
      <c r="A1037" s="34" t="str">
        <f>D1037</f>
        <v>LICENCIATURA EM EDUCAÇÃO DAS INFÂNCIAS, LINGUAGENS E ARTES</v>
      </c>
      <c r="B1037" s="34" t="str">
        <f>F1037</f>
        <v>DB2BIR0004-15SA</v>
      </c>
      <c r="C1037" s="15" t="str">
        <f>CONCATENATE(E1037," ",H1037,"-",L1037," (",K1037,")",IF(AM1037&lt;&gt;"NÃO","-TURMA MINISTRADA EM INGLÊS",""),IF(H1037="E"," - TURMA MINISTRADA EM ESPANHOL",""),IF(H1037="P"," - TURMA COMPARTILHADA COM A PÓS-GRADUAÇÃO",""),IF(AQ1037="SIM"," - Carga Horária Extensionista",""))</f>
        <v>BASES EPISTEMOLÓGICAS DA CIÊNCIA MODERNA B2-Matutino (SA)</v>
      </c>
      <c r="D1037" s="28" t="s">
        <v>2487</v>
      </c>
      <c r="E1037" s="28" t="s">
        <v>338</v>
      </c>
      <c r="F1037" s="28" t="s">
        <v>3372</v>
      </c>
      <c r="G1037" s="41" t="s">
        <v>34</v>
      </c>
      <c r="H1037" s="28" t="s">
        <v>29</v>
      </c>
      <c r="I1037" s="28" t="s">
        <v>3373</v>
      </c>
      <c r="J1037" s="28"/>
      <c r="K1037" s="28" t="s">
        <v>488</v>
      </c>
      <c r="L1037" s="28" t="s">
        <v>327</v>
      </c>
      <c r="M1037" s="28" t="s">
        <v>35</v>
      </c>
      <c r="N1037" s="28">
        <v>30</v>
      </c>
      <c r="O1037" s="28">
        <v>25</v>
      </c>
      <c r="P1037" s="28" t="s">
        <v>889</v>
      </c>
      <c r="Q1037" s="36" t="s">
        <v>890</v>
      </c>
      <c r="R1037" s="28">
        <v>36</v>
      </c>
      <c r="S1037" s="28"/>
      <c r="T1037" s="28"/>
      <c r="U1037" s="28"/>
      <c r="V1037" s="28"/>
      <c r="W1037" s="28"/>
      <c r="X1037" s="28"/>
      <c r="Y1037" s="28"/>
      <c r="Z1037" s="28"/>
      <c r="AA1037" s="28"/>
      <c r="AB1037" s="28"/>
      <c r="AC1037" s="28"/>
      <c r="AD1037" s="28"/>
      <c r="AE1037" s="28"/>
      <c r="AF1037" s="28"/>
      <c r="AG1037" s="28"/>
      <c r="AH1037" s="28"/>
      <c r="AI1037" s="28">
        <v>12</v>
      </c>
      <c r="AJ1037" s="28">
        <v>12</v>
      </c>
      <c r="AK1037" s="28" t="s">
        <v>17</v>
      </c>
      <c r="AL1037" s="43" t="s">
        <v>687</v>
      </c>
      <c r="AM1037" s="28" t="s">
        <v>687</v>
      </c>
      <c r="AN1037" s="47" t="s">
        <v>687</v>
      </c>
      <c r="AO1037" s="49" t="s">
        <v>4853</v>
      </c>
      <c r="AP1037" s="49" t="s">
        <v>18</v>
      </c>
      <c r="AQ1037" s="40" t="str">
        <f>IFERROR(VLOOKUP(G1037,Extensionistas!$A$2:$D$50,4,FALSE),"NÃO")</f>
        <v>NÃO</v>
      </c>
      <c r="AR1037" s="1" t="e">
        <f>VLOOKUP(G1037,Extensionistas!$A$2:$C$50,3,FALSE)</f>
        <v>#N/A</v>
      </c>
    </row>
    <row r="1038" spans="1:44" ht="15" customHeight="1">
      <c r="A1038" s="34" t="str">
        <f>D1038</f>
        <v>LICENCIATURA EM EDUCAÇÃO DAS INFÂNCIAS, LINGUAGENS E ARTES</v>
      </c>
      <c r="B1038" s="34" t="str">
        <f>F1038</f>
        <v>NB2BIR0004-15SA</v>
      </c>
      <c r="C1038" s="15" t="str">
        <f>CONCATENATE(E1038," ",H1038,"-",L1038," (",K1038,")",IF(AM1038&lt;&gt;"NÃO","-TURMA MINISTRADA EM INGLÊS",""),IF(H1038="E"," - TURMA MINISTRADA EM ESPANHOL",""),IF(H1038="P"," - TURMA COMPARTILHADA COM A PÓS-GRADUAÇÃO",""),IF(AQ1038="SIM"," - Carga Horária Extensionista",""))</f>
        <v>BASES EPISTEMOLÓGICAS DA CIÊNCIA MODERNA B2-Noturno (SA)</v>
      </c>
      <c r="D1038" s="28" t="s">
        <v>2487</v>
      </c>
      <c r="E1038" s="28" t="s">
        <v>338</v>
      </c>
      <c r="F1038" s="28" t="s">
        <v>4620</v>
      </c>
      <c r="G1038" s="41" t="s">
        <v>34</v>
      </c>
      <c r="H1038" s="28" t="s">
        <v>29</v>
      </c>
      <c r="I1038" s="28" t="s">
        <v>4621</v>
      </c>
      <c r="J1038" s="28"/>
      <c r="K1038" s="28" t="s">
        <v>488</v>
      </c>
      <c r="L1038" s="28" t="s">
        <v>439</v>
      </c>
      <c r="M1038" s="26" t="s">
        <v>35</v>
      </c>
      <c r="N1038" s="28">
        <v>30</v>
      </c>
      <c r="O1038" s="28">
        <v>25</v>
      </c>
      <c r="P1038" s="28" t="s">
        <v>771</v>
      </c>
      <c r="Q1038" s="36"/>
      <c r="R1038" s="28">
        <v>36</v>
      </c>
      <c r="S1038" s="28"/>
      <c r="T1038" s="28"/>
      <c r="U1038" s="28"/>
      <c r="V1038" s="28"/>
      <c r="W1038" s="28"/>
      <c r="X1038" s="28"/>
      <c r="Y1038" s="28"/>
      <c r="Z1038" s="28"/>
      <c r="AA1038" s="28"/>
      <c r="AB1038" s="28"/>
      <c r="AC1038" s="28"/>
      <c r="AD1038" s="28"/>
      <c r="AE1038" s="28"/>
      <c r="AF1038" s="28"/>
      <c r="AG1038" s="28"/>
      <c r="AH1038" s="28"/>
      <c r="AI1038" s="28">
        <v>12</v>
      </c>
      <c r="AJ1038" s="28">
        <v>12</v>
      </c>
      <c r="AK1038" s="28" t="s">
        <v>17</v>
      </c>
      <c r="AL1038" s="43" t="s">
        <v>687</v>
      </c>
      <c r="AM1038" s="28" t="s">
        <v>687</v>
      </c>
      <c r="AN1038" s="47" t="s">
        <v>687</v>
      </c>
      <c r="AO1038" s="49" t="s">
        <v>4928</v>
      </c>
      <c r="AP1038" s="49" t="s">
        <v>18</v>
      </c>
      <c r="AQ1038" s="40" t="str">
        <f>IFERROR(VLOOKUP(G1038,Extensionistas!$A$2:$D$50,4,FALSE),"NÃO")</f>
        <v>NÃO</v>
      </c>
      <c r="AR1038" s="1" t="e">
        <f>VLOOKUP(G1038,Extensionistas!$A$2:$C$50,3,FALSE)</f>
        <v>#N/A</v>
      </c>
    </row>
    <row r="1039" spans="1:44" ht="15" customHeight="1">
      <c r="A1039" s="34" t="str">
        <f>D1039</f>
        <v>LICENCIATURA EM EDUCAÇÃO DAS INFÂNCIAS, LINGUAGENS E ARTES</v>
      </c>
      <c r="B1039" s="34" t="str">
        <f>F1039</f>
        <v>DA1LLE0001-25SA</v>
      </c>
      <c r="C1039" s="15" t="str">
        <f>CONCATENATE(E1039," ",H1039,"-",L1039," (",K1039,")",IF(AM1039&lt;&gt;"NÃO","-TURMA MINISTRADA EM INGLÊS",""),IF(H1039="E"," - TURMA MINISTRADA EM ESPANHOL",""),IF(H1039="P"," - TURMA COMPARTILHADA COM A PÓS-GRADUAÇÃO",""),IF(AQ1039="SIM"," - Carga Horária Extensionista",""))</f>
        <v>CURRÍCULO, CONHECIMENTO E CULTURAS NAS/PARA AS INFÂNCIAS A1-Matutino (SA)</v>
      </c>
      <c r="D1039" s="28" t="s">
        <v>2487</v>
      </c>
      <c r="E1039" s="28" t="s">
        <v>2492</v>
      </c>
      <c r="F1039" s="28" t="s">
        <v>2493</v>
      </c>
      <c r="G1039" s="41" t="s">
        <v>2494</v>
      </c>
      <c r="H1039" s="28" t="s">
        <v>19</v>
      </c>
      <c r="I1039" s="28" t="s">
        <v>2495</v>
      </c>
      <c r="J1039" s="28"/>
      <c r="K1039" s="28" t="s">
        <v>488</v>
      </c>
      <c r="L1039" s="28" t="s">
        <v>327</v>
      </c>
      <c r="M1039" s="28" t="s">
        <v>22</v>
      </c>
      <c r="N1039" s="28">
        <v>30</v>
      </c>
      <c r="O1039" s="28">
        <v>25</v>
      </c>
      <c r="P1039" s="28" t="s">
        <v>771</v>
      </c>
      <c r="Q1039" s="36"/>
      <c r="R1039" s="28">
        <v>48</v>
      </c>
      <c r="S1039" s="28"/>
      <c r="T1039" s="28"/>
      <c r="U1039" s="28"/>
      <c r="V1039" s="28"/>
      <c r="W1039" s="28"/>
      <c r="X1039" s="28"/>
      <c r="Y1039" s="28"/>
      <c r="Z1039" s="28"/>
      <c r="AA1039" s="28"/>
      <c r="AB1039" s="28"/>
      <c r="AC1039" s="28"/>
      <c r="AD1039" s="28"/>
      <c r="AE1039" s="28"/>
      <c r="AF1039" s="28"/>
      <c r="AG1039" s="28"/>
      <c r="AH1039" s="28"/>
      <c r="AI1039" s="28">
        <v>16</v>
      </c>
      <c r="AJ1039" s="28">
        <v>16</v>
      </c>
      <c r="AK1039" s="28" t="s">
        <v>17</v>
      </c>
      <c r="AL1039" s="43" t="s">
        <v>687</v>
      </c>
      <c r="AM1039" s="28" t="s">
        <v>687</v>
      </c>
      <c r="AN1039" s="47" t="s">
        <v>687</v>
      </c>
      <c r="AO1039" s="49" t="s">
        <v>4766</v>
      </c>
      <c r="AP1039" s="49" t="s">
        <v>18</v>
      </c>
      <c r="AQ1039" s="40" t="str">
        <f>IFERROR(VLOOKUP(G1039,Extensionistas!$A$2:$D$50,4,FALSE),"NÃO")</f>
        <v>NÃO</v>
      </c>
      <c r="AR1039" s="1" t="e">
        <f>VLOOKUP(G1039,Extensionistas!$A$2:$C$50,3,FALSE)</f>
        <v>#N/A</v>
      </c>
    </row>
    <row r="1040" spans="1:44" ht="15" customHeight="1">
      <c r="A1040" s="34" t="str">
        <f>D1040</f>
        <v>LICENCIATURA EM EDUCAÇÃO DAS INFÂNCIAS, LINGUAGENS E ARTES</v>
      </c>
      <c r="B1040" s="34" t="str">
        <f>F1040</f>
        <v>NA1LLE0001-25SA</v>
      </c>
      <c r="C1040" s="15" t="str">
        <f>CONCATENATE(E1040," ",H1040,"-",L1040," (",K1040,")",IF(AM1040&lt;&gt;"NÃO","-TURMA MINISTRADA EM INGLÊS",""),IF(H1040="E"," - TURMA MINISTRADA EM ESPANHOL",""),IF(H1040="P"," - TURMA COMPARTILHADA COM A PÓS-GRADUAÇÃO",""),IF(AQ1040="SIM"," - Carga Horária Extensionista",""))</f>
        <v>CURRÍCULO, CONHECIMENTO E CULTURAS NAS/PARA AS INFÂNCIAS A1-Noturno (SA)</v>
      </c>
      <c r="D1040" s="28" t="s">
        <v>2487</v>
      </c>
      <c r="E1040" s="28" t="s">
        <v>2492</v>
      </c>
      <c r="F1040" s="28" t="s">
        <v>4067</v>
      </c>
      <c r="G1040" s="41" t="s">
        <v>2494</v>
      </c>
      <c r="H1040" s="28" t="s">
        <v>19</v>
      </c>
      <c r="I1040" s="28" t="s">
        <v>4068</v>
      </c>
      <c r="J1040" s="28"/>
      <c r="K1040" s="28" t="s">
        <v>488</v>
      </c>
      <c r="L1040" s="28" t="s">
        <v>439</v>
      </c>
      <c r="M1040" s="28" t="s">
        <v>22</v>
      </c>
      <c r="N1040" s="28">
        <v>30</v>
      </c>
      <c r="O1040" s="28">
        <v>25</v>
      </c>
      <c r="P1040" s="28" t="s">
        <v>771</v>
      </c>
      <c r="Q1040" s="36"/>
      <c r="R1040" s="28">
        <v>48</v>
      </c>
      <c r="S1040" s="28"/>
      <c r="T1040" s="28"/>
      <c r="U1040" s="28"/>
      <c r="V1040" s="28"/>
      <c r="W1040" s="28"/>
      <c r="X1040" s="28"/>
      <c r="Y1040" s="28"/>
      <c r="Z1040" s="28"/>
      <c r="AA1040" s="28"/>
      <c r="AB1040" s="28"/>
      <c r="AC1040" s="28"/>
      <c r="AD1040" s="28"/>
      <c r="AE1040" s="28"/>
      <c r="AF1040" s="28"/>
      <c r="AG1040" s="28"/>
      <c r="AH1040" s="28"/>
      <c r="AI1040" s="28">
        <v>16</v>
      </c>
      <c r="AJ1040" s="28">
        <v>16</v>
      </c>
      <c r="AK1040" s="28" t="s">
        <v>17</v>
      </c>
      <c r="AL1040" s="43" t="s">
        <v>687</v>
      </c>
      <c r="AM1040" s="28" t="s">
        <v>687</v>
      </c>
      <c r="AN1040" s="47" t="s">
        <v>687</v>
      </c>
      <c r="AO1040" s="49" t="s">
        <v>4877</v>
      </c>
      <c r="AP1040" s="49" t="s">
        <v>18</v>
      </c>
      <c r="AQ1040" s="40" t="str">
        <f>IFERROR(VLOOKUP(G1040,Extensionistas!$A$2:$D$50,4,FALSE),"NÃO")</f>
        <v>NÃO</v>
      </c>
      <c r="AR1040" s="1" t="e">
        <f>VLOOKUP(G1040,Extensionistas!$A$2:$C$50,3,FALSE)</f>
        <v>#N/A</v>
      </c>
    </row>
    <row r="1041" spans="1:44" ht="15" customHeight="1">
      <c r="A1041" s="34" t="str">
        <f>D1041</f>
        <v>LICENCIATURA EM EDUCAÇÃO DAS INFÂNCIAS, LINGUAGENS E ARTES</v>
      </c>
      <c r="B1041" s="34" t="str">
        <f>F1041</f>
        <v>DA1LLT0006-25SA</v>
      </c>
      <c r="C1041" s="15" t="str">
        <f>CONCATENATE(E1041," ",H1041,"-",L1041," (",K1041,")",IF(AM1041&lt;&gt;"NÃO","-TURMA MINISTRADA EM INGLÊS",""),IF(H1041="E"," - TURMA MINISTRADA EM ESPANHOL",""),IF(H1041="P"," - TURMA COMPARTILHADA COM A PÓS-GRADUAÇÃO",""),IF(AQ1041="SIM"," - Carga Horária Extensionista",""))</f>
        <v>ESTÁGIO DE OBSERVAÇÃO EM CRECHES, PRÉ-ESCOLAS E ESCOLAS DE ENSINO FUNDAMENTAL - ANOS INICIAIS A1-Matutino (SA)</v>
      </c>
      <c r="D1041" s="28" t="s">
        <v>2487</v>
      </c>
      <c r="E1041" s="28" t="s">
        <v>2496</v>
      </c>
      <c r="F1041" s="28" t="s">
        <v>2497</v>
      </c>
      <c r="G1041" s="41" t="s">
        <v>2498</v>
      </c>
      <c r="H1041" s="28" t="s">
        <v>19</v>
      </c>
      <c r="I1041" s="28"/>
      <c r="J1041" s="28" t="s">
        <v>4722</v>
      </c>
      <c r="K1041" s="28" t="s">
        <v>488</v>
      </c>
      <c r="L1041" s="28" t="s">
        <v>327</v>
      </c>
      <c r="M1041" s="28" t="s">
        <v>2499</v>
      </c>
      <c r="N1041" s="28">
        <v>15</v>
      </c>
      <c r="O1041" s="28">
        <v>12</v>
      </c>
      <c r="P1041" s="28"/>
      <c r="Q1041" s="36"/>
      <c r="R1041" s="28"/>
      <c r="S1041" s="28"/>
      <c r="T1041" s="28"/>
      <c r="U1041" s="28"/>
      <c r="V1041" s="28"/>
      <c r="W1041" s="28"/>
      <c r="X1041" s="28"/>
      <c r="Y1041" s="28" t="s">
        <v>771</v>
      </c>
      <c r="Z1041" s="28"/>
      <c r="AA1041" s="28">
        <v>72</v>
      </c>
      <c r="AB1041" s="28"/>
      <c r="AC1041" s="28"/>
      <c r="AD1041" s="28"/>
      <c r="AE1041" s="28"/>
      <c r="AF1041" s="28"/>
      <c r="AG1041" s="28"/>
      <c r="AH1041" s="28"/>
      <c r="AI1041" s="28">
        <v>8</v>
      </c>
      <c r="AJ1041" s="28">
        <v>24</v>
      </c>
      <c r="AK1041" s="28" t="s">
        <v>295</v>
      </c>
      <c r="AL1041" s="43" t="s">
        <v>693</v>
      </c>
      <c r="AM1041" s="28" t="s">
        <v>687</v>
      </c>
      <c r="AN1041" s="47" t="s">
        <v>687</v>
      </c>
      <c r="AO1041" s="49" t="s">
        <v>18</v>
      </c>
      <c r="AP1041" s="49" t="s">
        <v>4836</v>
      </c>
      <c r="AQ1041" s="40" t="str">
        <f>IFERROR(VLOOKUP(G1041,Extensionistas!$A$2:$D$50,4,FALSE),"NÃO")</f>
        <v>NÃO</v>
      </c>
      <c r="AR1041" s="1" t="e">
        <f>VLOOKUP(G1041,Extensionistas!$A$2:$C$50,3,FALSE)</f>
        <v>#N/A</v>
      </c>
    </row>
    <row r="1042" spans="1:44" ht="15" customHeight="1">
      <c r="A1042" s="34" t="str">
        <f>D1042</f>
        <v>LICENCIATURA EM EDUCAÇÃO DAS INFÂNCIAS, LINGUAGENS E ARTES</v>
      </c>
      <c r="B1042" s="34" t="str">
        <f>F1042</f>
        <v>NA1LLT0006-25SA</v>
      </c>
      <c r="C1042" s="15" t="str">
        <f>CONCATENATE(E1042," ",H1042,"-",L1042," (",K1042,")",IF(AM1042&lt;&gt;"NÃO","-TURMA MINISTRADA EM INGLÊS",""),IF(H1042="E"," - TURMA MINISTRADA EM ESPANHOL",""),IF(H1042="P"," - TURMA COMPARTILHADA COM A PÓS-GRADUAÇÃO",""),IF(AQ1042="SIM"," - Carga Horária Extensionista",""))</f>
        <v>ESTÁGIO DE OBSERVAÇÃO EM CRECHES, PRÉ-ESCOLAS E ESCOLAS DE ENSINO FUNDAMENTAL - ANOS INICIAIS A1-Noturno (SA)</v>
      </c>
      <c r="D1042" s="26" t="s">
        <v>2487</v>
      </c>
      <c r="E1042" s="26" t="s">
        <v>2496</v>
      </c>
      <c r="F1042" s="26" t="s">
        <v>4069</v>
      </c>
      <c r="G1042" s="38" t="s">
        <v>2498</v>
      </c>
      <c r="H1042" s="30" t="s">
        <v>19</v>
      </c>
      <c r="I1042" s="30"/>
      <c r="J1042" s="26" t="s">
        <v>4726</v>
      </c>
      <c r="K1042" s="28" t="s">
        <v>488</v>
      </c>
      <c r="L1042" s="26" t="s">
        <v>439</v>
      </c>
      <c r="M1042" s="26" t="s">
        <v>2499</v>
      </c>
      <c r="N1042" s="26">
        <v>15</v>
      </c>
      <c r="O1042" s="26">
        <v>12</v>
      </c>
      <c r="P1042" s="26"/>
      <c r="Q1042" s="29"/>
      <c r="R1042" s="26"/>
      <c r="S1042" s="26"/>
      <c r="T1042" s="28"/>
      <c r="U1042" s="28"/>
      <c r="V1042" s="28"/>
      <c r="W1042" s="28"/>
      <c r="X1042" s="28"/>
      <c r="Y1042" s="28" t="s">
        <v>771</v>
      </c>
      <c r="Z1042" s="28"/>
      <c r="AA1042" s="28">
        <v>72</v>
      </c>
      <c r="AB1042" s="28"/>
      <c r="AC1042" s="28"/>
      <c r="AD1042" s="28"/>
      <c r="AE1042" s="28"/>
      <c r="AF1042" s="28"/>
      <c r="AG1042" s="28"/>
      <c r="AH1042" s="28"/>
      <c r="AI1042" s="28">
        <v>8</v>
      </c>
      <c r="AJ1042" s="28">
        <v>24</v>
      </c>
      <c r="AK1042" s="28" t="s">
        <v>295</v>
      </c>
      <c r="AL1042" s="43" t="s">
        <v>693</v>
      </c>
      <c r="AM1042" s="28" t="s">
        <v>687</v>
      </c>
      <c r="AN1042" s="47" t="s">
        <v>687</v>
      </c>
      <c r="AO1042" s="49" t="s">
        <v>18</v>
      </c>
      <c r="AP1042" s="49" t="s">
        <v>4897</v>
      </c>
      <c r="AQ1042" s="40" t="str">
        <f>IFERROR(VLOOKUP(G1042,Extensionistas!$A$2:$D$50,4,FALSE),"NÃO")</f>
        <v>NÃO</v>
      </c>
      <c r="AR1042" s="1" t="e">
        <f>VLOOKUP(G1042,Extensionistas!$A$2:$C$50,3,FALSE)</f>
        <v>#N/A</v>
      </c>
    </row>
    <row r="1043" spans="1:44" ht="15" customHeight="1">
      <c r="A1043" s="34" t="str">
        <f>D1043</f>
        <v>LICENCIATURA EM EDUCAÇÃO DAS INFÂNCIAS, LINGUAGENS E ARTES</v>
      </c>
      <c r="B1043" s="34" t="str">
        <f>F1043</f>
        <v>DB1LLT0006-25SA</v>
      </c>
      <c r="C1043" s="15" t="str">
        <f>CONCATENATE(E1043," ",H1043,"-",L1043," (",K1043,")",IF(AM1043&lt;&gt;"NÃO","-TURMA MINISTRADA EM INGLÊS",""),IF(H1043="E"," - TURMA MINISTRADA EM ESPANHOL",""),IF(H1043="P"," - TURMA COMPARTILHADA COM A PÓS-GRADUAÇÃO",""),IF(AQ1043="SIM"," - Carga Horária Extensionista",""))</f>
        <v>ESTÁGIO DE OBSERVAÇÃO EM CRECHES, PRÉ-ESCOLAS E ESCOLAS DE ENSINO FUNDAMENTAL - ANOS INICIAIS B1-Matutino (SA)</v>
      </c>
      <c r="D1043" s="28" t="s">
        <v>2487</v>
      </c>
      <c r="E1043" s="28" t="s">
        <v>2496</v>
      </c>
      <c r="F1043" s="28" t="s">
        <v>4725</v>
      </c>
      <c r="G1043" s="41" t="s">
        <v>2498</v>
      </c>
      <c r="H1043" s="28" t="s">
        <v>28</v>
      </c>
      <c r="I1043" s="28"/>
      <c r="J1043" s="28" t="s">
        <v>3155</v>
      </c>
      <c r="K1043" s="28" t="s">
        <v>488</v>
      </c>
      <c r="L1043" s="28" t="s">
        <v>327</v>
      </c>
      <c r="M1043" s="28" t="s">
        <v>2499</v>
      </c>
      <c r="N1043" s="28">
        <v>15</v>
      </c>
      <c r="O1043" s="28">
        <v>13</v>
      </c>
      <c r="P1043" s="28"/>
      <c r="Q1043" s="36"/>
      <c r="R1043" s="28"/>
      <c r="S1043" s="28"/>
      <c r="T1043" s="28"/>
      <c r="U1043" s="28"/>
      <c r="V1043" s="28"/>
      <c r="W1043" s="28"/>
      <c r="X1043" s="28"/>
      <c r="Y1043" s="28" t="s">
        <v>771</v>
      </c>
      <c r="Z1043" s="28"/>
      <c r="AA1043" s="28">
        <v>72</v>
      </c>
      <c r="AB1043" s="28"/>
      <c r="AC1043" s="28"/>
      <c r="AD1043" s="28"/>
      <c r="AE1043" s="28"/>
      <c r="AF1043" s="28"/>
      <c r="AG1043" s="28"/>
      <c r="AH1043" s="28"/>
      <c r="AI1043" s="28">
        <v>8</v>
      </c>
      <c r="AJ1043" s="28">
        <v>24</v>
      </c>
      <c r="AK1043" s="28" t="s">
        <v>295</v>
      </c>
      <c r="AL1043" s="43" t="s">
        <v>693</v>
      </c>
      <c r="AM1043" s="28" t="s">
        <v>687</v>
      </c>
      <c r="AN1043" s="47" t="s">
        <v>687</v>
      </c>
      <c r="AO1043" s="49" t="s">
        <v>18</v>
      </c>
      <c r="AP1043" s="49" t="s">
        <v>229</v>
      </c>
      <c r="AQ1043" s="40" t="str">
        <f>IFERROR(VLOOKUP(G1043,Extensionistas!$A$2:$D$50,4,FALSE),"NÃO")</f>
        <v>NÃO</v>
      </c>
      <c r="AR1043" s="1" t="e">
        <f>VLOOKUP(G1043,Extensionistas!$A$2:$C$50,3,FALSE)</f>
        <v>#N/A</v>
      </c>
    </row>
    <row r="1044" spans="1:44" ht="15" customHeight="1">
      <c r="A1044" s="34" t="str">
        <f>D1044</f>
        <v>LICENCIATURA EM EDUCAÇÃO DAS INFÂNCIAS, LINGUAGENS E ARTES</v>
      </c>
      <c r="B1044" s="34" t="str">
        <f>F1044</f>
        <v>NB1LLT0006-25SA</v>
      </c>
      <c r="C1044" s="15" t="str">
        <f>CONCATENATE(E1044," ",H1044,"-",L1044," (",K1044,")",IF(AM1044&lt;&gt;"NÃO","-TURMA MINISTRADA EM INGLÊS",""),IF(H1044="E"," - TURMA MINISTRADA EM ESPANHOL",""),IF(H1044="P"," - TURMA COMPARTILHADA COM A PÓS-GRADUAÇÃO",""),IF(AQ1044="SIM"," - Carga Horária Extensionista",""))</f>
        <v>ESTÁGIO DE OBSERVAÇÃO EM CRECHES, PRÉ-ESCOLAS E ESCOLAS DE ENSINO FUNDAMENTAL - ANOS INICIAIS B1-Noturno (SA)</v>
      </c>
      <c r="D1044" s="26" t="s">
        <v>2487</v>
      </c>
      <c r="E1044" s="26" t="s">
        <v>2496</v>
      </c>
      <c r="F1044" s="26" t="s">
        <v>4727</v>
      </c>
      <c r="G1044" s="38" t="s">
        <v>2498</v>
      </c>
      <c r="H1044" s="30" t="s">
        <v>28</v>
      </c>
      <c r="I1044" s="30"/>
      <c r="J1044" s="26" t="s">
        <v>1596</v>
      </c>
      <c r="K1044" s="28" t="s">
        <v>488</v>
      </c>
      <c r="L1044" s="26" t="s">
        <v>439</v>
      </c>
      <c r="M1044" s="26" t="s">
        <v>2499</v>
      </c>
      <c r="N1044" s="26">
        <v>15</v>
      </c>
      <c r="O1044" s="26">
        <v>13</v>
      </c>
      <c r="P1044" s="26"/>
      <c r="Q1044" s="29"/>
      <c r="R1044" s="26"/>
      <c r="S1044" s="26"/>
      <c r="T1044" s="29"/>
      <c r="U1044" s="29"/>
      <c r="V1044" s="29"/>
      <c r="W1044" s="29"/>
      <c r="X1044" s="29"/>
      <c r="Y1044" s="29" t="s">
        <v>771</v>
      </c>
      <c r="Z1044" s="29"/>
      <c r="AA1044" s="29">
        <v>72</v>
      </c>
      <c r="AB1044" s="29"/>
      <c r="AC1044" s="29"/>
      <c r="AD1044" s="29"/>
      <c r="AE1044" s="29"/>
      <c r="AF1044" s="29"/>
      <c r="AG1044" s="29"/>
      <c r="AH1044" s="29"/>
      <c r="AI1044" s="26">
        <v>8</v>
      </c>
      <c r="AJ1044" s="26">
        <v>24</v>
      </c>
      <c r="AK1044" s="26" t="s">
        <v>295</v>
      </c>
      <c r="AL1044" s="44" t="s">
        <v>693</v>
      </c>
      <c r="AM1044" s="26" t="s">
        <v>687</v>
      </c>
      <c r="AN1044" s="47" t="s">
        <v>687</v>
      </c>
      <c r="AO1044" s="49" t="s">
        <v>18</v>
      </c>
      <c r="AP1044" s="49" t="s">
        <v>230</v>
      </c>
      <c r="AQ1044" s="40" t="str">
        <f>IFERROR(VLOOKUP(G1044,Extensionistas!$A$2:$D$50,4,FALSE),"NÃO")</f>
        <v>NÃO</v>
      </c>
      <c r="AR1044" s="1" t="e">
        <f>VLOOKUP(G1044,Extensionistas!$A$2:$C$50,3,FALSE)</f>
        <v>#N/A</v>
      </c>
    </row>
    <row r="1045" spans="1:44" ht="15" customHeight="1">
      <c r="A1045" s="34" t="str">
        <f>D1045</f>
        <v>LICENCIATURA EM EDUCAÇÃO DAS INFÂNCIAS, LINGUAGENS E ARTES</v>
      </c>
      <c r="B1045" s="34" t="str">
        <f>F1045</f>
        <v>DA1LIE0001-19SA</v>
      </c>
      <c r="C1045" s="15" t="str">
        <f>CONCATENATE(E1045," ",H1045,"-",L1045," (",K1045,")",IF(AM1045&lt;&gt;"NÃO","-TURMA MINISTRADA EM INGLÊS",""),IF(H1045="E"," - TURMA MINISTRADA EM ESPANHOL",""),IF(H1045="P"," - TURMA COMPARTILHADA COM A PÓS-GRADUAÇÃO",""),IF(AQ1045="SIM"," - Carga Horária Extensionista",""))</f>
        <v>METODOLOGIAS DE PESQUISA EM EDUCAÇÃO A1-Matutino (SA)</v>
      </c>
      <c r="D1045" s="28" t="s">
        <v>2487</v>
      </c>
      <c r="E1045" s="28" t="s">
        <v>2488</v>
      </c>
      <c r="F1045" s="28" t="s">
        <v>2489</v>
      </c>
      <c r="G1045" s="41" t="s">
        <v>2490</v>
      </c>
      <c r="H1045" s="28" t="s">
        <v>19</v>
      </c>
      <c r="I1045" s="28" t="s">
        <v>2491</v>
      </c>
      <c r="J1045" s="28"/>
      <c r="K1045" s="28" t="s">
        <v>488</v>
      </c>
      <c r="L1045" s="28" t="s">
        <v>327</v>
      </c>
      <c r="M1045" s="28" t="s">
        <v>15</v>
      </c>
      <c r="N1045" s="28">
        <v>30</v>
      </c>
      <c r="O1045" s="28">
        <v>25</v>
      </c>
      <c r="P1045" s="28" t="s">
        <v>771</v>
      </c>
      <c r="Q1045" s="36"/>
      <c r="R1045" s="28">
        <v>24</v>
      </c>
      <c r="S1045" s="28"/>
      <c r="T1045" s="28"/>
      <c r="U1045" s="28"/>
      <c r="V1045" s="28"/>
      <c r="W1045" s="28"/>
      <c r="X1045" s="28"/>
      <c r="Y1045" s="28"/>
      <c r="Z1045" s="28"/>
      <c r="AA1045" s="28"/>
      <c r="AB1045" s="28"/>
      <c r="AC1045" s="28"/>
      <c r="AD1045" s="28"/>
      <c r="AE1045" s="28"/>
      <c r="AF1045" s="28"/>
      <c r="AG1045" s="28"/>
      <c r="AH1045" s="28"/>
      <c r="AI1045" s="28">
        <v>8</v>
      </c>
      <c r="AJ1045" s="28">
        <v>8</v>
      </c>
      <c r="AK1045" s="28" t="s">
        <v>17</v>
      </c>
      <c r="AL1045" s="43" t="s">
        <v>687</v>
      </c>
      <c r="AM1045" s="28" t="s">
        <v>687</v>
      </c>
      <c r="AN1045" s="47" t="s">
        <v>687</v>
      </c>
      <c r="AO1045" s="49" t="s">
        <v>4783</v>
      </c>
      <c r="AP1045" s="49" t="s">
        <v>18</v>
      </c>
      <c r="AQ1045" s="40" t="str">
        <f>IFERROR(VLOOKUP(G1045,Extensionistas!$A$2:$D$50,4,FALSE),"NÃO")</f>
        <v>NÃO</v>
      </c>
      <c r="AR1045" s="1" t="e">
        <f>VLOOKUP(G1045,Extensionistas!$A$2:$C$50,3,FALSE)</f>
        <v>#N/A</v>
      </c>
    </row>
    <row r="1046" spans="1:44" ht="15" customHeight="1">
      <c r="A1046" s="34" t="str">
        <f>D1046</f>
        <v>LICENCIATURA EM EDUCAÇÃO DAS INFÂNCIAS, LINGUAGENS E ARTES</v>
      </c>
      <c r="B1046" s="34" t="str">
        <f>F1046</f>
        <v>NA1LIE0001-19SA</v>
      </c>
      <c r="C1046" s="15" t="str">
        <f>CONCATENATE(E1046," ",H1046,"-",L1046," (",K1046,")",IF(AM1046&lt;&gt;"NÃO","-TURMA MINISTRADA EM INGLÊS",""),IF(H1046="E"," - TURMA MINISTRADA EM ESPANHOL",""),IF(H1046="P"," - TURMA COMPARTILHADA COM A PÓS-GRADUAÇÃO",""),IF(AQ1046="SIM"," - Carga Horária Extensionista",""))</f>
        <v>METODOLOGIAS DE PESQUISA EM EDUCAÇÃO A1-Noturno (SA)</v>
      </c>
      <c r="D1046" s="28" t="s">
        <v>2487</v>
      </c>
      <c r="E1046" s="28" t="s">
        <v>2488</v>
      </c>
      <c r="F1046" s="28" t="s">
        <v>4065</v>
      </c>
      <c r="G1046" s="41" t="s">
        <v>2490</v>
      </c>
      <c r="H1046" s="28" t="s">
        <v>19</v>
      </c>
      <c r="I1046" s="28" t="s">
        <v>4066</v>
      </c>
      <c r="J1046" s="28"/>
      <c r="K1046" s="28" t="s">
        <v>488</v>
      </c>
      <c r="L1046" s="28" t="s">
        <v>439</v>
      </c>
      <c r="M1046" s="28" t="s">
        <v>15</v>
      </c>
      <c r="N1046" s="28">
        <v>30</v>
      </c>
      <c r="O1046" s="28">
        <v>25</v>
      </c>
      <c r="P1046" s="28" t="s">
        <v>771</v>
      </c>
      <c r="Q1046" s="36"/>
      <c r="R1046" s="28">
        <v>24</v>
      </c>
      <c r="S1046" s="28"/>
      <c r="T1046" s="28"/>
      <c r="U1046" s="28"/>
      <c r="V1046" s="28"/>
      <c r="W1046" s="28"/>
      <c r="X1046" s="28"/>
      <c r="Y1046" s="28"/>
      <c r="Z1046" s="28"/>
      <c r="AA1046" s="28"/>
      <c r="AB1046" s="28"/>
      <c r="AC1046" s="28"/>
      <c r="AD1046" s="28"/>
      <c r="AE1046" s="28"/>
      <c r="AF1046" s="28"/>
      <c r="AG1046" s="28"/>
      <c r="AH1046" s="28"/>
      <c r="AI1046" s="28">
        <v>8</v>
      </c>
      <c r="AJ1046" s="28">
        <v>8</v>
      </c>
      <c r="AK1046" s="28" t="s">
        <v>17</v>
      </c>
      <c r="AL1046" s="43" t="s">
        <v>687</v>
      </c>
      <c r="AM1046" s="28" t="s">
        <v>687</v>
      </c>
      <c r="AN1046" s="47" t="s">
        <v>687</v>
      </c>
      <c r="AO1046" s="49" t="s">
        <v>4879</v>
      </c>
      <c r="AP1046" s="49" t="s">
        <v>18</v>
      </c>
      <c r="AQ1046" s="40" t="str">
        <f>IFERROR(VLOOKUP(G1046,Extensionistas!$A$2:$D$50,4,FALSE),"NÃO")</f>
        <v>NÃO</v>
      </c>
      <c r="AR1046" s="1" t="e">
        <f>VLOOKUP(G1046,Extensionistas!$A$2:$C$50,3,FALSE)</f>
        <v>#N/A</v>
      </c>
    </row>
    <row r="1047" spans="1:44" ht="15" customHeight="1">
      <c r="A1047" s="34" t="str">
        <f>D1047</f>
        <v>LICENCIATURA EM EDUCAÇÃO DAS INFÂNCIAS, LINGUAGENS E ARTES</v>
      </c>
      <c r="B1047" s="34" t="str">
        <f>F1047</f>
        <v>DA2NHI5011-13SA</v>
      </c>
      <c r="C1047" s="15" t="str">
        <f>CONCATENATE(E1047," ",H1047,"-",L1047," (",K1047,")",IF(AM1047&lt;&gt;"NÃO","-TURMA MINISTRADA EM INGLÊS",""),IF(H1047="E"," - TURMA MINISTRADA EM ESPANHOL",""),IF(H1047="P"," - TURMA COMPARTILHADA COM A PÓS-GRADUAÇÃO",""),IF(AQ1047="SIM"," - Carga Horária Extensionista",""))</f>
        <v>POLÍTICAS EDUCACIONAIS A2-Matutino (SA)</v>
      </c>
      <c r="D1047" s="26" t="s">
        <v>2487</v>
      </c>
      <c r="E1047" s="26" t="s">
        <v>2834</v>
      </c>
      <c r="F1047" s="26" t="s">
        <v>3171</v>
      </c>
      <c r="G1047" s="38" t="s">
        <v>2836</v>
      </c>
      <c r="H1047" s="30" t="s">
        <v>24</v>
      </c>
      <c r="I1047" s="30" t="s">
        <v>3172</v>
      </c>
      <c r="J1047" s="26"/>
      <c r="K1047" s="26" t="s">
        <v>488</v>
      </c>
      <c r="L1047" s="26" t="s">
        <v>327</v>
      </c>
      <c r="M1047" s="28" t="s">
        <v>527</v>
      </c>
      <c r="N1047" s="26">
        <v>30</v>
      </c>
      <c r="O1047" s="26">
        <v>25</v>
      </c>
      <c r="P1047" s="26" t="s">
        <v>771</v>
      </c>
      <c r="Q1047" s="29"/>
      <c r="R1047" s="26">
        <v>36</v>
      </c>
      <c r="S1047" s="26"/>
      <c r="T1047" s="29"/>
      <c r="U1047" s="29"/>
      <c r="V1047" s="29"/>
      <c r="W1047" s="29"/>
      <c r="X1047" s="29"/>
      <c r="Y1047" s="29"/>
      <c r="Z1047" s="29"/>
      <c r="AA1047" s="29"/>
      <c r="AB1047" s="29"/>
      <c r="AC1047" s="29"/>
      <c r="AD1047" s="29"/>
      <c r="AE1047" s="29"/>
      <c r="AF1047" s="29"/>
      <c r="AG1047" s="29"/>
      <c r="AH1047" s="29"/>
      <c r="AI1047" s="26">
        <v>12</v>
      </c>
      <c r="AJ1047" s="26">
        <v>12</v>
      </c>
      <c r="AK1047" s="26" t="s">
        <v>17</v>
      </c>
      <c r="AL1047" s="44" t="s">
        <v>687</v>
      </c>
      <c r="AM1047" s="26" t="s">
        <v>687</v>
      </c>
      <c r="AN1047" s="47" t="s">
        <v>687</v>
      </c>
      <c r="AO1047" s="49" t="s">
        <v>4837</v>
      </c>
      <c r="AP1047" s="49" t="s">
        <v>18</v>
      </c>
      <c r="AQ1047" s="40" t="str">
        <f>IFERROR(VLOOKUP(G1047,Extensionistas!$A$2:$D$50,4,FALSE),"NÃO")</f>
        <v>NÃO</v>
      </c>
      <c r="AR1047" s="1" t="e">
        <f>VLOOKUP(G1047,Extensionistas!$A$2:$C$50,3,FALSE)</f>
        <v>#N/A</v>
      </c>
    </row>
    <row r="1048" spans="1:44" ht="15" customHeight="1">
      <c r="A1048" s="34" t="str">
        <f>D1048</f>
        <v>LICENCIATURA EM FILOSOFIA</v>
      </c>
      <c r="B1048" s="34" t="str">
        <f>F1048</f>
        <v>DA1NHLF005-23SB</v>
      </c>
      <c r="C1048" s="15" t="str">
        <f>CONCATENATE(E1048," ",H1048,"-",L1048," (",K1048,")",IF(AM1048&lt;&gt;"NÃO","-TURMA MINISTRADA EM INGLÊS",""),IF(H1048="E"," - TURMA MINISTRADA EM ESPANHOL",""),IF(H1048="P"," - TURMA COMPARTILHADA COM A PÓS-GRADUAÇÃO",""),IF(AQ1048="SIM"," - Carga Horária Extensionista",""))</f>
        <v>ESTÁGIO SUPERVISIONADO EM ENSINO DE FILOSOFIA A1-Matutino (SB)</v>
      </c>
      <c r="D1048" s="28" t="s">
        <v>537</v>
      </c>
      <c r="E1048" s="28" t="s">
        <v>2848</v>
      </c>
      <c r="F1048" s="28" t="s">
        <v>2849</v>
      </c>
      <c r="G1048" s="41" t="s">
        <v>2850</v>
      </c>
      <c r="H1048" s="28" t="s">
        <v>19</v>
      </c>
      <c r="I1048" s="28"/>
      <c r="J1048" s="28" t="s">
        <v>2851</v>
      </c>
      <c r="K1048" s="28" t="s">
        <v>489</v>
      </c>
      <c r="L1048" s="28" t="s">
        <v>327</v>
      </c>
      <c r="M1048" s="26" t="s">
        <v>734</v>
      </c>
      <c r="N1048" s="28">
        <v>15</v>
      </c>
      <c r="O1048" s="28"/>
      <c r="P1048" s="28"/>
      <c r="Q1048" s="36"/>
      <c r="R1048" s="28"/>
      <c r="S1048" s="28"/>
      <c r="T1048" s="28"/>
      <c r="U1048" s="28"/>
      <c r="V1048" s="28"/>
      <c r="W1048" s="28"/>
      <c r="X1048" s="28"/>
      <c r="Y1048" s="28" t="s">
        <v>2852</v>
      </c>
      <c r="Z1048" s="28" t="s">
        <v>2853</v>
      </c>
      <c r="AA1048" s="28">
        <v>72</v>
      </c>
      <c r="AB1048" s="28"/>
      <c r="AC1048" s="28"/>
      <c r="AD1048" s="28"/>
      <c r="AE1048" s="28"/>
      <c r="AF1048" s="28"/>
      <c r="AG1048" s="28"/>
      <c r="AH1048" s="28"/>
      <c r="AI1048" s="28">
        <v>8</v>
      </c>
      <c r="AJ1048" s="28">
        <v>24</v>
      </c>
      <c r="AK1048" s="28" t="s">
        <v>295</v>
      </c>
      <c r="AL1048" s="43" t="s">
        <v>693</v>
      </c>
      <c r="AM1048" s="28" t="s">
        <v>687</v>
      </c>
      <c r="AN1048" s="47" t="s">
        <v>687</v>
      </c>
      <c r="AO1048" s="49" t="s">
        <v>18</v>
      </c>
      <c r="AP1048" s="49" t="s">
        <v>4768</v>
      </c>
      <c r="AQ1048" s="40" t="str">
        <f>IFERROR(VLOOKUP(G1048,Extensionistas!$A$2:$D$50,4,FALSE),"NÃO")</f>
        <v>NÃO</v>
      </c>
      <c r="AR1048" s="1" t="e">
        <f>VLOOKUP(G1048,Extensionistas!$A$2:$C$50,3,FALSE)</f>
        <v>#N/A</v>
      </c>
    </row>
    <row r="1049" spans="1:44" ht="15" customHeight="1">
      <c r="A1049" s="34" t="str">
        <f>D1049</f>
        <v>LICENCIATURA EM FILOSOFIA</v>
      </c>
      <c r="B1049" s="34" t="str">
        <f>F1049</f>
        <v>NA1NHLF005-23SB</v>
      </c>
      <c r="C1049" s="15" t="str">
        <f>CONCATENATE(E1049," ",H1049,"-",L1049," (",K1049,")",IF(AM1049&lt;&gt;"NÃO","-TURMA MINISTRADA EM INGLÊS",""),IF(H1049="E"," - TURMA MINISTRADA EM ESPANHOL",""),IF(H1049="P"," - TURMA COMPARTILHADA COM A PÓS-GRADUAÇÃO",""),IF(AQ1049="SIM"," - Carga Horária Extensionista",""))</f>
        <v>ESTÁGIO SUPERVISIONADO EM ENSINO DE FILOSOFIA A1-Noturno (SB)</v>
      </c>
      <c r="D1049" s="28" t="s">
        <v>537</v>
      </c>
      <c r="E1049" s="28" t="s">
        <v>2848</v>
      </c>
      <c r="F1049" s="28" t="s">
        <v>4225</v>
      </c>
      <c r="G1049" s="41" t="s">
        <v>2850</v>
      </c>
      <c r="H1049" s="28" t="s">
        <v>19</v>
      </c>
      <c r="I1049" s="28"/>
      <c r="J1049" s="28" t="s">
        <v>4743</v>
      </c>
      <c r="K1049" s="28" t="s">
        <v>489</v>
      </c>
      <c r="L1049" s="28" t="s">
        <v>439</v>
      </c>
      <c r="M1049" s="28" t="s">
        <v>734</v>
      </c>
      <c r="N1049" s="28">
        <v>15</v>
      </c>
      <c r="O1049" s="28"/>
      <c r="P1049" s="28"/>
      <c r="Q1049" s="36"/>
      <c r="R1049" s="28"/>
      <c r="S1049" s="28"/>
      <c r="T1049" s="28"/>
      <c r="U1049" s="28"/>
      <c r="V1049" s="28"/>
      <c r="W1049" s="28"/>
      <c r="X1049" s="28"/>
      <c r="Y1049" s="28" t="s">
        <v>4226</v>
      </c>
      <c r="Z1049" s="28" t="s">
        <v>4227</v>
      </c>
      <c r="AA1049" s="28">
        <v>72</v>
      </c>
      <c r="AB1049" s="28"/>
      <c r="AC1049" s="28"/>
      <c r="AD1049" s="28"/>
      <c r="AE1049" s="28"/>
      <c r="AF1049" s="28"/>
      <c r="AG1049" s="28"/>
      <c r="AH1049" s="28"/>
      <c r="AI1049" s="28">
        <v>8</v>
      </c>
      <c r="AJ1049" s="28">
        <v>24</v>
      </c>
      <c r="AK1049" s="28" t="s">
        <v>295</v>
      </c>
      <c r="AL1049" s="43" t="s">
        <v>693</v>
      </c>
      <c r="AM1049" s="28" t="s">
        <v>687</v>
      </c>
      <c r="AN1049" s="47" t="s">
        <v>687</v>
      </c>
      <c r="AO1049" s="49" t="s">
        <v>18</v>
      </c>
      <c r="AP1049" s="49" t="s">
        <v>4886</v>
      </c>
      <c r="AQ1049" s="40" t="str">
        <f>IFERROR(VLOOKUP(G1049,Extensionistas!$A$2:$D$50,4,FALSE),"NÃO")</f>
        <v>NÃO</v>
      </c>
      <c r="AR1049" s="1" t="e">
        <f>VLOOKUP(G1049,Extensionistas!$A$2:$C$50,3,FALSE)</f>
        <v>#N/A</v>
      </c>
    </row>
    <row r="1050" spans="1:44" ht="15" customHeight="1">
      <c r="A1050" s="34" t="str">
        <f>D1050</f>
        <v>LICENCIATURA EM FILOSOFIA</v>
      </c>
      <c r="B1050" s="34" t="str">
        <f>F1050</f>
        <v>DA1NHH2088-16SB</v>
      </c>
      <c r="C1050" s="15" t="str">
        <f>CONCATENATE(E1050," ",H1050,"-",L1050," (",K1050,")",IF(AM1050&lt;&gt;"NÃO","-TURMA MINISTRADA EM INGLÊS",""),IF(H1050="E"," - TURMA MINISTRADA EM ESPANHOL",""),IF(H1050="P"," - TURMA COMPARTILHADA COM A PÓS-GRADUAÇÃO",""),IF(AQ1050="SIM"," - Carga Horária Extensionista",""))</f>
        <v>PRÁTICA DE ENSINO DE FILOSOFIA: CURRÍCULOS A1-Matutino (SB)</v>
      </c>
      <c r="D1050" s="28" t="s">
        <v>537</v>
      </c>
      <c r="E1050" s="28" t="s">
        <v>2825</v>
      </c>
      <c r="F1050" s="28" t="s">
        <v>2826</v>
      </c>
      <c r="G1050" s="41" t="s">
        <v>2827</v>
      </c>
      <c r="H1050" s="28" t="s">
        <v>19</v>
      </c>
      <c r="I1050" s="28" t="s">
        <v>2828</v>
      </c>
      <c r="J1050" s="28"/>
      <c r="K1050" s="28" t="s">
        <v>489</v>
      </c>
      <c r="L1050" s="28" t="s">
        <v>327</v>
      </c>
      <c r="M1050" s="28" t="s">
        <v>22</v>
      </c>
      <c r="N1050" s="28">
        <v>40</v>
      </c>
      <c r="O1050" s="28"/>
      <c r="P1050" s="28" t="s">
        <v>2829</v>
      </c>
      <c r="Q1050" s="36" t="s">
        <v>2830</v>
      </c>
      <c r="R1050" s="28">
        <v>48</v>
      </c>
      <c r="S1050" s="28"/>
      <c r="T1050" s="28"/>
      <c r="U1050" s="28"/>
      <c r="V1050" s="28"/>
      <c r="W1050" s="28"/>
      <c r="X1050" s="28"/>
      <c r="Y1050" s="28"/>
      <c r="Z1050" s="28"/>
      <c r="AA1050" s="28"/>
      <c r="AB1050" s="28"/>
      <c r="AC1050" s="28"/>
      <c r="AD1050" s="28"/>
      <c r="AE1050" s="28"/>
      <c r="AF1050" s="28"/>
      <c r="AG1050" s="28"/>
      <c r="AH1050" s="28"/>
      <c r="AI1050" s="28">
        <v>16</v>
      </c>
      <c r="AJ1050" s="28">
        <v>16</v>
      </c>
      <c r="AK1050" s="28" t="s">
        <v>17</v>
      </c>
      <c r="AL1050" s="43" t="s">
        <v>687</v>
      </c>
      <c r="AM1050" s="28" t="s">
        <v>687</v>
      </c>
      <c r="AN1050" s="47" t="s">
        <v>687</v>
      </c>
      <c r="AO1050" s="49" t="s">
        <v>4756</v>
      </c>
      <c r="AP1050" s="49" t="s">
        <v>18</v>
      </c>
      <c r="AQ1050" s="40" t="str">
        <f>IFERROR(VLOOKUP(G1050,Extensionistas!$A$2:$D$50,4,FALSE),"NÃO")</f>
        <v>NÃO</v>
      </c>
      <c r="AR1050" s="1" t="e">
        <f>VLOOKUP(G1050,Extensionistas!$A$2:$C$50,3,FALSE)</f>
        <v>#N/A</v>
      </c>
    </row>
    <row r="1051" spans="1:44" ht="15" customHeight="1">
      <c r="A1051" s="34" t="str">
        <f>D1051</f>
        <v>LICENCIATURA EM FILOSOFIA</v>
      </c>
      <c r="B1051" s="34" t="str">
        <f>F1051</f>
        <v>NA1NHH2088-16SB</v>
      </c>
      <c r="C1051" s="15" t="str">
        <f>CONCATENATE(E1051," ",H1051,"-",L1051," (",K1051,")",IF(AM1051&lt;&gt;"NÃO","-TURMA MINISTRADA EM INGLÊS",""),IF(H1051="E"," - TURMA MINISTRADA EM ESPANHOL",""),IF(H1051="P"," - TURMA COMPARTILHADA COM A PÓS-GRADUAÇÃO",""),IF(AQ1051="SIM"," - Carga Horária Extensionista",""))</f>
        <v>PRÁTICA DE ENSINO DE FILOSOFIA: CURRÍCULOS A1-Noturno (SB)</v>
      </c>
      <c r="D1051" s="28" t="s">
        <v>537</v>
      </c>
      <c r="E1051" s="28" t="s">
        <v>2825</v>
      </c>
      <c r="F1051" s="28" t="s">
        <v>4213</v>
      </c>
      <c r="G1051" s="41" t="s">
        <v>2827</v>
      </c>
      <c r="H1051" s="28" t="s">
        <v>19</v>
      </c>
      <c r="I1051" s="28" t="s">
        <v>4214</v>
      </c>
      <c r="J1051" s="28" t="s">
        <v>4215</v>
      </c>
      <c r="K1051" s="28" t="s">
        <v>489</v>
      </c>
      <c r="L1051" s="28" t="s">
        <v>439</v>
      </c>
      <c r="M1051" s="28" t="s">
        <v>22</v>
      </c>
      <c r="N1051" s="28">
        <v>36</v>
      </c>
      <c r="O1051" s="28"/>
      <c r="P1051" s="28" t="s">
        <v>2829</v>
      </c>
      <c r="Q1051" s="36" t="s">
        <v>2830</v>
      </c>
      <c r="R1051" s="28">
        <v>48</v>
      </c>
      <c r="S1051" s="28"/>
      <c r="T1051" s="28"/>
      <c r="U1051" s="28"/>
      <c r="V1051" s="28"/>
      <c r="W1051" s="28"/>
      <c r="X1051" s="28"/>
      <c r="Y1051" s="28"/>
      <c r="Z1051" s="28"/>
      <c r="AA1051" s="28"/>
      <c r="AB1051" s="28"/>
      <c r="AC1051" s="28"/>
      <c r="AD1051" s="28"/>
      <c r="AE1051" s="28"/>
      <c r="AF1051" s="28"/>
      <c r="AG1051" s="28"/>
      <c r="AH1051" s="28"/>
      <c r="AI1051" s="28">
        <v>16</v>
      </c>
      <c r="AJ1051" s="28">
        <v>16</v>
      </c>
      <c r="AK1051" s="28" t="s">
        <v>17</v>
      </c>
      <c r="AL1051" s="43" t="s">
        <v>687</v>
      </c>
      <c r="AM1051" s="28" t="s">
        <v>687</v>
      </c>
      <c r="AN1051" s="47" t="s">
        <v>687</v>
      </c>
      <c r="AO1051" s="49" t="s">
        <v>4871</v>
      </c>
      <c r="AP1051" s="49" t="s">
        <v>4899</v>
      </c>
      <c r="AQ1051" s="40" t="str">
        <f>IFERROR(VLOOKUP(G1051,Extensionistas!$A$2:$D$50,4,FALSE),"NÃO")</f>
        <v>NÃO</v>
      </c>
      <c r="AR1051" s="1" t="e">
        <f>VLOOKUP(G1051,Extensionistas!$A$2:$C$50,3,FALSE)</f>
        <v>#N/A</v>
      </c>
    </row>
    <row r="1052" spans="1:44" ht="15" customHeight="1">
      <c r="A1052" s="34" t="str">
        <f>D1052</f>
        <v>LICENCIATURA EM FÍSICA</v>
      </c>
      <c r="B1052" s="34" t="str">
        <f>F1052</f>
        <v>DA1NHT3005-13SA</v>
      </c>
      <c r="C1052" s="15" t="str">
        <f>CONCATENATE(E1052," ",H1052,"-",L1052," (",K1052,")",IF(AM1052&lt;&gt;"NÃO","-TURMA MINISTRADA EM INGLÊS",""),IF(H1052="E"," - TURMA MINISTRADA EM ESPANHOL",""),IF(H1052="P"," - TURMA COMPARTILHADA COM A PÓS-GRADUAÇÃO",""),IF(AQ1052="SIM"," - Carga Horária Extensionista",""))</f>
        <v>ESTÁGIO SUPERVISIONADO EM FÍSICA II (NÍVEL MÉDIO) A1-Matutino (SA)</v>
      </c>
      <c r="D1052" s="28" t="s">
        <v>531</v>
      </c>
      <c r="E1052" s="28" t="s">
        <v>2930</v>
      </c>
      <c r="F1052" s="28" t="s">
        <v>2931</v>
      </c>
      <c r="G1052" s="41" t="s">
        <v>2932</v>
      </c>
      <c r="H1052" s="28" t="s">
        <v>19</v>
      </c>
      <c r="I1052" s="28" t="s">
        <v>2933</v>
      </c>
      <c r="J1052" s="28"/>
      <c r="K1052" s="28" t="s">
        <v>488</v>
      </c>
      <c r="L1052" s="28" t="s">
        <v>327</v>
      </c>
      <c r="M1052" s="28" t="s">
        <v>734</v>
      </c>
      <c r="N1052" s="28">
        <v>15</v>
      </c>
      <c r="O1052" s="28"/>
      <c r="P1052" s="28"/>
      <c r="Q1052" s="36"/>
      <c r="R1052" s="28"/>
      <c r="S1052" s="28"/>
      <c r="T1052" s="28"/>
      <c r="U1052" s="28"/>
      <c r="V1052" s="28"/>
      <c r="W1052" s="28"/>
      <c r="X1052" s="28"/>
      <c r="Y1052" s="28" t="s">
        <v>2867</v>
      </c>
      <c r="Z1052" s="28" t="s">
        <v>2868</v>
      </c>
      <c r="AA1052" s="28">
        <v>72</v>
      </c>
      <c r="AB1052" s="28"/>
      <c r="AC1052" s="28"/>
      <c r="AD1052" s="28"/>
      <c r="AE1052" s="28"/>
      <c r="AF1052" s="28"/>
      <c r="AG1052" s="28"/>
      <c r="AH1052" s="28"/>
      <c r="AI1052" s="28">
        <v>8</v>
      </c>
      <c r="AJ1052" s="28">
        <v>24</v>
      </c>
      <c r="AK1052" s="28" t="s">
        <v>295</v>
      </c>
      <c r="AL1052" s="43" t="s">
        <v>693</v>
      </c>
      <c r="AM1052" s="28" t="s">
        <v>687</v>
      </c>
      <c r="AN1052" s="47" t="s">
        <v>687</v>
      </c>
      <c r="AO1052" s="49" t="s">
        <v>4782</v>
      </c>
      <c r="AP1052" s="49" t="s">
        <v>18</v>
      </c>
      <c r="AQ1052" s="40" t="str">
        <f>IFERROR(VLOOKUP(G1052,Extensionistas!$A$2:$D$50,4,FALSE),"NÃO")</f>
        <v>NÃO</v>
      </c>
      <c r="AR1052" s="1" t="e">
        <f>VLOOKUP(G1052,Extensionistas!$A$2:$C$50,3,FALSE)</f>
        <v>#N/A</v>
      </c>
    </row>
    <row r="1053" spans="1:44" ht="15" customHeight="1">
      <c r="A1053" s="34" t="str">
        <f>D1053</f>
        <v>LICENCIATURA EM FÍSICA</v>
      </c>
      <c r="B1053" s="34" t="str">
        <f>F1053</f>
        <v>NA1NHT3005-13SA</v>
      </c>
      <c r="C1053" s="15" t="str">
        <f>CONCATENATE(E1053," ",H1053,"-",L1053," (",K1053,")",IF(AM1053&lt;&gt;"NÃO","-TURMA MINISTRADA EM INGLÊS",""),IF(H1053="E"," - TURMA MINISTRADA EM ESPANHOL",""),IF(H1053="P"," - TURMA COMPARTILHADA COM A PÓS-GRADUAÇÃO",""),IF(AQ1053="SIM"," - Carga Horária Extensionista",""))</f>
        <v>ESTÁGIO SUPERVISIONADO EM FÍSICA II (NÍVEL MÉDIO) A1-Noturno (SA)</v>
      </c>
      <c r="D1053" s="28" t="s">
        <v>531</v>
      </c>
      <c r="E1053" s="28" t="s">
        <v>2930</v>
      </c>
      <c r="F1053" s="28" t="s">
        <v>4264</v>
      </c>
      <c r="G1053" s="41" t="s">
        <v>2932</v>
      </c>
      <c r="H1053" s="28" t="s">
        <v>19</v>
      </c>
      <c r="I1053" s="28"/>
      <c r="J1053" s="28" t="s">
        <v>1609</v>
      </c>
      <c r="K1053" s="28" t="s">
        <v>488</v>
      </c>
      <c r="L1053" s="28" t="s">
        <v>439</v>
      </c>
      <c r="M1053" s="28" t="s">
        <v>734</v>
      </c>
      <c r="N1053" s="28">
        <v>15</v>
      </c>
      <c r="O1053" s="28"/>
      <c r="P1053" s="28"/>
      <c r="Q1053" s="36"/>
      <c r="R1053" s="28"/>
      <c r="S1053" s="28"/>
      <c r="T1053" s="28"/>
      <c r="U1053" s="28"/>
      <c r="V1053" s="28"/>
      <c r="W1053" s="28"/>
      <c r="X1053" s="28"/>
      <c r="Y1053" s="28" t="s">
        <v>741</v>
      </c>
      <c r="Z1053" s="28" t="s">
        <v>742</v>
      </c>
      <c r="AA1053" s="28">
        <v>72</v>
      </c>
      <c r="AB1053" s="28"/>
      <c r="AC1053" s="28"/>
      <c r="AD1053" s="28"/>
      <c r="AE1053" s="28"/>
      <c r="AF1053" s="28"/>
      <c r="AG1053" s="28"/>
      <c r="AH1053" s="28"/>
      <c r="AI1053" s="28">
        <v>8</v>
      </c>
      <c r="AJ1053" s="28">
        <v>24</v>
      </c>
      <c r="AK1053" s="28" t="s">
        <v>295</v>
      </c>
      <c r="AL1053" s="43" t="s">
        <v>693</v>
      </c>
      <c r="AM1053" s="28" t="s">
        <v>687</v>
      </c>
      <c r="AN1053" s="47" t="s">
        <v>687</v>
      </c>
      <c r="AO1053" s="49" t="s">
        <v>18</v>
      </c>
      <c r="AP1053" s="49" t="s">
        <v>4870</v>
      </c>
      <c r="AQ1053" s="40" t="str">
        <f>IFERROR(VLOOKUP(G1053,Extensionistas!$A$2:$D$50,4,FALSE),"NÃO")</f>
        <v>NÃO</v>
      </c>
      <c r="AR1053" s="1" t="e">
        <f>VLOOKUP(G1053,Extensionistas!$A$2:$C$50,3,FALSE)</f>
        <v>#N/A</v>
      </c>
    </row>
    <row r="1054" spans="1:44" ht="15" customHeight="1">
      <c r="A1054" s="34" t="str">
        <f>D1054</f>
        <v>LICENCIATURA EM FÍSICA</v>
      </c>
      <c r="B1054" s="34" t="str">
        <f>F1054</f>
        <v>DA1NHT3013-15SA</v>
      </c>
      <c r="C1054" s="15" t="str">
        <f>CONCATENATE(E1054," ",H1054,"-",L1054," (",K1054,")",IF(AM1054&lt;&gt;"NÃO","-TURMA MINISTRADA EM INGLÊS",""),IF(H1054="E"," - TURMA MINISTRADA EM ESPANHOL",""),IF(H1054="P"," - TURMA COMPARTILHADA COM A PÓS-GRADUAÇÃO",""),IF(AQ1054="SIM"," - Carga Horária Extensionista",""))</f>
        <v>FÍSICA TÉRMICA A1-Matutino (SA)</v>
      </c>
      <c r="D1054" s="28" t="s">
        <v>531</v>
      </c>
      <c r="E1054" s="28" t="s">
        <v>2934</v>
      </c>
      <c r="F1054" s="28" t="s">
        <v>2935</v>
      </c>
      <c r="G1054" s="41" t="s">
        <v>2936</v>
      </c>
      <c r="H1054" s="28" t="s">
        <v>19</v>
      </c>
      <c r="I1054" s="28" t="s">
        <v>1317</v>
      </c>
      <c r="J1054" s="28"/>
      <c r="K1054" s="28" t="s">
        <v>488</v>
      </c>
      <c r="L1054" s="28" t="s">
        <v>327</v>
      </c>
      <c r="M1054" s="28" t="s">
        <v>22</v>
      </c>
      <c r="N1054" s="28">
        <v>24</v>
      </c>
      <c r="O1054" s="28"/>
      <c r="P1054" s="28" t="s">
        <v>2427</v>
      </c>
      <c r="Q1054" s="36" t="s">
        <v>4734</v>
      </c>
      <c r="R1054" s="28">
        <v>48</v>
      </c>
      <c r="S1054" s="28"/>
      <c r="T1054" s="28"/>
      <c r="U1054" s="28"/>
      <c r="V1054" s="28"/>
      <c r="W1054" s="28"/>
      <c r="X1054" s="28"/>
      <c r="Y1054" s="28"/>
      <c r="Z1054" s="28"/>
      <c r="AA1054" s="28"/>
      <c r="AB1054" s="28"/>
      <c r="AC1054" s="28"/>
      <c r="AD1054" s="28"/>
      <c r="AE1054" s="28"/>
      <c r="AF1054" s="28"/>
      <c r="AG1054" s="28"/>
      <c r="AH1054" s="28"/>
      <c r="AI1054" s="28">
        <v>16</v>
      </c>
      <c r="AJ1054" s="28">
        <v>16</v>
      </c>
      <c r="AK1054" s="28" t="s">
        <v>17</v>
      </c>
      <c r="AL1054" s="43" t="s">
        <v>687</v>
      </c>
      <c r="AM1054" s="28" t="s">
        <v>687</v>
      </c>
      <c r="AN1054" s="47" t="s">
        <v>687</v>
      </c>
      <c r="AO1054" s="49" t="s">
        <v>4763</v>
      </c>
      <c r="AP1054" s="49" t="s">
        <v>18</v>
      </c>
      <c r="AQ1054" s="40" t="str">
        <f>IFERROR(VLOOKUP(G1054,Extensionistas!$A$2:$D$50,4,FALSE),"NÃO")</f>
        <v>NÃO</v>
      </c>
      <c r="AR1054" s="1" t="e">
        <f>VLOOKUP(G1054,Extensionistas!$A$2:$C$50,3,FALSE)</f>
        <v>#N/A</v>
      </c>
    </row>
    <row r="1055" spans="1:44" ht="15" customHeight="1">
      <c r="A1055" s="34" t="str">
        <f>D1055</f>
        <v>LICENCIATURA EM FÍSICA</v>
      </c>
      <c r="B1055" s="34" t="str">
        <f>F1055</f>
        <v>NA1NHT3013-15SA</v>
      </c>
      <c r="C1055" s="15" t="str">
        <f>CONCATENATE(E1055," ",H1055,"-",L1055," (",K1055,")",IF(AM1055&lt;&gt;"NÃO","-TURMA MINISTRADA EM INGLÊS",""),IF(H1055="E"," - TURMA MINISTRADA EM ESPANHOL",""),IF(H1055="P"," - TURMA COMPARTILHADA COM A PÓS-GRADUAÇÃO",""),IF(AQ1055="SIM"," - Carga Horária Extensionista",""))</f>
        <v>FÍSICA TÉRMICA A1-Noturno (SA)</v>
      </c>
      <c r="D1055" s="28" t="s">
        <v>531</v>
      </c>
      <c r="E1055" s="28" t="s">
        <v>2934</v>
      </c>
      <c r="F1055" s="28" t="s">
        <v>4265</v>
      </c>
      <c r="G1055" s="41" t="s">
        <v>2936</v>
      </c>
      <c r="H1055" s="28" t="s">
        <v>19</v>
      </c>
      <c r="I1055" s="28" t="s">
        <v>4266</v>
      </c>
      <c r="J1055" s="28"/>
      <c r="K1055" s="28" t="s">
        <v>488</v>
      </c>
      <c r="L1055" s="28" t="s">
        <v>439</v>
      </c>
      <c r="M1055" s="28" t="s">
        <v>22</v>
      </c>
      <c r="N1055" s="28">
        <v>24</v>
      </c>
      <c r="O1055" s="28"/>
      <c r="P1055" s="28" t="s">
        <v>543</v>
      </c>
      <c r="Q1055" s="36" t="s">
        <v>544</v>
      </c>
      <c r="R1055" s="28">
        <v>48</v>
      </c>
      <c r="S1055" s="28"/>
      <c r="T1055" s="28"/>
      <c r="U1055" s="28"/>
      <c r="V1055" s="28"/>
      <c r="W1055" s="28"/>
      <c r="X1055" s="28"/>
      <c r="Y1055" s="28"/>
      <c r="Z1055" s="28"/>
      <c r="AA1055" s="28"/>
      <c r="AB1055" s="28"/>
      <c r="AC1055" s="28"/>
      <c r="AD1055" s="28"/>
      <c r="AE1055" s="28"/>
      <c r="AF1055" s="28"/>
      <c r="AG1055" s="28"/>
      <c r="AH1055" s="28"/>
      <c r="AI1055" s="28">
        <v>16</v>
      </c>
      <c r="AJ1055" s="28">
        <v>16</v>
      </c>
      <c r="AK1055" s="28" t="s">
        <v>17</v>
      </c>
      <c r="AL1055" s="43" t="s">
        <v>687</v>
      </c>
      <c r="AM1055" s="28" t="s">
        <v>687</v>
      </c>
      <c r="AN1055" s="47" t="s">
        <v>687</v>
      </c>
      <c r="AO1055" s="49" t="s">
        <v>4890</v>
      </c>
      <c r="AP1055" s="49" t="s">
        <v>18</v>
      </c>
      <c r="AQ1055" s="40" t="str">
        <f>IFERROR(VLOOKUP(G1055,Extensionistas!$A$2:$D$50,4,FALSE),"NÃO")</f>
        <v>NÃO</v>
      </c>
      <c r="AR1055" s="1" t="e">
        <f>VLOOKUP(G1055,Extensionistas!$A$2:$C$50,3,FALSE)</f>
        <v>#N/A</v>
      </c>
    </row>
    <row r="1056" spans="1:44" ht="15" customHeight="1">
      <c r="A1056" s="34" t="str">
        <f>D1056</f>
        <v>LICENCIATURA EM FÍSICA</v>
      </c>
      <c r="B1056" s="34" t="str">
        <f>F1056</f>
        <v>DA1NHLP002-22SA</v>
      </c>
      <c r="C1056" s="15" t="str">
        <f>CONCATENATE(E1056," ",H1056,"-",L1056," (",K1056,")",IF(AM1056&lt;&gt;"NÃO","-TURMA MINISTRADA EM INGLÊS",""),IF(H1056="E"," - TURMA MINISTRADA EM ESPANHOL",""),IF(H1056="P"," - TURMA COMPARTILHADA COM A PÓS-GRADUAÇÃO",""),IF(AQ1056="SIM"," - Carga Horária Extensionista",""))</f>
        <v>PRÁTICAS DE ENSINO DE FÍSICA II A1-Matutino (SA) - Carga Horária Extensionista</v>
      </c>
      <c r="D1056" s="28" t="s">
        <v>531</v>
      </c>
      <c r="E1056" s="28" t="s">
        <v>2864</v>
      </c>
      <c r="F1056" s="28" t="s">
        <v>2865</v>
      </c>
      <c r="G1056" s="41" t="s">
        <v>2866</v>
      </c>
      <c r="H1056" s="28" t="s">
        <v>19</v>
      </c>
      <c r="I1056" s="28" t="s">
        <v>1316</v>
      </c>
      <c r="J1056" s="28"/>
      <c r="K1056" s="28" t="s">
        <v>488</v>
      </c>
      <c r="L1056" s="28" t="s">
        <v>327</v>
      </c>
      <c r="M1056" s="26" t="s">
        <v>20</v>
      </c>
      <c r="N1056" s="28">
        <v>30</v>
      </c>
      <c r="O1056" s="28"/>
      <c r="P1056" s="28" t="s">
        <v>2867</v>
      </c>
      <c r="Q1056" s="36" t="s">
        <v>2868</v>
      </c>
      <c r="R1056" s="28">
        <v>24</v>
      </c>
      <c r="S1056" s="28"/>
      <c r="T1056" s="28"/>
      <c r="U1056" s="28"/>
      <c r="V1056" s="28"/>
      <c r="W1056" s="28"/>
      <c r="X1056" s="28"/>
      <c r="Y1056" s="28" t="s">
        <v>2867</v>
      </c>
      <c r="Z1056" s="28" t="s">
        <v>2868</v>
      </c>
      <c r="AA1056" s="28">
        <v>24</v>
      </c>
      <c r="AB1056" s="28"/>
      <c r="AC1056" s="28"/>
      <c r="AD1056" s="28"/>
      <c r="AE1056" s="28"/>
      <c r="AF1056" s="28"/>
      <c r="AG1056" s="28"/>
      <c r="AH1056" s="28"/>
      <c r="AI1056" s="28">
        <v>16</v>
      </c>
      <c r="AJ1056" s="28">
        <v>16</v>
      </c>
      <c r="AK1056" s="28" t="s">
        <v>17</v>
      </c>
      <c r="AL1056" s="43" t="s">
        <v>687</v>
      </c>
      <c r="AM1056" s="28" t="s">
        <v>687</v>
      </c>
      <c r="AN1056" s="47" t="s">
        <v>687</v>
      </c>
      <c r="AO1056" s="49" t="s">
        <v>4766</v>
      </c>
      <c r="AP1056" s="49" t="s">
        <v>18</v>
      </c>
      <c r="AQ1056" s="40" t="str">
        <f>IFERROR(VLOOKUP(G1056,Extensionistas!$A$2:$D$50,4,FALSE),"NÃO")</f>
        <v>SIM</v>
      </c>
      <c r="AR1056" s="1" t="str">
        <f>VLOOKUP(G1056,Extensionistas!$A$2:$C$50,3,FALSE)</f>
        <v>2-2-2-4</v>
      </c>
    </row>
    <row r="1057" spans="1:44" ht="15" customHeight="1">
      <c r="A1057" s="34" t="str">
        <f>D1057</f>
        <v>LICENCIATURA EM FÍSICA</v>
      </c>
      <c r="B1057" s="34" t="str">
        <f>F1057</f>
        <v>NA1NHLP002-22SA</v>
      </c>
      <c r="C1057" s="15" t="str">
        <f>CONCATENATE(E1057," ",H1057,"-",L1057," (",K1057,")",IF(AM1057&lt;&gt;"NÃO","-TURMA MINISTRADA EM INGLÊS",""),IF(H1057="E"," - TURMA MINISTRADA EM ESPANHOL",""),IF(H1057="P"," - TURMA COMPARTILHADA COM A PÓS-GRADUAÇÃO",""),IF(AQ1057="SIM"," - Carga Horária Extensionista",""))</f>
        <v>PRÁTICAS DE ENSINO DE FÍSICA II A1-Noturno (SA) - Carga Horária Extensionista</v>
      </c>
      <c r="D1057" s="28" t="s">
        <v>531</v>
      </c>
      <c r="E1057" s="28" t="s">
        <v>2864</v>
      </c>
      <c r="F1057" s="28" t="s">
        <v>4231</v>
      </c>
      <c r="G1057" s="41" t="s">
        <v>2866</v>
      </c>
      <c r="H1057" s="28" t="s">
        <v>19</v>
      </c>
      <c r="I1057" s="28" t="s">
        <v>669</v>
      </c>
      <c r="J1057" s="28"/>
      <c r="K1057" s="28" t="s">
        <v>488</v>
      </c>
      <c r="L1057" s="28" t="s">
        <v>439</v>
      </c>
      <c r="M1057" s="28" t="s">
        <v>20</v>
      </c>
      <c r="N1057" s="28">
        <v>30</v>
      </c>
      <c r="O1057" s="28"/>
      <c r="P1057" s="28" t="s">
        <v>741</v>
      </c>
      <c r="Q1057" s="36" t="s">
        <v>742</v>
      </c>
      <c r="R1057" s="28">
        <v>24</v>
      </c>
      <c r="S1057" s="28"/>
      <c r="T1057" s="28"/>
      <c r="U1057" s="28"/>
      <c r="V1057" s="28"/>
      <c r="W1057" s="28"/>
      <c r="X1057" s="28"/>
      <c r="Y1057" s="28" t="s">
        <v>741</v>
      </c>
      <c r="Z1057" s="28" t="s">
        <v>742</v>
      </c>
      <c r="AA1057" s="28">
        <v>24</v>
      </c>
      <c r="AB1057" s="28"/>
      <c r="AC1057" s="28"/>
      <c r="AD1057" s="28"/>
      <c r="AE1057" s="28"/>
      <c r="AF1057" s="28"/>
      <c r="AG1057" s="28"/>
      <c r="AH1057" s="28"/>
      <c r="AI1057" s="28">
        <v>16</v>
      </c>
      <c r="AJ1057" s="28">
        <v>16</v>
      </c>
      <c r="AK1057" s="28" t="s">
        <v>17</v>
      </c>
      <c r="AL1057" s="43" t="s">
        <v>687</v>
      </c>
      <c r="AM1057" s="28" t="s">
        <v>687</v>
      </c>
      <c r="AN1057" s="47" t="s">
        <v>687</v>
      </c>
      <c r="AO1057" s="49" t="s">
        <v>4861</v>
      </c>
      <c r="AP1057" s="49" t="s">
        <v>18</v>
      </c>
      <c r="AQ1057" s="40" t="str">
        <f>IFERROR(VLOOKUP(G1057,Extensionistas!$A$2:$D$50,4,FALSE),"NÃO")</f>
        <v>SIM</v>
      </c>
      <c r="AR1057" s="1" t="str">
        <f>VLOOKUP(G1057,Extensionistas!$A$2:$C$50,3,FALSE)</f>
        <v>2-2-2-4</v>
      </c>
    </row>
    <row r="1058" spans="1:44" ht="15" customHeight="1">
      <c r="A1058" s="34" t="str">
        <f>D1058</f>
        <v>LICENCIATURA EM FÍSICA</v>
      </c>
      <c r="B1058" s="34" t="str">
        <f>F1058</f>
        <v>NA1NHZ3096-22SA</v>
      </c>
      <c r="C1058" s="15" t="str">
        <f>CONCATENATE(E1058," ",H1058,"-",L1058," (",K1058,")",IF(AM1058&lt;&gt;"NÃO","-TURMA MINISTRADA EM INGLÊS",""),IF(H1058="E"," - TURMA MINISTRADA EM ESPANHOL",""),IF(H1058="P"," - TURMA COMPARTILHADA COM A PÓS-GRADUAÇÃO",""),IF(AQ1058="SIM"," - Carga Horária Extensionista",""))</f>
        <v>PRÁTICAS EM TEXTOS HISTÓRICOS DAS CIÊNCIAS A1-Noturno (SA)</v>
      </c>
      <c r="D1058" s="28" t="s">
        <v>531</v>
      </c>
      <c r="E1058" s="28" t="s">
        <v>4309</v>
      </c>
      <c r="F1058" s="28" t="s">
        <v>4310</v>
      </c>
      <c r="G1058" s="41" t="s">
        <v>4311</v>
      </c>
      <c r="H1058" s="28" t="s">
        <v>19</v>
      </c>
      <c r="I1058" s="28" t="s">
        <v>4312</v>
      </c>
      <c r="J1058" s="28"/>
      <c r="K1058" s="28" t="s">
        <v>488</v>
      </c>
      <c r="L1058" s="28" t="s">
        <v>439</v>
      </c>
      <c r="M1058" s="28" t="s">
        <v>101</v>
      </c>
      <c r="N1058" s="28">
        <v>30</v>
      </c>
      <c r="O1058" s="28"/>
      <c r="P1058" s="28"/>
      <c r="Q1058" s="36"/>
      <c r="R1058" s="28"/>
      <c r="S1058" s="28"/>
      <c r="T1058" s="28"/>
      <c r="U1058" s="28"/>
      <c r="V1058" s="28"/>
      <c r="W1058" s="28"/>
      <c r="X1058" s="28"/>
      <c r="Y1058" s="28" t="s">
        <v>4313</v>
      </c>
      <c r="Z1058" s="28" t="s">
        <v>4314</v>
      </c>
      <c r="AA1058" s="28">
        <v>24</v>
      </c>
      <c r="AB1058" s="28"/>
      <c r="AC1058" s="28"/>
      <c r="AD1058" s="28"/>
      <c r="AE1058" s="28"/>
      <c r="AF1058" s="28"/>
      <c r="AG1058" s="28"/>
      <c r="AH1058" s="28"/>
      <c r="AI1058" s="28">
        <v>8</v>
      </c>
      <c r="AJ1058" s="28">
        <v>8</v>
      </c>
      <c r="AK1058" s="28" t="s">
        <v>17</v>
      </c>
      <c r="AL1058" s="43" t="s">
        <v>687</v>
      </c>
      <c r="AM1058" s="28" t="s">
        <v>687</v>
      </c>
      <c r="AN1058" s="47" t="s">
        <v>687</v>
      </c>
      <c r="AO1058" s="49" t="s">
        <v>4896</v>
      </c>
      <c r="AP1058" s="49" t="s">
        <v>18</v>
      </c>
      <c r="AQ1058" s="40" t="str">
        <f>IFERROR(VLOOKUP(G1058,Extensionistas!$A$2:$D$50,4,FALSE),"NÃO")</f>
        <v>NÃO</v>
      </c>
      <c r="AR1058" s="1" t="e">
        <f>VLOOKUP(G1058,Extensionistas!$A$2:$C$50,3,FALSE)</f>
        <v>#N/A</v>
      </c>
    </row>
    <row r="1059" spans="1:44" ht="15" customHeight="1">
      <c r="A1059" s="34" t="str">
        <f>D1059</f>
        <v>LICENCIATURA EM FÍSICA</v>
      </c>
      <c r="B1059" s="34" t="str">
        <f>F1059</f>
        <v>DA1MCZD005-18SA</v>
      </c>
      <c r="C1059" s="15" t="str">
        <f>CONCATENATE(E1059," ",H1059,"-",L1059," (",K1059,")",IF(AM1059&lt;&gt;"NÃO","-TURMA MINISTRADA EM INGLÊS",""),IF(H1059="E"," - TURMA MINISTRADA EM ESPANHOL",""),IF(H1059="P"," - TURMA COMPARTILHADA COM A PÓS-GRADUAÇÃO",""),IF(AQ1059="SIM"," - Carga Horária Extensionista",""))</f>
        <v>PROJETOS DE ENSINO DE MATEMÁTICA E CIÊNCIAS COM ARTE A1-Matutino (SA)</v>
      </c>
      <c r="D1059" s="28" t="s">
        <v>531</v>
      </c>
      <c r="E1059" s="28" t="s">
        <v>2677</v>
      </c>
      <c r="F1059" s="28" t="s">
        <v>2678</v>
      </c>
      <c r="G1059" s="41" t="s">
        <v>2679</v>
      </c>
      <c r="H1059" s="28" t="s">
        <v>19</v>
      </c>
      <c r="I1059" s="28" t="s">
        <v>2680</v>
      </c>
      <c r="J1059" s="28"/>
      <c r="K1059" s="28" t="s">
        <v>488</v>
      </c>
      <c r="L1059" s="28" t="s">
        <v>327</v>
      </c>
      <c r="M1059" s="28" t="s">
        <v>425</v>
      </c>
      <c r="N1059" s="28">
        <v>30</v>
      </c>
      <c r="O1059" s="28"/>
      <c r="P1059" s="28" t="s">
        <v>532</v>
      </c>
      <c r="Q1059" s="36" t="s">
        <v>533</v>
      </c>
      <c r="R1059" s="28">
        <v>24</v>
      </c>
      <c r="S1059" s="28"/>
      <c r="T1059" s="28"/>
      <c r="U1059" s="28"/>
      <c r="V1059" s="28"/>
      <c r="W1059" s="28"/>
      <c r="X1059" s="28"/>
      <c r="Y1059" s="28" t="s">
        <v>532</v>
      </c>
      <c r="Z1059" s="28" t="s">
        <v>533</v>
      </c>
      <c r="AA1059" s="28">
        <v>24</v>
      </c>
      <c r="AB1059" s="28"/>
      <c r="AC1059" s="28"/>
      <c r="AD1059" s="28"/>
      <c r="AE1059" s="28"/>
      <c r="AF1059" s="28"/>
      <c r="AG1059" s="28"/>
      <c r="AH1059" s="28"/>
      <c r="AI1059" s="28">
        <v>16</v>
      </c>
      <c r="AJ1059" s="28">
        <v>16</v>
      </c>
      <c r="AK1059" s="28" t="s">
        <v>17</v>
      </c>
      <c r="AL1059" s="43" t="s">
        <v>687</v>
      </c>
      <c r="AM1059" s="28" t="s">
        <v>687</v>
      </c>
      <c r="AN1059" s="47" t="s">
        <v>687</v>
      </c>
      <c r="AO1059" s="49" t="s">
        <v>4830</v>
      </c>
      <c r="AP1059" s="49" t="s">
        <v>18</v>
      </c>
      <c r="AQ1059" s="40" t="str">
        <f>IFERROR(VLOOKUP(G1059,Extensionistas!$A$2:$D$50,4,FALSE),"NÃO")</f>
        <v>NÃO</v>
      </c>
      <c r="AR1059" s="1" t="e">
        <f>VLOOKUP(G1059,Extensionistas!$A$2:$C$50,3,FALSE)</f>
        <v>#N/A</v>
      </c>
    </row>
    <row r="1060" spans="1:44" ht="15" customHeight="1">
      <c r="A1060" s="34" t="str">
        <f>D1060</f>
        <v>LICENCIATURA EM FÍSICA</v>
      </c>
      <c r="B1060" s="34" t="str">
        <f>F1060</f>
        <v>DB1NHZ5014-15SA</v>
      </c>
      <c r="C1060" s="15" t="str">
        <f>CONCATENATE(E1060," ",H1060,"-",L1060," (",K1060,")",IF(AM1060&lt;&gt;"NÃO","-TURMA MINISTRADA EM INGLÊS",""),IF(H1060="E"," - TURMA MINISTRADA EM ESPANHOL",""),IF(H1060="P"," - TURMA COMPARTILHADA COM A PÓS-GRADUAÇÃO",""),IF(AQ1060="SIM"," - Carga Horária Extensionista",""))</f>
        <v>QUESTÕES ATUAIS NO ENSINO DE CIÊNCIAS B1-Matutino (SA)</v>
      </c>
      <c r="D1060" s="26" t="s">
        <v>531</v>
      </c>
      <c r="E1060" s="26" t="s">
        <v>3049</v>
      </c>
      <c r="F1060" s="26" t="s">
        <v>3350</v>
      </c>
      <c r="G1060" s="38" t="s">
        <v>3051</v>
      </c>
      <c r="H1060" s="30" t="s">
        <v>28</v>
      </c>
      <c r="I1060" s="30" t="s">
        <v>3351</v>
      </c>
      <c r="J1060" s="26"/>
      <c r="K1060" s="28" t="s">
        <v>488</v>
      </c>
      <c r="L1060" s="26" t="s">
        <v>327</v>
      </c>
      <c r="M1060" s="26" t="s">
        <v>75</v>
      </c>
      <c r="N1060" s="26">
        <v>30</v>
      </c>
      <c r="O1060" s="26"/>
      <c r="P1060" s="26" t="s">
        <v>2867</v>
      </c>
      <c r="Q1060" s="29" t="s">
        <v>2868</v>
      </c>
      <c r="R1060" s="26">
        <v>24</v>
      </c>
      <c r="S1060" s="26"/>
      <c r="T1060" s="28"/>
      <c r="U1060" s="28"/>
      <c r="V1060" s="28"/>
      <c r="W1060" s="28"/>
      <c r="X1060" s="28"/>
      <c r="Y1060" s="28"/>
      <c r="Z1060" s="28"/>
      <c r="AA1060" s="28"/>
      <c r="AB1060" s="28"/>
      <c r="AC1060" s="28"/>
      <c r="AD1060" s="28"/>
      <c r="AE1060" s="28"/>
      <c r="AF1060" s="28"/>
      <c r="AG1060" s="28"/>
      <c r="AH1060" s="28"/>
      <c r="AI1060" s="28">
        <v>8</v>
      </c>
      <c r="AJ1060" s="28">
        <v>8</v>
      </c>
      <c r="AK1060" s="28" t="s">
        <v>17</v>
      </c>
      <c r="AL1060" s="43" t="s">
        <v>687</v>
      </c>
      <c r="AM1060" s="28" t="s">
        <v>687</v>
      </c>
      <c r="AN1060" s="47" t="s">
        <v>687</v>
      </c>
      <c r="AO1060" s="49" t="s">
        <v>4775</v>
      </c>
      <c r="AP1060" s="49" t="s">
        <v>18</v>
      </c>
      <c r="AQ1060" s="40" t="str">
        <f>IFERROR(VLOOKUP(G1060,Extensionistas!$A$2:$D$50,4,FALSE),"NÃO")</f>
        <v>NÃO</v>
      </c>
      <c r="AR1060" s="1" t="e">
        <f>VLOOKUP(G1060,Extensionistas!$A$2:$C$50,3,FALSE)</f>
        <v>#N/A</v>
      </c>
    </row>
    <row r="1061" spans="1:44" ht="15" customHeight="1">
      <c r="A1061" s="34" t="str">
        <f>D1061</f>
        <v>LICENCIATURA EM GEOGRAFIA</v>
      </c>
      <c r="B1061" s="34" t="str">
        <f>F1061</f>
        <v>DA1LHT1005-19SB</v>
      </c>
      <c r="C1061" s="15" t="str">
        <f>CONCATENATE(E1061," ",H1061,"-",L1061," (",K1061,")",IF(AM1061&lt;&gt;"NÃO","-TURMA MINISTRADA EM INGLÊS",""),IF(H1061="E"," - TURMA MINISTRADA EM ESPANHOL",""),IF(H1061="P"," - TURMA COMPARTILHADA COM A PÓS-GRADUAÇÃO",""),IF(AQ1061="SIM"," - Carga Horária Extensionista",""))</f>
        <v>ESTÁGIO SUPERVISIONADO EM CH V A1-Matutino (SB)</v>
      </c>
      <c r="D1061" s="28" t="s">
        <v>2444</v>
      </c>
      <c r="E1061" s="28" t="s">
        <v>2445</v>
      </c>
      <c r="F1061" s="28" t="s">
        <v>2446</v>
      </c>
      <c r="G1061" s="41" t="s">
        <v>2447</v>
      </c>
      <c r="H1061" s="28" t="s">
        <v>19</v>
      </c>
      <c r="I1061" s="28" t="s">
        <v>1036</v>
      </c>
      <c r="J1061" s="28"/>
      <c r="K1061" s="28" t="s">
        <v>489</v>
      </c>
      <c r="L1061" s="28" t="s">
        <v>327</v>
      </c>
      <c r="M1061" s="28" t="s">
        <v>734</v>
      </c>
      <c r="N1061" s="28">
        <v>15</v>
      </c>
      <c r="O1061" s="28"/>
      <c r="P1061" s="28"/>
      <c r="Q1061" s="36"/>
      <c r="R1061" s="28"/>
      <c r="S1061" s="28"/>
      <c r="T1061" s="28"/>
      <c r="U1061" s="28"/>
      <c r="V1061" s="28"/>
      <c r="W1061" s="28"/>
      <c r="X1061" s="28"/>
      <c r="Y1061" s="28" t="s">
        <v>1195</v>
      </c>
      <c r="Z1061" s="28" t="s">
        <v>1196</v>
      </c>
      <c r="AA1061" s="28">
        <v>72</v>
      </c>
      <c r="AB1061" s="28"/>
      <c r="AC1061" s="28"/>
      <c r="AD1061" s="28"/>
      <c r="AE1061" s="28"/>
      <c r="AF1061" s="28"/>
      <c r="AG1061" s="28"/>
      <c r="AH1061" s="28"/>
      <c r="AI1061" s="28">
        <v>8</v>
      </c>
      <c r="AJ1061" s="28">
        <v>24</v>
      </c>
      <c r="AK1061" s="28" t="s">
        <v>295</v>
      </c>
      <c r="AL1061" s="43" t="s">
        <v>693</v>
      </c>
      <c r="AM1061" s="28" t="s">
        <v>687</v>
      </c>
      <c r="AN1061" s="47" t="s">
        <v>687</v>
      </c>
      <c r="AO1061" s="49" t="s">
        <v>4774</v>
      </c>
      <c r="AP1061" s="49" t="s">
        <v>18</v>
      </c>
      <c r="AQ1061" s="40" t="str">
        <f>IFERROR(VLOOKUP(G1061,Extensionistas!$A$2:$D$50,4,FALSE),"NÃO")</f>
        <v>NÃO</v>
      </c>
      <c r="AR1061" s="1" t="e">
        <f>VLOOKUP(G1061,Extensionistas!$A$2:$C$50,3,FALSE)</f>
        <v>#N/A</v>
      </c>
    </row>
    <row r="1062" spans="1:44" ht="15" customHeight="1">
      <c r="A1062" s="34" t="str">
        <f>D1062</f>
        <v>LICENCIATURA EM GEOGRAFIA</v>
      </c>
      <c r="B1062" s="34" t="str">
        <f>F1062</f>
        <v>NA1LHT1005-19SB</v>
      </c>
      <c r="C1062" s="15" t="str">
        <f>CONCATENATE(E1062," ",H1062,"-",L1062," (",K1062,")",IF(AM1062&lt;&gt;"NÃO","-TURMA MINISTRADA EM INGLÊS",""),IF(H1062="E"," - TURMA MINISTRADA EM ESPANHOL",""),IF(H1062="P"," - TURMA COMPARTILHADA COM A PÓS-GRADUAÇÃO",""),IF(AQ1062="SIM"," - Carga Horária Extensionista",""))</f>
        <v>ESTÁGIO SUPERVISIONADO EM CH V A1-Noturno (SB)</v>
      </c>
      <c r="D1062" s="26" t="s">
        <v>2444</v>
      </c>
      <c r="E1062" s="26" t="s">
        <v>2445</v>
      </c>
      <c r="F1062" s="26" t="s">
        <v>4051</v>
      </c>
      <c r="G1062" s="38" t="s">
        <v>2447</v>
      </c>
      <c r="H1062" s="30" t="s">
        <v>19</v>
      </c>
      <c r="I1062" s="30"/>
      <c r="J1062" s="26" t="s">
        <v>4052</v>
      </c>
      <c r="K1062" s="28" t="s">
        <v>489</v>
      </c>
      <c r="L1062" s="26" t="s">
        <v>439</v>
      </c>
      <c r="M1062" s="28" t="s">
        <v>734</v>
      </c>
      <c r="N1062" s="26">
        <v>15</v>
      </c>
      <c r="O1062" s="26"/>
      <c r="P1062" s="26"/>
      <c r="Q1062" s="29"/>
      <c r="R1062" s="26"/>
      <c r="S1062" s="26"/>
      <c r="T1062" s="29"/>
      <c r="U1062" s="29"/>
      <c r="V1062" s="29"/>
      <c r="W1062" s="29"/>
      <c r="X1062" s="29"/>
      <c r="Y1062" s="29" t="s">
        <v>1195</v>
      </c>
      <c r="Z1062" s="29" t="s">
        <v>1196</v>
      </c>
      <c r="AA1062" s="29">
        <v>72</v>
      </c>
      <c r="AB1062" s="29"/>
      <c r="AC1062" s="29"/>
      <c r="AD1062" s="29"/>
      <c r="AE1062" s="29"/>
      <c r="AF1062" s="29"/>
      <c r="AG1062" s="29"/>
      <c r="AH1062" s="29"/>
      <c r="AI1062" s="26">
        <v>8</v>
      </c>
      <c r="AJ1062" s="26">
        <v>24</v>
      </c>
      <c r="AK1062" s="26" t="s">
        <v>295</v>
      </c>
      <c r="AL1062" s="44" t="s">
        <v>693</v>
      </c>
      <c r="AM1062" s="26" t="s">
        <v>687</v>
      </c>
      <c r="AN1062" s="47" t="s">
        <v>687</v>
      </c>
      <c r="AO1062" s="49" t="s">
        <v>18</v>
      </c>
      <c r="AP1062" s="49" t="s">
        <v>4883</v>
      </c>
      <c r="AQ1062" s="40" t="str">
        <f>IFERROR(VLOOKUP(G1062,Extensionistas!$A$2:$D$50,4,FALSE),"NÃO")</f>
        <v>NÃO</v>
      </c>
      <c r="AR1062" s="1" t="e">
        <f>VLOOKUP(G1062,Extensionistas!$A$2:$C$50,3,FALSE)</f>
        <v>#N/A</v>
      </c>
    </row>
    <row r="1063" spans="1:44" ht="15" customHeight="1">
      <c r="A1063" s="34" t="str">
        <f>D1063</f>
        <v>LICENCIATURA EM GEOGRAFIA</v>
      </c>
      <c r="B1063" s="34" t="str">
        <f>F1063</f>
        <v>DA1LHZ0017-19SB</v>
      </c>
      <c r="C1063" s="15" t="str">
        <f>CONCATENATE(E1063," ",H1063,"-",L1063," (",K1063,")",IF(AM1063&lt;&gt;"NÃO","-TURMA MINISTRADA EM INGLÊS",""),IF(H1063="E"," - TURMA MINISTRADA EM ESPANHOL",""),IF(H1063="P"," - TURMA COMPARTILHADA COM A PÓS-GRADUAÇÃO",""),IF(AQ1063="SIM"," - Carga Horária Extensionista",""))</f>
        <v>GEOGRAFIA URBANA A1-Matutino (SB)</v>
      </c>
      <c r="D1063" s="28" t="s">
        <v>2444</v>
      </c>
      <c r="E1063" s="28" t="s">
        <v>2457</v>
      </c>
      <c r="F1063" s="28" t="s">
        <v>2458</v>
      </c>
      <c r="G1063" s="41" t="s">
        <v>2459</v>
      </c>
      <c r="H1063" s="28" t="s">
        <v>19</v>
      </c>
      <c r="I1063" s="28" t="s">
        <v>2460</v>
      </c>
      <c r="J1063" s="28"/>
      <c r="K1063" s="28" t="s">
        <v>489</v>
      </c>
      <c r="L1063" s="28" t="s">
        <v>327</v>
      </c>
      <c r="M1063" s="28" t="s">
        <v>22</v>
      </c>
      <c r="N1063" s="28">
        <v>40</v>
      </c>
      <c r="O1063" s="28"/>
      <c r="P1063" s="28" t="s">
        <v>2461</v>
      </c>
      <c r="Q1063" s="36" t="s">
        <v>2462</v>
      </c>
      <c r="R1063" s="28">
        <v>48</v>
      </c>
      <c r="S1063" s="28"/>
      <c r="T1063" s="28"/>
      <c r="U1063" s="28"/>
      <c r="V1063" s="28"/>
      <c r="W1063" s="28"/>
      <c r="X1063" s="28"/>
      <c r="Y1063" s="28"/>
      <c r="Z1063" s="28"/>
      <c r="AA1063" s="28"/>
      <c r="AB1063" s="28"/>
      <c r="AC1063" s="28"/>
      <c r="AD1063" s="28"/>
      <c r="AE1063" s="28"/>
      <c r="AF1063" s="28"/>
      <c r="AG1063" s="28"/>
      <c r="AH1063" s="28"/>
      <c r="AI1063" s="28">
        <v>16</v>
      </c>
      <c r="AJ1063" s="28">
        <v>16</v>
      </c>
      <c r="AK1063" s="28" t="s">
        <v>17</v>
      </c>
      <c r="AL1063" s="43" t="s">
        <v>687</v>
      </c>
      <c r="AM1063" s="28" t="s">
        <v>687</v>
      </c>
      <c r="AN1063" s="47" t="s">
        <v>687</v>
      </c>
      <c r="AO1063" s="49" t="s">
        <v>4756</v>
      </c>
      <c r="AP1063" s="49" t="s">
        <v>18</v>
      </c>
      <c r="AQ1063" s="40" t="str">
        <f>IFERROR(VLOOKUP(G1063,Extensionistas!$A$2:$D$50,4,FALSE),"NÃO")</f>
        <v>NÃO</v>
      </c>
      <c r="AR1063" s="1" t="e">
        <f>VLOOKUP(G1063,Extensionistas!$A$2:$C$50,3,FALSE)</f>
        <v>#N/A</v>
      </c>
    </row>
    <row r="1064" spans="1:44" ht="15" customHeight="1">
      <c r="A1064" s="34" t="str">
        <f>D1064</f>
        <v>LICENCIATURA EM GEOGRAFIA</v>
      </c>
      <c r="B1064" s="34" t="str">
        <f>F1064</f>
        <v>DA1LHZ0029-19SB</v>
      </c>
      <c r="C1064" s="15" t="str">
        <f>CONCATENATE(E1064," ",H1064,"-",L1064," (",K1064,")",IF(AM1064&lt;&gt;"NÃO","-TURMA MINISTRADA EM INGLÊS",""),IF(H1064="E"," - TURMA MINISTRADA EM ESPANHOL",""),IF(H1064="P"," - TURMA COMPARTILHADA COM A PÓS-GRADUAÇÃO",""),IF(AQ1064="SIM"," - Carga Horária Extensionista",""))</f>
        <v>PRÁTICAS DE ENSINO DE GEOGRAFIA: PROGRAMAS DE ENSINO A1-Matutino (SB)</v>
      </c>
      <c r="D1064" s="28" t="s">
        <v>2444</v>
      </c>
      <c r="E1064" s="28" t="s">
        <v>2475</v>
      </c>
      <c r="F1064" s="28" t="s">
        <v>2476</v>
      </c>
      <c r="G1064" s="41" t="s">
        <v>2477</v>
      </c>
      <c r="H1064" s="28" t="s">
        <v>19</v>
      </c>
      <c r="I1064" s="28" t="s">
        <v>2478</v>
      </c>
      <c r="J1064" s="28"/>
      <c r="K1064" s="28" t="s">
        <v>489</v>
      </c>
      <c r="L1064" s="28" t="s">
        <v>327</v>
      </c>
      <c r="M1064" s="28" t="s">
        <v>22</v>
      </c>
      <c r="N1064" s="28">
        <v>40</v>
      </c>
      <c r="O1064" s="28"/>
      <c r="P1064" s="28" t="s">
        <v>2479</v>
      </c>
      <c r="Q1064" s="36" t="s">
        <v>2480</v>
      </c>
      <c r="R1064" s="28">
        <v>48</v>
      </c>
      <c r="S1064" s="28"/>
      <c r="T1064" s="28"/>
      <c r="U1064" s="28"/>
      <c r="V1064" s="28"/>
      <c r="W1064" s="28"/>
      <c r="X1064" s="28"/>
      <c r="Y1064" s="28"/>
      <c r="Z1064" s="28"/>
      <c r="AA1064" s="28"/>
      <c r="AB1064" s="28"/>
      <c r="AC1064" s="28"/>
      <c r="AD1064" s="28"/>
      <c r="AE1064" s="28"/>
      <c r="AF1064" s="28"/>
      <c r="AG1064" s="28"/>
      <c r="AH1064" s="28"/>
      <c r="AI1064" s="28">
        <v>16</v>
      </c>
      <c r="AJ1064" s="28">
        <v>16</v>
      </c>
      <c r="AK1064" s="28" t="s">
        <v>17</v>
      </c>
      <c r="AL1064" s="43" t="s">
        <v>687</v>
      </c>
      <c r="AM1064" s="28" t="s">
        <v>687</v>
      </c>
      <c r="AN1064" s="47" t="s">
        <v>687</v>
      </c>
      <c r="AO1064" s="49" t="s">
        <v>4780</v>
      </c>
      <c r="AP1064" s="49" t="s">
        <v>18</v>
      </c>
      <c r="AQ1064" s="40" t="str">
        <f>IFERROR(VLOOKUP(G1064,Extensionistas!$A$2:$D$50,4,FALSE),"NÃO")</f>
        <v>NÃO</v>
      </c>
      <c r="AR1064" s="1" t="e">
        <f>VLOOKUP(G1064,Extensionistas!$A$2:$C$50,3,FALSE)</f>
        <v>#N/A</v>
      </c>
    </row>
    <row r="1065" spans="1:44" ht="15" customHeight="1">
      <c r="A1065" s="34" t="str">
        <f>D1065</f>
        <v>LICENCIATURA EM GEOGRAFIA</v>
      </c>
      <c r="B1065" s="34" t="str">
        <f>F1065</f>
        <v>NA1LHZ0029-19SB</v>
      </c>
      <c r="C1065" s="15" t="str">
        <f>CONCATENATE(E1065," ",H1065,"-",L1065," (",K1065,")",IF(AM1065&lt;&gt;"NÃO","-TURMA MINISTRADA EM INGLÊS",""),IF(H1065="E"," - TURMA MINISTRADA EM ESPANHOL",""),IF(H1065="P"," - TURMA COMPARTILHADA COM A PÓS-GRADUAÇÃO",""),IF(AQ1065="SIM"," - Carga Horária Extensionista",""))</f>
        <v>PRÁTICAS DE ENSINO DE GEOGRAFIA: PROGRAMAS DE ENSINO A1-Noturno (SB)</v>
      </c>
      <c r="D1065" s="28" t="s">
        <v>2444</v>
      </c>
      <c r="E1065" s="28" t="s">
        <v>2475</v>
      </c>
      <c r="F1065" s="28" t="s">
        <v>4063</v>
      </c>
      <c r="G1065" s="41" t="s">
        <v>2477</v>
      </c>
      <c r="H1065" s="28" t="s">
        <v>19</v>
      </c>
      <c r="I1065" s="28" t="s">
        <v>4064</v>
      </c>
      <c r="J1065" s="28"/>
      <c r="K1065" s="28" t="s">
        <v>489</v>
      </c>
      <c r="L1065" s="28" t="s">
        <v>439</v>
      </c>
      <c r="M1065" s="28" t="s">
        <v>22</v>
      </c>
      <c r="N1065" s="28">
        <v>40</v>
      </c>
      <c r="O1065" s="28"/>
      <c r="P1065" s="28" t="s">
        <v>2479</v>
      </c>
      <c r="Q1065" s="36" t="s">
        <v>2480</v>
      </c>
      <c r="R1065" s="28">
        <v>48</v>
      </c>
      <c r="S1065" s="28"/>
      <c r="T1065" s="28"/>
      <c r="U1065" s="28"/>
      <c r="V1065" s="28"/>
      <c r="W1065" s="28"/>
      <c r="X1065" s="28"/>
      <c r="Y1065" s="28"/>
      <c r="Z1065" s="28"/>
      <c r="AA1065" s="28"/>
      <c r="AB1065" s="28"/>
      <c r="AC1065" s="28"/>
      <c r="AD1065" s="28"/>
      <c r="AE1065" s="28"/>
      <c r="AF1065" s="28"/>
      <c r="AG1065" s="28"/>
      <c r="AH1065" s="28"/>
      <c r="AI1065" s="28">
        <v>16</v>
      </c>
      <c r="AJ1065" s="28">
        <v>16</v>
      </c>
      <c r="AK1065" s="28" t="s">
        <v>17</v>
      </c>
      <c r="AL1065" s="43" t="s">
        <v>687</v>
      </c>
      <c r="AM1065" s="28" t="s">
        <v>687</v>
      </c>
      <c r="AN1065" s="47" t="s">
        <v>687</v>
      </c>
      <c r="AO1065" s="49" t="s">
        <v>4890</v>
      </c>
      <c r="AP1065" s="49" t="s">
        <v>18</v>
      </c>
      <c r="AQ1065" s="40" t="str">
        <f>IFERROR(VLOOKUP(G1065,Extensionistas!$A$2:$D$50,4,FALSE),"NÃO")</f>
        <v>NÃO</v>
      </c>
      <c r="AR1065" s="1" t="e">
        <f>VLOOKUP(G1065,Extensionistas!$A$2:$C$50,3,FALSE)</f>
        <v>#N/A</v>
      </c>
    </row>
    <row r="1066" spans="1:44" ht="15" customHeight="1">
      <c r="A1066" s="34" t="str">
        <f>D1066</f>
        <v>LICENCIATURA EM HISTÓRIA</v>
      </c>
      <c r="B1066" s="34" t="str">
        <f>F1066</f>
        <v>DA1NHLH001-24SB</v>
      </c>
      <c r="C1066" s="15" t="str">
        <f>CONCATENATE(E1066," ",H1066,"-",L1066," (",K1066,")",IF(AM1066&lt;&gt;"NÃO","-TURMA MINISTRADA EM INGLÊS",""),IF(H1066="E"," - TURMA MINISTRADA EM ESPANHOL",""),IF(H1066="P"," - TURMA COMPARTILHADA COM A PÓS-GRADUAÇÃO",""),IF(AQ1066="SIM"," - Carga Horária Extensionista",""))</f>
        <v>ANTIGUIDADES E USOS DO PASSADO A1-Matutino (SB)</v>
      </c>
      <c r="D1066" s="28" t="s">
        <v>735</v>
      </c>
      <c r="E1066" s="28" t="s">
        <v>2854</v>
      </c>
      <c r="F1066" s="28" t="s">
        <v>2855</v>
      </c>
      <c r="G1066" s="41" t="s">
        <v>2856</v>
      </c>
      <c r="H1066" s="28" t="s">
        <v>19</v>
      </c>
      <c r="I1066" s="28" t="s">
        <v>2857</v>
      </c>
      <c r="J1066" s="28"/>
      <c r="K1066" s="28" t="s">
        <v>489</v>
      </c>
      <c r="L1066" s="28" t="s">
        <v>327</v>
      </c>
      <c r="M1066" s="26" t="s">
        <v>22</v>
      </c>
      <c r="N1066" s="28">
        <v>36</v>
      </c>
      <c r="O1066" s="28"/>
      <c r="P1066" s="28" t="s">
        <v>2858</v>
      </c>
      <c r="Q1066" s="36" t="s">
        <v>2859</v>
      </c>
      <c r="R1066" s="28">
        <v>48</v>
      </c>
      <c r="S1066" s="28"/>
      <c r="T1066" s="28"/>
      <c r="U1066" s="28"/>
      <c r="V1066" s="28"/>
      <c r="W1066" s="28"/>
      <c r="X1066" s="28"/>
      <c r="Y1066" s="28"/>
      <c r="Z1066" s="28"/>
      <c r="AA1066" s="28"/>
      <c r="AB1066" s="28"/>
      <c r="AC1066" s="28"/>
      <c r="AD1066" s="28"/>
      <c r="AE1066" s="28"/>
      <c r="AF1066" s="28"/>
      <c r="AG1066" s="28"/>
      <c r="AH1066" s="28"/>
      <c r="AI1066" s="28">
        <v>16</v>
      </c>
      <c r="AJ1066" s="28">
        <v>16</v>
      </c>
      <c r="AK1066" s="28" t="s">
        <v>17</v>
      </c>
      <c r="AL1066" s="43" t="s">
        <v>687</v>
      </c>
      <c r="AM1066" s="28" t="s">
        <v>687</v>
      </c>
      <c r="AN1066" s="47" t="s">
        <v>687</v>
      </c>
      <c r="AO1066" s="49" t="s">
        <v>4780</v>
      </c>
      <c r="AP1066" s="49" t="s">
        <v>18</v>
      </c>
      <c r="AQ1066" s="40" t="str">
        <f>IFERROR(VLOOKUP(G1066,Extensionistas!$A$2:$D$50,4,FALSE),"NÃO")</f>
        <v>NÃO</v>
      </c>
      <c r="AR1066" s="1" t="e">
        <f>VLOOKUP(G1066,Extensionistas!$A$2:$C$50,3,FALSE)</f>
        <v>#N/A</v>
      </c>
    </row>
    <row r="1067" spans="1:44" ht="15" customHeight="1">
      <c r="A1067" s="34" t="str">
        <f>D1067</f>
        <v>LICENCIATURA EM HISTÓRIA</v>
      </c>
      <c r="B1067" s="34" t="str">
        <f>F1067</f>
        <v>NA1NHLH001-24SB</v>
      </c>
      <c r="C1067" s="15" t="str">
        <f>CONCATENATE(E1067," ",H1067,"-",L1067," (",K1067,")",IF(AM1067&lt;&gt;"NÃO","-TURMA MINISTRADA EM INGLÊS",""),IF(H1067="E"," - TURMA MINISTRADA EM ESPANHOL",""),IF(H1067="P"," - TURMA COMPARTILHADA COM A PÓS-GRADUAÇÃO",""),IF(AQ1067="SIM"," - Carga Horária Extensionista",""))</f>
        <v>ANTIGUIDADES E USOS DO PASSADO A1-Noturno (SB)</v>
      </c>
      <c r="D1067" s="28" t="s">
        <v>735</v>
      </c>
      <c r="E1067" s="28" t="s">
        <v>2854</v>
      </c>
      <c r="F1067" s="28" t="s">
        <v>4228</v>
      </c>
      <c r="G1067" s="41" t="s">
        <v>2856</v>
      </c>
      <c r="H1067" s="28" t="s">
        <v>19</v>
      </c>
      <c r="I1067" s="28" t="s">
        <v>930</v>
      </c>
      <c r="J1067" s="28"/>
      <c r="K1067" s="28" t="s">
        <v>489</v>
      </c>
      <c r="L1067" s="28" t="s">
        <v>439</v>
      </c>
      <c r="M1067" s="28" t="s">
        <v>22</v>
      </c>
      <c r="N1067" s="28">
        <v>36</v>
      </c>
      <c r="O1067" s="28"/>
      <c r="P1067" s="28" t="s">
        <v>2858</v>
      </c>
      <c r="Q1067" s="36" t="s">
        <v>2859</v>
      </c>
      <c r="R1067" s="28">
        <v>48</v>
      </c>
      <c r="S1067" s="28"/>
      <c r="T1067" s="28"/>
      <c r="U1067" s="28"/>
      <c r="V1067" s="28"/>
      <c r="W1067" s="28"/>
      <c r="X1067" s="28"/>
      <c r="Y1067" s="28"/>
      <c r="Z1067" s="28"/>
      <c r="AA1067" s="28"/>
      <c r="AB1067" s="28"/>
      <c r="AC1067" s="28"/>
      <c r="AD1067" s="28"/>
      <c r="AE1067" s="28"/>
      <c r="AF1067" s="28"/>
      <c r="AG1067" s="28"/>
      <c r="AH1067" s="28"/>
      <c r="AI1067" s="28">
        <v>16</v>
      </c>
      <c r="AJ1067" s="28">
        <v>16</v>
      </c>
      <c r="AK1067" s="28" t="s">
        <v>17</v>
      </c>
      <c r="AL1067" s="43" t="s">
        <v>687</v>
      </c>
      <c r="AM1067" s="28" t="s">
        <v>687</v>
      </c>
      <c r="AN1067" s="47" t="s">
        <v>687</v>
      </c>
      <c r="AO1067" s="49" t="s">
        <v>4890</v>
      </c>
      <c r="AP1067" s="49" t="s">
        <v>18</v>
      </c>
      <c r="AQ1067" s="40" t="str">
        <f>IFERROR(VLOOKUP(G1067,Extensionistas!$A$2:$D$50,4,FALSE),"NÃO")</f>
        <v>NÃO</v>
      </c>
      <c r="AR1067" s="1" t="e">
        <f>VLOOKUP(G1067,Extensionistas!$A$2:$C$50,3,FALSE)</f>
        <v>#N/A</v>
      </c>
    </row>
    <row r="1068" spans="1:44" ht="15" customHeight="1">
      <c r="A1068" s="34" t="str">
        <f>D1068</f>
        <v>LICENCIATURA EM HISTÓRIA</v>
      </c>
      <c r="B1068" s="34" t="str">
        <f>F1068</f>
        <v>DA1LHZ0005-19SB</v>
      </c>
      <c r="C1068" s="15" t="str">
        <f>CONCATENATE(E1068," ",H1068,"-",L1068," (",K1068,")",IF(AM1068&lt;&gt;"NÃO","-TURMA MINISTRADA EM INGLÊS",""),IF(H1068="E"," - TURMA MINISTRADA EM ESPANHOL",""),IF(H1068="P"," - TURMA COMPARTILHADA COM A PÓS-GRADUAÇÃO",""),IF(AQ1068="SIM"," - Carga Horária Extensionista",""))</f>
        <v>BRASIL INDEPENDENTE A1-Matutino (SB)</v>
      </c>
      <c r="D1068" s="28" t="s">
        <v>735</v>
      </c>
      <c r="E1068" s="28" t="s">
        <v>2451</v>
      </c>
      <c r="F1068" s="28" t="s">
        <v>2452</v>
      </c>
      <c r="G1068" s="41" t="s">
        <v>2453</v>
      </c>
      <c r="H1068" s="28" t="s">
        <v>19</v>
      </c>
      <c r="I1068" s="28" t="s">
        <v>1320</v>
      </c>
      <c r="J1068" s="28"/>
      <c r="K1068" s="28" t="s">
        <v>489</v>
      </c>
      <c r="L1068" s="28" t="s">
        <v>327</v>
      </c>
      <c r="M1068" s="26" t="s">
        <v>22</v>
      </c>
      <c r="N1068" s="28">
        <v>36</v>
      </c>
      <c r="O1068" s="28"/>
      <c r="P1068" s="28" t="s">
        <v>1261</v>
      </c>
      <c r="Q1068" s="36" t="s">
        <v>1262</v>
      </c>
      <c r="R1068" s="28">
        <v>48</v>
      </c>
      <c r="S1068" s="28"/>
      <c r="T1068" s="28"/>
      <c r="U1068" s="28"/>
      <c r="V1068" s="28"/>
      <c r="W1068" s="28"/>
      <c r="X1068" s="28"/>
      <c r="Y1068" s="28"/>
      <c r="Z1068" s="28"/>
      <c r="AA1068" s="28"/>
      <c r="AB1068" s="28"/>
      <c r="AC1068" s="28"/>
      <c r="AD1068" s="28"/>
      <c r="AE1068" s="28"/>
      <c r="AF1068" s="28"/>
      <c r="AG1068" s="28"/>
      <c r="AH1068" s="28"/>
      <c r="AI1068" s="28">
        <v>16</v>
      </c>
      <c r="AJ1068" s="28">
        <v>16</v>
      </c>
      <c r="AK1068" s="28" t="s">
        <v>17</v>
      </c>
      <c r="AL1068" s="43" t="s">
        <v>687</v>
      </c>
      <c r="AM1068" s="28" t="s">
        <v>687</v>
      </c>
      <c r="AN1068" s="47" t="s">
        <v>687</v>
      </c>
      <c r="AO1068" s="49" t="s">
        <v>4763</v>
      </c>
      <c r="AP1068" s="49" t="s">
        <v>18</v>
      </c>
      <c r="AQ1068" s="40" t="str">
        <f>IFERROR(VLOOKUP(G1068,Extensionistas!$A$2:$D$50,4,FALSE),"NÃO")</f>
        <v>NÃO</v>
      </c>
      <c r="AR1068" s="1" t="e">
        <f>VLOOKUP(G1068,Extensionistas!$A$2:$C$50,3,FALSE)</f>
        <v>#N/A</v>
      </c>
    </row>
    <row r="1069" spans="1:44" ht="15" customHeight="1">
      <c r="A1069" s="34" t="str">
        <f>D1069</f>
        <v>LICENCIATURA EM HISTÓRIA</v>
      </c>
      <c r="B1069" s="34" t="str">
        <f>F1069</f>
        <v>NA1LHZ0005-19SB</v>
      </c>
      <c r="C1069" s="15" t="str">
        <f>CONCATENATE(E1069," ",H1069,"-",L1069," (",K1069,")",IF(AM1069&lt;&gt;"NÃO","-TURMA MINISTRADA EM INGLÊS",""),IF(H1069="E"," - TURMA MINISTRADA EM ESPANHOL",""),IF(H1069="P"," - TURMA COMPARTILHADA COM A PÓS-GRADUAÇÃO",""),IF(AQ1069="SIM"," - Carga Horária Extensionista",""))</f>
        <v>BRASIL INDEPENDENTE A1-Noturno (SB)</v>
      </c>
      <c r="D1069" s="28" t="s">
        <v>735</v>
      </c>
      <c r="E1069" s="28" t="s">
        <v>2451</v>
      </c>
      <c r="F1069" s="28" t="s">
        <v>4055</v>
      </c>
      <c r="G1069" s="41" t="s">
        <v>2453</v>
      </c>
      <c r="H1069" s="28" t="s">
        <v>19</v>
      </c>
      <c r="I1069" s="28" t="s">
        <v>4056</v>
      </c>
      <c r="J1069" s="28"/>
      <c r="K1069" s="28" t="s">
        <v>489</v>
      </c>
      <c r="L1069" s="28" t="s">
        <v>439</v>
      </c>
      <c r="M1069" s="28" t="s">
        <v>22</v>
      </c>
      <c r="N1069" s="28">
        <v>36</v>
      </c>
      <c r="O1069" s="28"/>
      <c r="P1069" s="28" t="s">
        <v>1261</v>
      </c>
      <c r="Q1069" s="36" t="s">
        <v>1262</v>
      </c>
      <c r="R1069" s="28">
        <v>48</v>
      </c>
      <c r="S1069" s="28"/>
      <c r="T1069" s="28"/>
      <c r="U1069" s="28"/>
      <c r="V1069" s="28"/>
      <c r="W1069" s="28"/>
      <c r="X1069" s="28"/>
      <c r="Y1069" s="28"/>
      <c r="Z1069" s="28"/>
      <c r="AA1069" s="28"/>
      <c r="AB1069" s="28"/>
      <c r="AC1069" s="28"/>
      <c r="AD1069" s="28"/>
      <c r="AE1069" s="28"/>
      <c r="AF1069" s="28"/>
      <c r="AG1069" s="28"/>
      <c r="AH1069" s="28"/>
      <c r="AI1069" s="28">
        <v>16</v>
      </c>
      <c r="AJ1069" s="28">
        <v>16</v>
      </c>
      <c r="AK1069" s="28" t="s">
        <v>17</v>
      </c>
      <c r="AL1069" s="43" t="s">
        <v>687</v>
      </c>
      <c r="AM1069" s="28" t="s">
        <v>687</v>
      </c>
      <c r="AN1069" s="47" t="s">
        <v>687</v>
      </c>
      <c r="AO1069" s="49" t="s">
        <v>4874</v>
      </c>
      <c r="AP1069" s="49" t="s">
        <v>18</v>
      </c>
      <c r="AQ1069" s="40" t="str">
        <f>IFERROR(VLOOKUP(G1069,Extensionistas!$A$2:$D$50,4,FALSE),"NÃO")</f>
        <v>NÃO</v>
      </c>
      <c r="AR1069" s="1" t="e">
        <f>VLOOKUP(G1069,Extensionistas!$A$2:$C$50,3,FALSE)</f>
        <v>#N/A</v>
      </c>
    </row>
    <row r="1070" spans="1:44" ht="15" customHeight="1">
      <c r="A1070" s="34" t="str">
        <f>D1070</f>
        <v>LICENCIATURA EM HISTÓRIA</v>
      </c>
      <c r="B1070" s="34" t="str">
        <f>F1070</f>
        <v>DA1NHLH002-24SB</v>
      </c>
      <c r="C1070" s="15" t="str">
        <f>CONCATENATE(E1070," ",H1070,"-",L1070," (",K1070,")",IF(AM1070&lt;&gt;"NÃO","-TURMA MINISTRADA EM INGLÊS",""),IF(H1070="E"," - TURMA MINISTRADA EM ESPANHOL",""),IF(H1070="P"," - TURMA COMPARTILHADA COM A PÓS-GRADUAÇÃO",""),IF(AQ1070="SIM"," - Carga Horária Extensionista",""))</f>
        <v>BRASIL REPUBLICANO: DA TRANSIÇÃO MONARQUIA-REPÚBLICA AO ESTADO NOVO A1-Matutino (SB)</v>
      </c>
      <c r="D1070" s="28" t="s">
        <v>735</v>
      </c>
      <c r="E1070" s="28" t="s">
        <v>2860</v>
      </c>
      <c r="F1070" s="28" t="s">
        <v>2861</v>
      </c>
      <c r="G1070" s="41" t="s">
        <v>2862</v>
      </c>
      <c r="H1070" s="28" t="s">
        <v>19</v>
      </c>
      <c r="I1070" s="28" t="s">
        <v>2863</v>
      </c>
      <c r="J1070" s="28"/>
      <c r="K1070" s="28" t="s">
        <v>489</v>
      </c>
      <c r="L1070" s="28" t="s">
        <v>327</v>
      </c>
      <c r="M1070" s="26" t="s">
        <v>15</v>
      </c>
      <c r="N1070" s="28">
        <v>36</v>
      </c>
      <c r="O1070" s="28"/>
      <c r="P1070" s="28" t="s">
        <v>2485</v>
      </c>
      <c r="Q1070" s="36" t="s">
        <v>2486</v>
      </c>
      <c r="R1070" s="28">
        <v>24</v>
      </c>
      <c r="S1070" s="28"/>
      <c r="T1070" s="28"/>
      <c r="U1070" s="28"/>
      <c r="V1070" s="28"/>
      <c r="W1070" s="28"/>
      <c r="X1070" s="28"/>
      <c r="Y1070" s="28"/>
      <c r="Z1070" s="28"/>
      <c r="AA1070" s="28"/>
      <c r="AB1070" s="28"/>
      <c r="AC1070" s="28"/>
      <c r="AD1070" s="28"/>
      <c r="AE1070" s="28"/>
      <c r="AF1070" s="28"/>
      <c r="AG1070" s="28"/>
      <c r="AH1070" s="28"/>
      <c r="AI1070" s="28">
        <v>8</v>
      </c>
      <c r="AJ1070" s="28">
        <v>8</v>
      </c>
      <c r="AK1070" s="28" t="s">
        <v>17</v>
      </c>
      <c r="AL1070" s="43" t="s">
        <v>687</v>
      </c>
      <c r="AM1070" s="28" t="s">
        <v>687</v>
      </c>
      <c r="AN1070" s="47" t="s">
        <v>687</v>
      </c>
      <c r="AO1070" s="49" t="s">
        <v>4775</v>
      </c>
      <c r="AP1070" s="49" t="s">
        <v>18</v>
      </c>
      <c r="AQ1070" s="40" t="str">
        <f>IFERROR(VLOOKUP(G1070,Extensionistas!$A$2:$D$50,4,FALSE),"NÃO")</f>
        <v>NÃO</v>
      </c>
      <c r="AR1070" s="1" t="e">
        <f>VLOOKUP(G1070,Extensionistas!$A$2:$C$50,3,FALSE)</f>
        <v>#N/A</v>
      </c>
    </row>
    <row r="1071" spans="1:44" ht="15" customHeight="1">
      <c r="A1071" s="34" t="str">
        <f>D1071</f>
        <v>LICENCIATURA EM HISTÓRIA</v>
      </c>
      <c r="B1071" s="34" t="str">
        <f>F1071</f>
        <v>NA1NHLH002-24SB</v>
      </c>
      <c r="C1071" s="15" t="str">
        <f>CONCATENATE(E1071," ",H1071,"-",L1071," (",K1071,")",IF(AM1071&lt;&gt;"NÃO","-TURMA MINISTRADA EM INGLÊS",""),IF(H1071="E"," - TURMA MINISTRADA EM ESPANHOL",""),IF(H1071="P"," - TURMA COMPARTILHADA COM A PÓS-GRADUAÇÃO",""),IF(AQ1071="SIM"," - Carga Horária Extensionista",""))</f>
        <v>BRASIL REPUBLICANO: DA TRANSIÇÃO MONARQUIA-REPÚBLICA AO ESTADO NOVO A1-Noturno (SB)</v>
      </c>
      <c r="D1071" s="28" t="s">
        <v>735</v>
      </c>
      <c r="E1071" s="28" t="s">
        <v>2860</v>
      </c>
      <c r="F1071" s="28" t="s">
        <v>4229</v>
      </c>
      <c r="G1071" s="41" t="s">
        <v>2862</v>
      </c>
      <c r="H1071" s="28" t="s">
        <v>19</v>
      </c>
      <c r="I1071" s="28" t="s">
        <v>4230</v>
      </c>
      <c r="J1071" s="28"/>
      <c r="K1071" s="28" t="s">
        <v>489</v>
      </c>
      <c r="L1071" s="28" t="s">
        <v>439</v>
      </c>
      <c r="M1071" s="28" t="s">
        <v>15</v>
      </c>
      <c r="N1071" s="28">
        <v>36</v>
      </c>
      <c r="O1071" s="28"/>
      <c r="P1071" s="28" t="s">
        <v>2485</v>
      </c>
      <c r="Q1071" s="36" t="s">
        <v>2486</v>
      </c>
      <c r="R1071" s="28">
        <v>24</v>
      </c>
      <c r="S1071" s="28"/>
      <c r="T1071" s="28"/>
      <c r="U1071" s="28"/>
      <c r="V1071" s="28"/>
      <c r="W1071" s="28"/>
      <c r="X1071" s="28"/>
      <c r="Y1071" s="28"/>
      <c r="Z1071" s="28"/>
      <c r="AA1071" s="28"/>
      <c r="AB1071" s="28"/>
      <c r="AC1071" s="28"/>
      <c r="AD1071" s="28"/>
      <c r="AE1071" s="28"/>
      <c r="AF1071" s="28"/>
      <c r="AG1071" s="28"/>
      <c r="AH1071" s="28"/>
      <c r="AI1071" s="28">
        <v>8</v>
      </c>
      <c r="AJ1071" s="28">
        <v>8</v>
      </c>
      <c r="AK1071" s="28" t="s">
        <v>17</v>
      </c>
      <c r="AL1071" s="43" t="s">
        <v>687</v>
      </c>
      <c r="AM1071" s="28" t="s">
        <v>687</v>
      </c>
      <c r="AN1071" s="47" t="s">
        <v>687</v>
      </c>
      <c r="AO1071" s="49" t="s">
        <v>4899</v>
      </c>
      <c r="AP1071" s="49" t="s">
        <v>18</v>
      </c>
      <c r="AQ1071" s="40" t="str">
        <f>IFERROR(VLOOKUP(G1071,Extensionistas!$A$2:$D$50,4,FALSE),"NÃO")</f>
        <v>NÃO</v>
      </c>
      <c r="AR1071" s="1" t="e">
        <f>VLOOKUP(G1071,Extensionistas!$A$2:$C$50,3,FALSE)</f>
        <v>#N/A</v>
      </c>
    </row>
    <row r="1072" spans="1:44" ht="15" customHeight="1">
      <c r="A1072" s="34" t="str">
        <f>D1072</f>
        <v>LICENCIATURA EM HISTÓRIA</v>
      </c>
      <c r="B1072" s="34" t="str">
        <f>F1072</f>
        <v>DA1LHZ0011-19SB</v>
      </c>
      <c r="C1072" s="15" t="str">
        <f>CONCATENATE(E1072," ",H1072,"-",L1072," (",K1072,")",IF(AM1072&lt;&gt;"NÃO","-TURMA MINISTRADA EM INGLÊS",""),IF(H1072="E"," - TURMA MINISTRADA EM ESPANHOL",""),IF(H1072="P"," - TURMA COMPARTILHADA COM A PÓS-GRADUAÇÃO",""),IF(AQ1072="SIM"," - Carga Horária Extensionista",""))</f>
        <v>ENSINO INTERDISCIPLINAR DE HISTÓRIA A1-Matutino (SB)</v>
      </c>
      <c r="D1072" s="28" t="s">
        <v>735</v>
      </c>
      <c r="E1072" s="28" t="s">
        <v>2454</v>
      </c>
      <c r="F1072" s="28" t="s">
        <v>2455</v>
      </c>
      <c r="G1072" s="41" t="s">
        <v>2456</v>
      </c>
      <c r="H1072" s="28" t="s">
        <v>19</v>
      </c>
      <c r="I1072" s="28" t="s">
        <v>1194</v>
      </c>
      <c r="J1072" s="28"/>
      <c r="K1072" s="28" t="s">
        <v>489</v>
      </c>
      <c r="L1072" s="28" t="s">
        <v>327</v>
      </c>
      <c r="M1072" s="28" t="s">
        <v>22</v>
      </c>
      <c r="N1072" s="28">
        <v>36</v>
      </c>
      <c r="O1072" s="28"/>
      <c r="P1072" s="28" t="s">
        <v>1229</v>
      </c>
      <c r="Q1072" s="36" t="s">
        <v>1230</v>
      </c>
      <c r="R1072" s="28">
        <v>48</v>
      </c>
      <c r="S1072" s="28"/>
      <c r="T1072" s="28"/>
      <c r="U1072" s="28"/>
      <c r="V1072" s="28"/>
      <c r="W1072" s="28"/>
      <c r="X1072" s="28"/>
      <c r="Y1072" s="28"/>
      <c r="Z1072" s="28"/>
      <c r="AA1072" s="28"/>
      <c r="AB1072" s="28"/>
      <c r="AC1072" s="28"/>
      <c r="AD1072" s="28"/>
      <c r="AE1072" s="28"/>
      <c r="AF1072" s="28"/>
      <c r="AG1072" s="28"/>
      <c r="AH1072" s="28"/>
      <c r="AI1072" s="28">
        <v>16</v>
      </c>
      <c r="AJ1072" s="28">
        <v>16</v>
      </c>
      <c r="AK1072" s="28" t="s">
        <v>17</v>
      </c>
      <c r="AL1072" s="43" t="s">
        <v>687</v>
      </c>
      <c r="AM1072" s="28" t="s">
        <v>687</v>
      </c>
      <c r="AN1072" s="47" t="s">
        <v>687</v>
      </c>
      <c r="AO1072" s="49" t="s">
        <v>4826</v>
      </c>
      <c r="AP1072" s="49" t="s">
        <v>18</v>
      </c>
      <c r="AQ1072" s="40" t="str">
        <f>IFERROR(VLOOKUP(G1072,Extensionistas!$A$2:$D$50,4,FALSE),"NÃO")</f>
        <v>NÃO</v>
      </c>
      <c r="AR1072" s="1" t="e">
        <f>VLOOKUP(G1072,Extensionistas!$A$2:$C$50,3,FALSE)</f>
        <v>#N/A</v>
      </c>
    </row>
    <row r="1073" spans="1:44" ht="15" customHeight="1">
      <c r="A1073" s="34" t="str">
        <f>D1073</f>
        <v>LICENCIATURA EM HISTÓRIA</v>
      </c>
      <c r="B1073" s="34" t="str">
        <f>F1073</f>
        <v>DA1LHZ0018-19SB</v>
      </c>
      <c r="C1073" s="15" t="str">
        <f>CONCATENATE(E1073," ",H1073,"-",L1073," (",K1073,")",IF(AM1073&lt;&gt;"NÃO","-TURMA MINISTRADA EM INGLÊS",""),IF(H1073="E"," - TURMA MINISTRADA EM ESPANHOL",""),IF(H1073="P"," - TURMA COMPARTILHADA COM A PÓS-GRADUAÇÃO",""),IF(AQ1073="SIM"," - Carga Horária Extensionista",""))</f>
        <v>HISTÓRIA CULTURAL A1-Matutino (SB)</v>
      </c>
      <c r="D1073" s="26" t="s">
        <v>735</v>
      </c>
      <c r="E1073" s="26" t="s">
        <v>2463</v>
      </c>
      <c r="F1073" s="26" t="s">
        <v>2464</v>
      </c>
      <c r="G1073" s="38" t="s">
        <v>2465</v>
      </c>
      <c r="H1073" s="30" t="s">
        <v>19</v>
      </c>
      <c r="I1073" s="30" t="s">
        <v>300</v>
      </c>
      <c r="J1073" s="26"/>
      <c r="K1073" s="28" t="s">
        <v>489</v>
      </c>
      <c r="L1073" s="26" t="s">
        <v>327</v>
      </c>
      <c r="M1073" s="26" t="s">
        <v>22</v>
      </c>
      <c r="N1073" s="26">
        <v>36</v>
      </c>
      <c r="O1073" s="26"/>
      <c r="P1073" s="26" t="s">
        <v>1191</v>
      </c>
      <c r="Q1073" s="29" t="s">
        <v>1192</v>
      </c>
      <c r="R1073" s="26">
        <v>48</v>
      </c>
      <c r="S1073" s="26"/>
      <c r="T1073" s="29"/>
      <c r="U1073" s="29"/>
      <c r="V1073" s="29"/>
      <c r="W1073" s="29"/>
      <c r="X1073" s="29"/>
      <c r="Y1073" s="29"/>
      <c r="Z1073" s="29"/>
      <c r="AA1073" s="29"/>
      <c r="AB1073" s="29"/>
      <c r="AC1073" s="29"/>
      <c r="AD1073" s="29"/>
      <c r="AE1073" s="29"/>
      <c r="AF1073" s="29"/>
      <c r="AG1073" s="29"/>
      <c r="AH1073" s="29"/>
      <c r="AI1073" s="26">
        <v>16</v>
      </c>
      <c r="AJ1073" s="26">
        <v>16</v>
      </c>
      <c r="AK1073" s="26" t="s">
        <v>17</v>
      </c>
      <c r="AL1073" s="44" t="s">
        <v>687</v>
      </c>
      <c r="AM1073" s="26" t="s">
        <v>687</v>
      </c>
      <c r="AN1073" s="47" t="s">
        <v>687</v>
      </c>
      <c r="AO1073" s="49" t="s">
        <v>4748</v>
      </c>
      <c r="AP1073" s="49" t="s">
        <v>18</v>
      </c>
      <c r="AQ1073" s="40" t="str">
        <f>IFERROR(VLOOKUP(G1073,Extensionistas!$A$2:$D$50,4,FALSE),"NÃO")</f>
        <v>NÃO</v>
      </c>
      <c r="AR1073" s="1" t="e">
        <f>VLOOKUP(G1073,Extensionistas!$A$2:$C$50,3,FALSE)</f>
        <v>#N/A</v>
      </c>
    </row>
    <row r="1074" spans="1:44" ht="15" customHeight="1">
      <c r="A1074" s="34" t="str">
        <f>D1074</f>
        <v>LICENCIATURA EM HISTÓRIA</v>
      </c>
      <c r="B1074" s="34" t="str">
        <f>F1074</f>
        <v>NA1LHZ0018-19SB</v>
      </c>
      <c r="C1074" s="15" t="str">
        <f>CONCATENATE(E1074," ",H1074,"-",L1074," (",K1074,")",IF(AM1074&lt;&gt;"NÃO","-TURMA MINISTRADA EM INGLÊS",""),IF(H1074="E"," - TURMA MINISTRADA EM ESPANHOL",""),IF(H1074="P"," - TURMA COMPARTILHADA COM A PÓS-GRADUAÇÃO",""),IF(AQ1074="SIM"," - Carga Horária Extensionista",""))</f>
        <v>HISTÓRIA CULTURAL A1-Noturno (SB)</v>
      </c>
      <c r="D1074" s="28" t="s">
        <v>735</v>
      </c>
      <c r="E1074" s="28" t="s">
        <v>2463</v>
      </c>
      <c r="F1074" s="28" t="s">
        <v>4057</v>
      </c>
      <c r="G1074" s="41" t="s">
        <v>2465</v>
      </c>
      <c r="H1074" s="28" t="s">
        <v>19</v>
      </c>
      <c r="I1074" s="28" t="s">
        <v>4058</v>
      </c>
      <c r="J1074" s="28"/>
      <c r="K1074" s="28" t="s">
        <v>489</v>
      </c>
      <c r="L1074" s="28" t="s">
        <v>439</v>
      </c>
      <c r="M1074" s="28" t="s">
        <v>22</v>
      </c>
      <c r="N1074" s="28">
        <v>36</v>
      </c>
      <c r="O1074" s="28"/>
      <c r="P1074" s="28" t="s">
        <v>1191</v>
      </c>
      <c r="Q1074" s="36" t="s">
        <v>1192</v>
      </c>
      <c r="R1074" s="28">
        <v>48</v>
      </c>
      <c r="S1074" s="28"/>
      <c r="T1074" s="28"/>
      <c r="U1074" s="28"/>
      <c r="V1074" s="28"/>
      <c r="W1074" s="28"/>
      <c r="X1074" s="28"/>
      <c r="Y1074" s="28"/>
      <c r="Z1074" s="28"/>
      <c r="AA1074" s="28"/>
      <c r="AB1074" s="28"/>
      <c r="AC1074" s="28"/>
      <c r="AD1074" s="28"/>
      <c r="AE1074" s="28"/>
      <c r="AF1074" s="28"/>
      <c r="AG1074" s="28"/>
      <c r="AH1074" s="28"/>
      <c r="AI1074" s="28">
        <v>16</v>
      </c>
      <c r="AJ1074" s="28">
        <v>16</v>
      </c>
      <c r="AK1074" s="28" t="s">
        <v>17</v>
      </c>
      <c r="AL1074" s="43" t="s">
        <v>687</v>
      </c>
      <c r="AM1074" s="28" t="s">
        <v>687</v>
      </c>
      <c r="AN1074" s="47" t="s">
        <v>687</v>
      </c>
      <c r="AO1074" s="49" t="s">
        <v>4861</v>
      </c>
      <c r="AP1074" s="49" t="s">
        <v>18</v>
      </c>
      <c r="AQ1074" s="40" t="str">
        <f>IFERROR(VLOOKUP(G1074,Extensionistas!$A$2:$D$50,4,FALSE),"NÃO")</f>
        <v>NÃO</v>
      </c>
      <c r="AR1074" s="1" t="e">
        <f>VLOOKUP(G1074,Extensionistas!$A$2:$C$50,3,FALSE)</f>
        <v>#N/A</v>
      </c>
    </row>
    <row r="1075" spans="1:44" ht="15" customHeight="1">
      <c r="A1075" s="34" t="str">
        <f>D1075</f>
        <v>LICENCIATURA EM HISTÓRIA</v>
      </c>
      <c r="B1075" s="34" t="str">
        <f>F1075</f>
        <v>DA1NHZ2044-11SB</v>
      </c>
      <c r="C1075" s="15" t="str">
        <f>CONCATENATE(E1075," ",H1075,"-",L1075," (",K1075,")",IF(AM1075&lt;&gt;"NÃO","-TURMA MINISTRADA EM INGLÊS",""),IF(H1075="E"," - TURMA MINISTRADA EM ESPANHOL",""),IF(H1075="P"," - TURMA COMPARTILHADA COM A PÓS-GRADUAÇÃO",""),IF(AQ1075="SIM"," - Carga Horária Extensionista",""))</f>
        <v>HISTÓRIA DAS CIÊNCIAS NO BRASIL A1-Matutino (SB)</v>
      </c>
      <c r="D1075" s="28" t="s">
        <v>735</v>
      </c>
      <c r="E1075" s="28" t="s">
        <v>3012</v>
      </c>
      <c r="F1075" s="28" t="s">
        <v>3013</v>
      </c>
      <c r="G1075" s="41" t="s">
        <v>3014</v>
      </c>
      <c r="H1075" s="28" t="s">
        <v>19</v>
      </c>
      <c r="I1075" s="28" t="s">
        <v>3015</v>
      </c>
      <c r="J1075" s="28"/>
      <c r="K1075" s="28" t="s">
        <v>489</v>
      </c>
      <c r="L1075" s="28" t="s">
        <v>327</v>
      </c>
      <c r="M1075" s="28" t="s">
        <v>22</v>
      </c>
      <c r="N1075" s="28">
        <v>36</v>
      </c>
      <c r="O1075" s="28"/>
      <c r="P1075" s="28" t="s">
        <v>3016</v>
      </c>
      <c r="Q1075" s="36" t="s">
        <v>3017</v>
      </c>
      <c r="R1075" s="28">
        <v>48</v>
      </c>
      <c r="S1075" s="28"/>
      <c r="T1075" s="28"/>
      <c r="U1075" s="28"/>
      <c r="V1075" s="28"/>
      <c r="W1075" s="28"/>
      <c r="X1075" s="28"/>
      <c r="Y1075" s="28"/>
      <c r="Z1075" s="28"/>
      <c r="AA1075" s="28"/>
      <c r="AB1075" s="28"/>
      <c r="AC1075" s="28"/>
      <c r="AD1075" s="28"/>
      <c r="AE1075" s="28"/>
      <c r="AF1075" s="28"/>
      <c r="AG1075" s="28"/>
      <c r="AH1075" s="28"/>
      <c r="AI1075" s="28">
        <v>16</v>
      </c>
      <c r="AJ1075" s="28">
        <v>16</v>
      </c>
      <c r="AK1075" s="28" t="s">
        <v>17</v>
      </c>
      <c r="AL1075" s="43" t="s">
        <v>687</v>
      </c>
      <c r="AM1075" s="28" t="s">
        <v>687</v>
      </c>
      <c r="AN1075" s="47" t="s">
        <v>687</v>
      </c>
      <c r="AO1075" s="49" t="s">
        <v>4842</v>
      </c>
      <c r="AP1075" s="49" t="s">
        <v>18</v>
      </c>
      <c r="AQ1075" s="40" t="str">
        <f>IFERROR(VLOOKUP(G1075,Extensionistas!$A$2:$D$50,4,FALSE),"NÃO")</f>
        <v>NÃO</v>
      </c>
      <c r="AR1075" s="1" t="e">
        <f>VLOOKUP(G1075,Extensionistas!$A$2:$C$50,3,FALSE)</f>
        <v>#N/A</v>
      </c>
    </row>
    <row r="1076" spans="1:44" ht="15" customHeight="1">
      <c r="A1076" s="34" t="str">
        <f>D1076</f>
        <v>LICENCIATURA EM HISTÓRIA</v>
      </c>
      <c r="B1076" s="34" t="str">
        <f>F1076</f>
        <v>DA1LHZ0021-19SB</v>
      </c>
      <c r="C1076" s="15" t="str">
        <f>CONCATENATE(E1076," ",H1076,"-",L1076," (",K1076,")",IF(AM1076&lt;&gt;"NÃO","-TURMA MINISTRADA EM INGLÊS",""),IF(H1076="E"," - TURMA MINISTRADA EM ESPANHOL",""),IF(H1076="P"," - TURMA COMPARTILHADA COM A PÓS-GRADUAÇÃO",""),IF(AQ1076="SIM"," - Carga Horária Extensionista",""))</f>
        <v>HISTÓRIA, PATRIMÔNIO E MEMÓRIA A1-Matutino (SB)</v>
      </c>
      <c r="D1076" s="28" t="s">
        <v>735</v>
      </c>
      <c r="E1076" s="28" t="s">
        <v>2466</v>
      </c>
      <c r="F1076" s="28" t="s">
        <v>2467</v>
      </c>
      <c r="G1076" s="41" t="s">
        <v>2468</v>
      </c>
      <c r="H1076" s="28" t="s">
        <v>19</v>
      </c>
      <c r="I1076" s="28"/>
      <c r="J1076" s="28" t="s">
        <v>2469</v>
      </c>
      <c r="K1076" s="28" t="s">
        <v>489</v>
      </c>
      <c r="L1076" s="28" t="s">
        <v>327</v>
      </c>
      <c r="M1076" s="28" t="s">
        <v>22</v>
      </c>
      <c r="N1076" s="28">
        <v>36</v>
      </c>
      <c r="O1076" s="28"/>
      <c r="P1076" s="28" t="s">
        <v>2470</v>
      </c>
      <c r="Q1076" s="36" t="s">
        <v>2471</v>
      </c>
      <c r="R1076" s="28">
        <v>48</v>
      </c>
      <c r="S1076" s="28"/>
      <c r="T1076" s="28"/>
      <c r="U1076" s="28"/>
      <c r="V1076" s="28"/>
      <c r="W1076" s="28"/>
      <c r="X1076" s="28"/>
      <c r="Y1076" s="28"/>
      <c r="Z1076" s="28"/>
      <c r="AA1076" s="28"/>
      <c r="AB1076" s="28"/>
      <c r="AC1076" s="28"/>
      <c r="AD1076" s="28"/>
      <c r="AE1076" s="28"/>
      <c r="AF1076" s="28"/>
      <c r="AG1076" s="28"/>
      <c r="AH1076" s="28"/>
      <c r="AI1076" s="28">
        <v>16</v>
      </c>
      <c r="AJ1076" s="28">
        <v>16</v>
      </c>
      <c r="AK1076" s="28" t="s">
        <v>17</v>
      </c>
      <c r="AL1076" s="43" t="s">
        <v>687</v>
      </c>
      <c r="AM1076" s="28" t="s">
        <v>687</v>
      </c>
      <c r="AN1076" s="47" t="s">
        <v>687</v>
      </c>
      <c r="AO1076" s="49" t="s">
        <v>18</v>
      </c>
      <c r="AP1076" s="49" t="s">
        <v>4756</v>
      </c>
      <c r="AQ1076" s="40" t="str">
        <f>IFERROR(VLOOKUP(G1076,Extensionistas!$A$2:$D$50,4,FALSE),"NÃO")</f>
        <v>NÃO</v>
      </c>
      <c r="AR1076" s="1" t="e">
        <f>VLOOKUP(G1076,Extensionistas!$A$2:$C$50,3,FALSE)</f>
        <v>#N/A</v>
      </c>
    </row>
    <row r="1077" spans="1:44" ht="15" customHeight="1">
      <c r="A1077" s="34" t="str">
        <f>D1077</f>
        <v>LICENCIATURA EM HISTÓRIA</v>
      </c>
      <c r="B1077" s="34" t="str">
        <f>F1077</f>
        <v>NA1LHZ0021-19SB</v>
      </c>
      <c r="C1077" s="15" t="str">
        <f>CONCATENATE(E1077," ",H1077,"-",L1077," (",K1077,")",IF(AM1077&lt;&gt;"NÃO","-TURMA MINISTRADA EM INGLÊS",""),IF(H1077="E"," - TURMA MINISTRADA EM ESPANHOL",""),IF(H1077="P"," - TURMA COMPARTILHADA COM A PÓS-GRADUAÇÃO",""),IF(AQ1077="SIM"," - Carga Horária Extensionista",""))</f>
        <v>HISTÓRIA, PATRIMÔNIO E MEMÓRIA A1-Noturno (SB)</v>
      </c>
      <c r="D1077" s="28" t="s">
        <v>735</v>
      </c>
      <c r="E1077" s="28" t="s">
        <v>2466</v>
      </c>
      <c r="F1077" s="28" t="s">
        <v>4059</v>
      </c>
      <c r="G1077" s="41" t="s">
        <v>2468</v>
      </c>
      <c r="H1077" s="28" t="s">
        <v>19</v>
      </c>
      <c r="I1077" s="28" t="s">
        <v>4060</v>
      </c>
      <c r="J1077" s="28"/>
      <c r="K1077" s="28" t="s">
        <v>489</v>
      </c>
      <c r="L1077" s="28" t="s">
        <v>439</v>
      </c>
      <c r="M1077" s="28" t="s">
        <v>22</v>
      </c>
      <c r="N1077" s="28">
        <v>36</v>
      </c>
      <c r="O1077" s="28"/>
      <c r="P1077" s="28" t="s">
        <v>2470</v>
      </c>
      <c r="Q1077" s="36" t="s">
        <v>2471</v>
      </c>
      <c r="R1077" s="28">
        <v>48</v>
      </c>
      <c r="S1077" s="28"/>
      <c r="T1077" s="28"/>
      <c r="U1077" s="28"/>
      <c r="V1077" s="28"/>
      <c r="W1077" s="28"/>
      <c r="X1077" s="28"/>
      <c r="Y1077" s="28"/>
      <c r="Z1077" s="28"/>
      <c r="AA1077" s="28"/>
      <c r="AB1077" s="28"/>
      <c r="AC1077" s="28"/>
      <c r="AD1077" s="28"/>
      <c r="AE1077" s="28"/>
      <c r="AF1077" s="28"/>
      <c r="AG1077" s="28"/>
      <c r="AH1077" s="28"/>
      <c r="AI1077" s="28">
        <v>16</v>
      </c>
      <c r="AJ1077" s="28">
        <v>16</v>
      </c>
      <c r="AK1077" s="28" t="s">
        <v>17</v>
      </c>
      <c r="AL1077" s="43" t="s">
        <v>687</v>
      </c>
      <c r="AM1077" s="28" t="s">
        <v>687</v>
      </c>
      <c r="AN1077" s="47" t="s">
        <v>687</v>
      </c>
      <c r="AO1077" s="49" t="s">
        <v>4868</v>
      </c>
      <c r="AP1077" s="49" t="s">
        <v>18</v>
      </c>
      <c r="AQ1077" s="40" t="str">
        <f>IFERROR(VLOOKUP(G1077,Extensionistas!$A$2:$D$50,4,FALSE),"NÃO")</f>
        <v>NÃO</v>
      </c>
      <c r="AR1077" s="1" t="e">
        <f>VLOOKUP(G1077,Extensionistas!$A$2:$C$50,3,FALSE)</f>
        <v>#N/A</v>
      </c>
    </row>
    <row r="1078" spans="1:44" ht="15" customHeight="1">
      <c r="A1078" s="34" t="str">
        <f>D1078</f>
        <v>LICENCIATURA EM HISTÓRIA</v>
      </c>
      <c r="B1078" s="34" t="str">
        <f>F1078</f>
        <v>DA1LHZ0025-19SB</v>
      </c>
      <c r="C1078" s="15" t="str">
        <f>CONCATENATE(E1078," ",H1078,"-",L1078," (",K1078,")",IF(AM1078&lt;&gt;"NÃO","-TURMA MINISTRADA EM INGLÊS",""),IF(H1078="E"," - TURMA MINISTRADA EM ESPANHOL",""),IF(H1078="P"," - TURMA COMPARTILHADA COM A PÓS-GRADUAÇÃO",""),IF(AQ1078="SIM"," - Carga Horária Extensionista",""))</f>
        <v>PRÁTICA EM MUSEUS, ARQUIVOS E BENS CULTURAIS A1-Matutino (SB)</v>
      </c>
      <c r="D1078" s="28" t="s">
        <v>735</v>
      </c>
      <c r="E1078" s="28" t="s">
        <v>2472</v>
      </c>
      <c r="F1078" s="28" t="s">
        <v>2473</v>
      </c>
      <c r="G1078" s="41" t="s">
        <v>2474</v>
      </c>
      <c r="H1078" s="28" t="s">
        <v>19</v>
      </c>
      <c r="I1078" s="28"/>
      <c r="J1078" s="28" t="s">
        <v>1251</v>
      </c>
      <c r="K1078" s="28" t="s">
        <v>489</v>
      </c>
      <c r="L1078" s="28" t="s">
        <v>327</v>
      </c>
      <c r="M1078" s="28" t="s">
        <v>22</v>
      </c>
      <c r="N1078" s="28">
        <v>36</v>
      </c>
      <c r="O1078" s="28"/>
      <c r="P1078" s="28" t="s">
        <v>1500</v>
      </c>
      <c r="Q1078" s="36" t="s">
        <v>1501</v>
      </c>
      <c r="R1078" s="28">
        <v>48</v>
      </c>
      <c r="S1078" s="28"/>
      <c r="T1078" s="28"/>
      <c r="U1078" s="28"/>
      <c r="V1078" s="28"/>
      <c r="W1078" s="28"/>
      <c r="X1078" s="28"/>
      <c r="Y1078" s="28"/>
      <c r="Z1078" s="28"/>
      <c r="AA1078" s="28"/>
      <c r="AB1078" s="28"/>
      <c r="AC1078" s="28"/>
      <c r="AD1078" s="28"/>
      <c r="AE1078" s="28"/>
      <c r="AF1078" s="28"/>
      <c r="AG1078" s="28"/>
      <c r="AH1078" s="28"/>
      <c r="AI1078" s="28">
        <v>16</v>
      </c>
      <c r="AJ1078" s="28">
        <v>16</v>
      </c>
      <c r="AK1078" s="28" t="s">
        <v>17</v>
      </c>
      <c r="AL1078" s="43" t="s">
        <v>687</v>
      </c>
      <c r="AM1078" s="28" t="s">
        <v>687</v>
      </c>
      <c r="AN1078" s="47" t="s">
        <v>687</v>
      </c>
      <c r="AO1078" s="49" t="s">
        <v>18</v>
      </c>
      <c r="AP1078" s="49" t="s">
        <v>4780</v>
      </c>
      <c r="AQ1078" s="40" t="str">
        <f>IFERROR(VLOOKUP(G1078,Extensionistas!$A$2:$D$50,4,FALSE),"NÃO")</f>
        <v>NÃO</v>
      </c>
      <c r="AR1078" s="1" t="e">
        <f>VLOOKUP(G1078,Extensionistas!$A$2:$C$50,3,FALSE)</f>
        <v>#N/A</v>
      </c>
    </row>
    <row r="1079" spans="1:44" ht="15" customHeight="1">
      <c r="A1079" s="34" t="str">
        <f>D1079</f>
        <v>LICENCIATURA EM HISTÓRIA</v>
      </c>
      <c r="B1079" s="34" t="str">
        <f>F1079</f>
        <v>NA1LHZ0025-19SB</v>
      </c>
      <c r="C1079" s="15" t="str">
        <f>CONCATENATE(E1079," ",H1079,"-",L1079," (",K1079,")",IF(AM1079&lt;&gt;"NÃO","-TURMA MINISTRADA EM INGLÊS",""),IF(H1079="E"," - TURMA MINISTRADA EM ESPANHOL",""),IF(H1079="P"," - TURMA COMPARTILHADA COM A PÓS-GRADUAÇÃO",""),IF(AQ1079="SIM"," - Carga Horária Extensionista",""))</f>
        <v>PRÁTICA EM MUSEUS, ARQUIVOS E BENS CULTURAIS A1-Noturno (SB)</v>
      </c>
      <c r="D1079" s="28" t="s">
        <v>735</v>
      </c>
      <c r="E1079" s="28" t="s">
        <v>2472</v>
      </c>
      <c r="F1079" s="28" t="s">
        <v>4061</v>
      </c>
      <c r="G1079" s="41" t="s">
        <v>2474</v>
      </c>
      <c r="H1079" s="28" t="s">
        <v>19</v>
      </c>
      <c r="I1079" s="28" t="s">
        <v>4062</v>
      </c>
      <c r="J1079" s="28"/>
      <c r="K1079" s="28" t="s">
        <v>489</v>
      </c>
      <c r="L1079" s="28" t="s">
        <v>439</v>
      </c>
      <c r="M1079" s="28" t="s">
        <v>22</v>
      </c>
      <c r="N1079" s="28">
        <v>36</v>
      </c>
      <c r="O1079" s="28"/>
      <c r="P1079" s="28" t="s">
        <v>1500</v>
      </c>
      <c r="Q1079" s="36" t="s">
        <v>1501</v>
      </c>
      <c r="R1079" s="28">
        <v>48</v>
      </c>
      <c r="S1079" s="28"/>
      <c r="T1079" s="28"/>
      <c r="U1079" s="28"/>
      <c r="V1079" s="28"/>
      <c r="W1079" s="28"/>
      <c r="X1079" s="28"/>
      <c r="Y1079" s="28"/>
      <c r="Z1079" s="28"/>
      <c r="AA1079" s="28"/>
      <c r="AB1079" s="28"/>
      <c r="AC1079" s="28"/>
      <c r="AD1079" s="28"/>
      <c r="AE1079" s="28"/>
      <c r="AF1079" s="28"/>
      <c r="AG1079" s="28"/>
      <c r="AH1079" s="28"/>
      <c r="AI1079" s="28">
        <v>16</v>
      </c>
      <c r="AJ1079" s="28">
        <v>16</v>
      </c>
      <c r="AK1079" s="28" t="s">
        <v>17</v>
      </c>
      <c r="AL1079" s="43" t="s">
        <v>687</v>
      </c>
      <c r="AM1079" s="28" t="s">
        <v>687</v>
      </c>
      <c r="AN1079" s="47" t="s">
        <v>687</v>
      </c>
      <c r="AO1079" s="49" t="s">
        <v>4890</v>
      </c>
      <c r="AP1079" s="49" t="s">
        <v>18</v>
      </c>
      <c r="AQ1079" s="40" t="str">
        <f>IFERROR(VLOOKUP(G1079,Extensionistas!$A$2:$D$50,4,FALSE),"NÃO")</f>
        <v>NÃO</v>
      </c>
      <c r="AR1079" s="1" t="e">
        <f>VLOOKUP(G1079,Extensionistas!$A$2:$C$50,3,FALSE)</f>
        <v>#N/A</v>
      </c>
    </row>
    <row r="1080" spans="1:44" ht="15" customHeight="1">
      <c r="A1080" s="34" t="str">
        <f>D1080</f>
        <v>LICENCIATURA EM HISTÓRIA</v>
      </c>
      <c r="B1080" s="34" t="str">
        <f>F1080</f>
        <v>DA1LHZ0031-19SB</v>
      </c>
      <c r="C1080" s="15" t="str">
        <f>CONCATENATE(E1080," ",H1080,"-",L1080," (",K1080,")",IF(AM1080&lt;&gt;"NÃO","-TURMA MINISTRADA EM INGLÊS",""),IF(H1080="E"," - TURMA MINISTRADA EM ESPANHOL",""),IF(H1080="P"," - TURMA COMPARTILHADA COM A PÓS-GRADUAÇÃO",""),IF(AQ1080="SIM"," - Carga Horária Extensionista",""))</f>
        <v>PRÁTICAS DE ENSINO DE HISTÓRIA: METODOLOGIAS A1-Matutino (SB)</v>
      </c>
      <c r="D1080" s="28" t="s">
        <v>735</v>
      </c>
      <c r="E1080" s="28" t="s">
        <v>2481</v>
      </c>
      <c r="F1080" s="28" t="s">
        <v>2482</v>
      </c>
      <c r="G1080" s="41" t="s">
        <v>2483</v>
      </c>
      <c r="H1080" s="28" t="s">
        <v>19</v>
      </c>
      <c r="I1080" s="28" t="s">
        <v>2484</v>
      </c>
      <c r="J1080" s="28"/>
      <c r="K1080" s="28" t="s">
        <v>489</v>
      </c>
      <c r="L1080" s="28" t="s">
        <v>327</v>
      </c>
      <c r="M1080" s="28" t="s">
        <v>22</v>
      </c>
      <c r="N1080" s="28">
        <v>36</v>
      </c>
      <c r="O1080" s="28"/>
      <c r="P1080" s="28" t="s">
        <v>2485</v>
      </c>
      <c r="Q1080" s="36" t="s">
        <v>2486</v>
      </c>
      <c r="R1080" s="28">
        <v>48</v>
      </c>
      <c r="S1080" s="28"/>
      <c r="T1080" s="28"/>
      <c r="U1080" s="28"/>
      <c r="V1080" s="28"/>
      <c r="W1080" s="28"/>
      <c r="X1080" s="28"/>
      <c r="Y1080" s="28"/>
      <c r="Z1080" s="28"/>
      <c r="AA1080" s="28"/>
      <c r="AB1080" s="28"/>
      <c r="AC1080" s="28"/>
      <c r="AD1080" s="28"/>
      <c r="AE1080" s="28"/>
      <c r="AF1080" s="28"/>
      <c r="AG1080" s="28"/>
      <c r="AH1080" s="28"/>
      <c r="AI1080" s="28">
        <v>16</v>
      </c>
      <c r="AJ1080" s="28">
        <v>16</v>
      </c>
      <c r="AK1080" s="28" t="s">
        <v>17</v>
      </c>
      <c r="AL1080" s="43" t="s">
        <v>687</v>
      </c>
      <c r="AM1080" s="28" t="s">
        <v>687</v>
      </c>
      <c r="AN1080" s="47" t="s">
        <v>687</v>
      </c>
      <c r="AO1080" s="49" t="s">
        <v>4827</v>
      </c>
      <c r="AP1080" s="49" t="s">
        <v>18</v>
      </c>
      <c r="AQ1080" s="40" t="str">
        <f>IFERROR(VLOOKUP(G1080,Extensionistas!$A$2:$D$50,4,FALSE),"NÃO")</f>
        <v>NÃO</v>
      </c>
      <c r="AR1080" s="1" t="e">
        <f>VLOOKUP(G1080,Extensionistas!$A$2:$C$50,3,FALSE)</f>
        <v>#N/A</v>
      </c>
    </row>
    <row r="1081" spans="1:44" ht="15" customHeight="1">
      <c r="A1081" s="34" t="str">
        <f>D1081</f>
        <v>LICENCIATURA EM MATEMÁTICA</v>
      </c>
      <c r="B1081" s="34" t="str">
        <f>F1081</f>
        <v>DA1NHT5004-15SA</v>
      </c>
      <c r="C1081" s="15" t="str">
        <f>CONCATENATE(E1081," ",H1081,"-",L1081," (",K1081,")",IF(AM1081&lt;&gt;"NÃO","-TURMA MINISTRADA EM INGLÊS",""),IF(H1081="E"," - TURMA MINISTRADA EM ESPANHOL",""),IF(H1081="P"," - TURMA COMPARTILHADA COM A PÓS-GRADUAÇÃO",""),IF(AQ1081="SIM"," - Carga Horária Extensionista",""))</f>
        <v>EDUCAÇÃO CIENTÍFICA, SOCIEDADE E CULTURA A1-Matutino (SA)</v>
      </c>
      <c r="D1081" s="28" t="s">
        <v>528</v>
      </c>
      <c r="E1081" s="28" t="s">
        <v>1244</v>
      </c>
      <c r="F1081" s="28" t="s">
        <v>1245</v>
      </c>
      <c r="G1081" s="41" t="s">
        <v>1246</v>
      </c>
      <c r="H1081" s="28" t="s">
        <v>19</v>
      </c>
      <c r="I1081" s="28" t="s">
        <v>2978</v>
      </c>
      <c r="J1081" s="28"/>
      <c r="K1081" s="28" t="s">
        <v>488</v>
      </c>
      <c r="L1081" s="28" t="s">
        <v>327</v>
      </c>
      <c r="M1081" s="28" t="s">
        <v>22</v>
      </c>
      <c r="N1081" s="28">
        <v>45</v>
      </c>
      <c r="O1081" s="28"/>
      <c r="P1081" s="28" t="s">
        <v>1386</v>
      </c>
      <c r="Q1081" s="36" t="s">
        <v>1387</v>
      </c>
      <c r="R1081" s="28">
        <v>48</v>
      </c>
      <c r="S1081" s="28"/>
      <c r="T1081" s="28"/>
      <c r="U1081" s="28"/>
      <c r="V1081" s="28"/>
      <c r="W1081" s="28"/>
      <c r="X1081" s="28"/>
      <c r="Y1081" s="28"/>
      <c r="Z1081" s="28"/>
      <c r="AA1081" s="28"/>
      <c r="AB1081" s="28"/>
      <c r="AC1081" s="28"/>
      <c r="AD1081" s="28"/>
      <c r="AE1081" s="28"/>
      <c r="AF1081" s="28"/>
      <c r="AG1081" s="28"/>
      <c r="AH1081" s="28"/>
      <c r="AI1081" s="28">
        <v>16</v>
      </c>
      <c r="AJ1081" s="28">
        <v>16</v>
      </c>
      <c r="AK1081" s="28" t="s">
        <v>17</v>
      </c>
      <c r="AL1081" s="43" t="s">
        <v>687</v>
      </c>
      <c r="AM1081" s="28" t="s">
        <v>687</v>
      </c>
      <c r="AN1081" s="47" t="s">
        <v>687</v>
      </c>
      <c r="AO1081" s="49" t="s">
        <v>4763</v>
      </c>
      <c r="AP1081" s="49" t="s">
        <v>18</v>
      </c>
      <c r="AQ1081" s="40" t="str">
        <f>IFERROR(VLOOKUP(G1081,Extensionistas!$A$2:$D$50,4,FALSE),"NÃO")</f>
        <v>NÃO</v>
      </c>
      <c r="AR1081" s="1" t="e">
        <f>VLOOKUP(G1081,Extensionistas!$A$2:$C$50,3,FALSE)</f>
        <v>#N/A</v>
      </c>
    </row>
    <row r="1082" spans="1:44" ht="15" customHeight="1">
      <c r="A1082" s="34" t="str">
        <f>D1082</f>
        <v>LICENCIATURA EM MATEMÁTICA</v>
      </c>
      <c r="B1082" s="34" t="str">
        <f>F1082</f>
        <v>DA1MCLM004-23SA</v>
      </c>
      <c r="C1082" s="15" t="str">
        <f>CONCATENATE(E1082," ",H1082,"-",L1082," (",K1082,")",IF(AM1082&lt;&gt;"NÃO","-TURMA MINISTRADA EM INGLÊS",""),IF(H1082="E"," - TURMA MINISTRADA EM ESPANHOL",""),IF(H1082="P"," - TURMA COMPARTILHADA COM A PÓS-GRADUAÇÃO",""),IF(AQ1082="SIM"," - Carga Horária Extensionista",""))</f>
        <v>ESTÁGIO I NO ENSINO MÉDIO EM MATEMÁTICA A1-Matutino (SA)</v>
      </c>
      <c r="D1082" s="28" t="s">
        <v>528</v>
      </c>
      <c r="E1082" s="28" t="s">
        <v>2552</v>
      </c>
      <c r="F1082" s="28" t="s">
        <v>2553</v>
      </c>
      <c r="G1082" s="41" t="s">
        <v>2554</v>
      </c>
      <c r="H1082" s="28" t="s">
        <v>19</v>
      </c>
      <c r="I1082" s="28"/>
      <c r="J1082" s="28" t="s">
        <v>2555</v>
      </c>
      <c r="K1082" s="28" t="s">
        <v>488</v>
      </c>
      <c r="L1082" s="28" t="s">
        <v>327</v>
      </c>
      <c r="M1082" s="28" t="s">
        <v>734</v>
      </c>
      <c r="N1082" s="28">
        <v>15</v>
      </c>
      <c r="O1082" s="28"/>
      <c r="P1082" s="28"/>
      <c r="Q1082" s="36"/>
      <c r="R1082" s="28"/>
      <c r="S1082" s="28"/>
      <c r="T1082" s="28"/>
      <c r="U1082" s="28"/>
      <c r="V1082" s="28"/>
      <c r="W1082" s="28"/>
      <c r="X1082" s="28"/>
      <c r="Y1082" s="28" t="s">
        <v>2556</v>
      </c>
      <c r="Z1082" s="28" t="s">
        <v>2557</v>
      </c>
      <c r="AA1082" s="28">
        <v>24</v>
      </c>
      <c r="AB1082" s="28"/>
      <c r="AC1082" s="28"/>
      <c r="AD1082" s="28"/>
      <c r="AE1082" s="28"/>
      <c r="AF1082" s="28"/>
      <c r="AG1082" s="28"/>
      <c r="AH1082" s="28" t="s">
        <v>1212</v>
      </c>
      <c r="AI1082" s="28">
        <v>8</v>
      </c>
      <c r="AJ1082" s="28">
        <v>24</v>
      </c>
      <c r="AK1082" s="28" t="s">
        <v>295</v>
      </c>
      <c r="AL1082" s="43" t="s">
        <v>693</v>
      </c>
      <c r="AM1082" s="28" t="s">
        <v>687</v>
      </c>
      <c r="AN1082" s="47" t="s">
        <v>687</v>
      </c>
      <c r="AO1082" s="49" t="s">
        <v>18</v>
      </c>
      <c r="AP1082" s="49" t="s">
        <v>4836</v>
      </c>
      <c r="AQ1082" s="40" t="str">
        <f>IFERROR(VLOOKUP(G1082,Extensionistas!$A$2:$D$50,4,FALSE),"NÃO")</f>
        <v>NÃO</v>
      </c>
      <c r="AR1082" s="1" t="e">
        <f>VLOOKUP(G1082,Extensionistas!$A$2:$C$50,3,FALSE)</f>
        <v>#N/A</v>
      </c>
    </row>
    <row r="1083" spans="1:44" ht="15" customHeight="1">
      <c r="A1083" s="34" t="str">
        <f>D1083</f>
        <v>LICENCIATURA EM MATEMÁTICA</v>
      </c>
      <c r="B1083" s="34" t="str">
        <f>F1083</f>
        <v>NA1MCLM004-23SA</v>
      </c>
      <c r="C1083" s="15" t="str">
        <f>CONCATENATE(E1083," ",H1083,"-",L1083," (",K1083,")",IF(AM1083&lt;&gt;"NÃO","-TURMA MINISTRADA EM INGLÊS",""),IF(H1083="E"," - TURMA MINISTRADA EM ESPANHOL",""),IF(H1083="P"," - TURMA COMPARTILHADA COM A PÓS-GRADUAÇÃO",""),IF(AQ1083="SIM"," - Carga Horária Extensionista",""))</f>
        <v>ESTÁGIO I NO ENSINO MÉDIO EM MATEMÁTICA A1-Noturno (SA)</v>
      </c>
      <c r="D1083" s="28" t="s">
        <v>528</v>
      </c>
      <c r="E1083" s="28" t="s">
        <v>2552</v>
      </c>
      <c r="F1083" s="28" t="s">
        <v>4092</v>
      </c>
      <c r="G1083" s="41" t="s">
        <v>2554</v>
      </c>
      <c r="H1083" s="28" t="s">
        <v>19</v>
      </c>
      <c r="I1083" s="28"/>
      <c r="J1083" s="28" t="s">
        <v>4093</v>
      </c>
      <c r="K1083" s="28" t="s">
        <v>488</v>
      </c>
      <c r="L1083" s="28" t="s">
        <v>439</v>
      </c>
      <c r="M1083" s="28" t="s">
        <v>734</v>
      </c>
      <c r="N1083" s="28">
        <v>15</v>
      </c>
      <c r="O1083" s="28"/>
      <c r="P1083" s="28"/>
      <c r="Q1083" s="36"/>
      <c r="R1083" s="28"/>
      <c r="S1083" s="28"/>
      <c r="T1083" s="28"/>
      <c r="U1083" s="28"/>
      <c r="V1083" s="28"/>
      <c r="W1083" s="28"/>
      <c r="X1083" s="28"/>
      <c r="Y1083" s="28" t="s">
        <v>4094</v>
      </c>
      <c r="Z1083" s="28" t="s">
        <v>4095</v>
      </c>
      <c r="AA1083" s="28">
        <v>24</v>
      </c>
      <c r="AB1083" s="28"/>
      <c r="AC1083" s="28"/>
      <c r="AD1083" s="28"/>
      <c r="AE1083" s="28"/>
      <c r="AF1083" s="28"/>
      <c r="AG1083" s="28"/>
      <c r="AH1083" s="28" t="s">
        <v>1212</v>
      </c>
      <c r="AI1083" s="28">
        <v>8</v>
      </c>
      <c r="AJ1083" s="28">
        <v>24</v>
      </c>
      <c r="AK1083" s="28" t="s">
        <v>295</v>
      </c>
      <c r="AL1083" s="43" t="s">
        <v>693</v>
      </c>
      <c r="AM1083" s="28" t="s">
        <v>687</v>
      </c>
      <c r="AN1083" s="47" t="s">
        <v>687</v>
      </c>
      <c r="AO1083" s="49" t="s">
        <v>18</v>
      </c>
      <c r="AP1083" s="49" t="s">
        <v>4897</v>
      </c>
      <c r="AQ1083" s="40" t="str">
        <f>IFERROR(VLOOKUP(G1083,Extensionistas!$A$2:$D$50,4,FALSE),"NÃO")</f>
        <v>NÃO</v>
      </c>
      <c r="AR1083" s="1" t="e">
        <f>VLOOKUP(G1083,Extensionistas!$A$2:$C$50,3,FALSE)</f>
        <v>#N/A</v>
      </c>
    </row>
    <row r="1084" spans="1:44" ht="15" customHeight="1">
      <c r="A1084" s="34" t="str">
        <f>D1084</f>
        <v>LICENCIATURA EM MATEMÁTICA</v>
      </c>
      <c r="B1084" s="34" t="str">
        <f>F1084</f>
        <v>NA1MCZB035-17SA</v>
      </c>
      <c r="C1084" s="15" t="str">
        <f>CONCATENATE(E1084," ",H1084,"-",L1084," (",K1084,")",IF(AM1084&lt;&gt;"NÃO","-TURMA MINISTRADA EM INGLÊS",""),IF(H1084="E"," - TURMA MINISTRADA EM ESPANHOL",""),IF(H1084="P"," - TURMA COMPARTILHADA COM A PÓS-GRADUAÇÃO",""),IF(AQ1084="SIM"," - Carga Horária Extensionista",""))</f>
        <v>EVOLUÇÃO DOS CONCEITOS MATEMÁTICOS A1-Noturno (SA)</v>
      </c>
      <c r="D1084" s="28" t="s">
        <v>528</v>
      </c>
      <c r="E1084" s="28" t="s">
        <v>4153</v>
      </c>
      <c r="F1084" s="28" t="s">
        <v>4154</v>
      </c>
      <c r="G1084" s="41" t="s">
        <v>4155</v>
      </c>
      <c r="H1084" s="28" t="s">
        <v>19</v>
      </c>
      <c r="I1084" s="28" t="s">
        <v>1505</v>
      </c>
      <c r="J1084" s="28"/>
      <c r="K1084" s="28" t="s">
        <v>488</v>
      </c>
      <c r="L1084" s="28" t="s">
        <v>439</v>
      </c>
      <c r="M1084" s="28" t="s">
        <v>22</v>
      </c>
      <c r="N1084" s="28">
        <v>60</v>
      </c>
      <c r="O1084" s="28"/>
      <c r="P1084" s="28" t="s">
        <v>4094</v>
      </c>
      <c r="Q1084" s="36" t="s">
        <v>4095</v>
      </c>
      <c r="R1084" s="28">
        <v>48</v>
      </c>
      <c r="S1084" s="28"/>
      <c r="T1084" s="28"/>
      <c r="U1084" s="28"/>
      <c r="V1084" s="28"/>
      <c r="W1084" s="28"/>
      <c r="X1084" s="28"/>
      <c r="Y1084" s="28"/>
      <c r="Z1084" s="28"/>
      <c r="AA1084" s="28"/>
      <c r="AB1084" s="28"/>
      <c r="AC1084" s="28"/>
      <c r="AD1084" s="28"/>
      <c r="AE1084" s="28"/>
      <c r="AF1084" s="28"/>
      <c r="AG1084" s="28"/>
      <c r="AH1084" s="28"/>
      <c r="AI1084" s="28">
        <v>16</v>
      </c>
      <c r="AJ1084" s="28">
        <v>16</v>
      </c>
      <c r="AK1084" s="28" t="s">
        <v>17</v>
      </c>
      <c r="AL1084" s="43" t="s">
        <v>687</v>
      </c>
      <c r="AM1084" s="28" t="s">
        <v>687</v>
      </c>
      <c r="AN1084" s="47" t="s">
        <v>687</v>
      </c>
      <c r="AO1084" s="49" t="s">
        <v>4861</v>
      </c>
      <c r="AP1084" s="49" t="s">
        <v>18</v>
      </c>
      <c r="AQ1084" s="40" t="str">
        <f>IFERROR(VLOOKUP(G1084,Extensionistas!$A$2:$D$50,4,FALSE),"NÃO")</f>
        <v>NÃO</v>
      </c>
      <c r="AR1084" s="1" t="e">
        <f>VLOOKUP(G1084,Extensionistas!$A$2:$C$50,3,FALSE)</f>
        <v>#N/A</v>
      </c>
    </row>
    <row r="1085" spans="1:44" ht="15" customHeight="1">
      <c r="A1085" s="34" t="str">
        <f>D1085</f>
        <v>LICENCIATURA EM MATEMÁTICA</v>
      </c>
      <c r="B1085" s="34" t="str">
        <f>F1085</f>
        <v>DA1MCTD021-18SA</v>
      </c>
      <c r="C1085" s="15" t="str">
        <f>CONCATENATE(E1085," ",H1085,"-",L1085," (",K1085,")",IF(AM1085&lt;&gt;"NÃO","-TURMA MINISTRADA EM INGLÊS",""),IF(H1085="E"," - TURMA MINISTRADA EM ESPANHOL",""),IF(H1085="P"," - TURMA COMPARTILHADA COM A PÓS-GRADUAÇÃO",""),IF(AQ1085="SIM"," - Carga Horária Extensionista",""))</f>
        <v>FUNDAMENTOS DE ÁLGEBRA A1-Matutino (SA)</v>
      </c>
      <c r="D1085" s="28" t="s">
        <v>528</v>
      </c>
      <c r="E1085" s="28" t="s">
        <v>2638</v>
      </c>
      <c r="F1085" s="28" t="s">
        <v>2639</v>
      </c>
      <c r="G1085" s="41" t="s">
        <v>2640</v>
      </c>
      <c r="H1085" s="28" t="s">
        <v>19</v>
      </c>
      <c r="I1085" s="28" t="s">
        <v>1340</v>
      </c>
      <c r="J1085" s="28"/>
      <c r="K1085" s="28" t="s">
        <v>488</v>
      </c>
      <c r="L1085" s="28" t="s">
        <v>327</v>
      </c>
      <c r="M1085" s="28" t="s">
        <v>425</v>
      </c>
      <c r="N1085" s="28">
        <v>30</v>
      </c>
      <c r="O1085" s="28"/>
      <c r="P1085" s="28" t="s">
        <v>2641</v>
      </c>
      <c r="Q1085" s="36" t="s">
        <v>2642</v>
      </c>
      <c r="R1085" s="28">
        <v>24</v>
      </c>
      <c r="S1085" s="28"/>
      <c r="T1085" s="28"/>
      <c r="U1085" s="28"/>
      <c r="V1085" s="28"/>
      <c r="W1085" s="28"/>
      <c r="X1085" s="28"/>
      <c r="Y1085" s="28" t="s">
        <v>2641</v>
      </c>
      <c r="Z1085" s="28" t="s">
        <v>2642</v>
      </c>
      <c r="AA1085" s="28">
        <v>24</v>
      </c>
      <c r="AB1085" s="28"/>
      <c r="AC1085" s="28"/>
      <c r="AD1085" s="28"/>
      <c r="AE1085" s="28"/>
      <c r="AF1085" s="28"/>
      <c r="AG1085" s="28"/>
      <c r="AH1085" s="28"/>
      <c r="AI1085" s="28">
        <v>16</v>
      </c>
      <c r="AJ1085" s="28">
        <v>16</v>
      </c>
      <c r="AK1085" s="28" t="s">
        <v>17</v>
      </c>
      <c r="AL1085" s="43" t="s">
        <v>687</v>
      </c>
      <c r="AM1085" s="28" t="s">
        <v>687</v>
      </c>
      <c r="AN1085" s="47" t="s">
        <v>687</v>
      </c>
      <c r="AO1085" s="49" t="s">
        <v>4780</v>
      </c>
      <c r="AP1085" s="49" t="s">
        <v>18</v>
      </c>
      <c r="AQ1085" s="40" t="str">
        <f>IFERROR(VLOOKUP(G1085,Extensionistas!$A$2:$D$50,4,FALSE),"NÃO")</f>
        <v>NÃO</v>
      </c>
      <c r="AR1085" s="1" t="e">
        <f>VLOOKUP(G1085,Extensionistas!$A$2:$C$50,3,FALSE)</f>
        <v>#N/A</v>
      </c>
    </row>
    <row r="1086" spans="1:44" ht="15" customHeight="1">
      <c r="A1086" s="34" t="str">
        <f>D1086</f>
        <v>LICENCIATURA EM MATEMÁTICA</v>
      </c>
      <c r="B1086" s="34" t="str">
        <f>F1086</f>
        <v>NA1MCTD021-18SA</v>
      </c>
      <c r="C1086" s="15" t="str">
        <f>CONCATENATE(E1086," ",H1086,"-",L1086," (",K1086,")",IF(AM1086&lt;&gt;"NÃO","-TURMA MINISTRADA EM INGLÊS",""),IF(H1086="E"," - TURMA MINISTRADA EM ESPANHOL",""),IF(H1086="P"," - TURMA COMPARTILHADA COM A PÓS-GRADUAÇÃO",""),IF(AQ1086="SIM"," - Carga Horária Extensionista",""))</f>
        <v>FUNDAMENTOS DE ÁLGEBRA A1-Noturno (SA)</v>
      </c>
      <c r="D1086" s="28" t="s">
        <v>528</v>
      </c>
      <c r="E1086" s="28" t="s">
        <v>2638</v>
      </c>
      <c r="F1086" s="28" t="s">
        <v>4139</v>
      </c>
      <c r="G1086" s="41" t="s">
        <v>2640</v>
      </c>
      <c r="H1086" s="28" t="s">
        <v>19</v>
      </c>
      <c r="I1086" s="28" t="s">
        <v>921</v>
      </c>
      <c r="J1086" s="28"/>
      <c r="K1086" s="28" t="s">
        <v>488</v>
      </c>
      <c r="L1086" s="28" t="s">
        <v>439</v>
      </c>
      <c r="M1086" s="28" t="s">
        <v>425</v>
      </c>
      <c r="N1086" s="28">
        <v>30</v>
      </c>
      <c r="O1086" s="28"/>
      <c r="P1086" s="28" t="s">
        <v>2641</v>
      </c>
      <c r="Q1086" s="36" t="s">
        <v>2642</v>
      </c>
      <c r="R1086" s="28">
        <v>24</v>
      </c>
      <c r="S1086" s="28"/>
      <c r="T1086" s="28"/>
      <c r="U1086" s="28"/>
      <c r="V1086" s="28"/>
      <c r="W1086" s="28"/>
      <c r="X1086" s="28"/>
      <c r="Y1086" s="28" t="s">
        <v>2641</v>
      </c>
      <c r="Z1086" s="28" t="s">
        <v>2642</v>
      </c>
      <c r="AA1086" s="28">
        <v>24</v>
      </c>
      <c r="AB1086" s="28"/>
      <c r="AC1086" s="28"/>
      <c r="AD1086" s="28"/>
      <c r="AE1086" s="28"/>
      <c r="AF1086" s="28"/>
      <c r="AG1086" s="28"/>
      <c r="AH1086" s="28"/>
      <c r="AI1086" s="28">
        <v>16</v>
      </c>
      <c r="AJ1086" s="28">
        <v>16</v>
      </c>
      <c r="AK1086" s="28" t="s">
        <v>17</v>
      </c>
      <c r="AL1086" s="43" t="s">
        <v>687</v>
      </c>
      <c r="AM1086" s="28" t="s">
        <v>687</v>
      </c>
      <c r="AN1086" s="47" t="s">
        <v>687</v>
      </c>
      <c r="AO1086" s="49" t="s">
        <v>4890</v>
      </c>
      <c r="AP1086" s="49" t="s">
        <v>18</v>
      </c>
      <c r="AQ1086" s="40" t="str">
        <f>IFERROR(VLOOKUP(G1086,Extensionistas!$A$2:$D$50,4,FALSE),"NÃO")</f>
        <v>NÃO</v>
      </c>
      <c r="AR1086" s="1" t="e">
        <f>VLOOKUP(G1086,Extensionistas!$A$2:$C$50,3,FALSE)</f>
        <v>#N/A</v>
      </c>
    </row>
    <row r="1087" spans="1:44" ht="15" customHeight="1">
      <c r="A1087" s="34" t="str">
        <f>D1087</f>
        <v>LICENCIATURA EM MATEMÁTICA</v>
      </c>
      <c r="B1087" s="34" t="str">
        <f>F1087</f>
        <v>DA1MCTD023-18SA</v>
      </c>
      <c r="C1087" s="15" t="str">
        <f>CONCATENATE(E1087," ",H1087,"-",L1087," (",K1087,")",IF(AM1087&lt;&gt;"NÃO","-TURMA MINISTRADA EM INGLÊS",""),IF(H1087="E"," - TURMA MINISTRADA EM ESPANHOL",""),IF(H1087="P"," - TURMA COMPARTILHADA COM A PÓS-GRADUAÇÃO",""),IF(AQ1087="SIM"," - Carga Horária Extensionista",""))</f>
        <v>FUNDAMENTOS DE ANÁLISE A1-Matutino (SA)</v>
      </c>
      <c r="D1087" s="28" t="s">
        <v>528</v>
      </c>
      <c r="E1087" s="28" t="s">
        <v>2643</v>
      </c>
      <c r="F1087" s="28" t="s">
        <v>2644</v>
      </c>
      <c r="G1087" s="41" t="s">
        <v>2645</v>
      </c>
      <c r="H1087" s="28" t="s">
        <v>19</v>
      </c>
      <c r="I1087" s="28" t="s">
        <v>1265</v>
      </c>
      <c r="J1087" s="28"/>
      <c r="K1087" s="28" t="s">
        <v>488</v>
      </c>
      <c r="L1087" s="28" t="s">
        <v>327</v>
      </c>
      <c r="M1087" s="28" t="s">
        <v>425</v>
      </c>
      <c r="N1087" s="28">
        <v>30</v>
      </c>
      <c r="O1087" s="28"/>
      <c r="P1087" s="28" t="s">
        <v>2646</v>
      </c>
      <c r="Q1087" s="36" t="s">
        <v>2647</v>
      </c>
      <c r="R1087" s="28">
        <v>24</v>
      </c>
      <c r="S1087" s="28"/>
      <c r="T1087" s="28"/>
      <c r="U1087" s="28"/>
      <c r="V1087" s="28"/>
      <c r="W1087" s="28"/>
      <c r="X1087" s="28"/>
      <c r="Y1087" s="28" t="s">
        <v>2646</v>
      </c>
      <c r="Z1087" s="28" t="s">
        <v>2647</v>
      </c>
      <c r="AA1087" s="28">
        <v>24</v>
      </c>
      <c r="AB1087" s="28"/>
      <c r="AC1087" s="28"/>
      <c r="AD1087" s="28"/>
      <c r="AE1087" s="28"/>
      <c r="AF1087" s="28"/>
      <c r="AG1087" s="28"/>
      <c r="AH1087" s="28"/>
      <c r="AI1087" s="28">
        <v>16</v>
      </c>
      <c r="AJ1087" s="28">
        <v>16</v>
      </c>
      <c r="AK1087" s="28" t="s">
        <v>17</v>
      </c>
      <c r="AL1087" s="43" t="s">
        <v>687</v>
      </c>
      <c r="AM1087" s="28" t="s">
        <v>687</v>
      </c>
      <c r="AN1087" s="47" t="s">
        <v>687</v>
      </c>
      <c r="AO1087" s="49" t="s">
        <v>4766</v>
      </c>
      <c r="AP1087" s="49" t="s">
        <v>18</v>
      </c>
      <c r="AQ1087" s="40" t="str">
        <f>IFERROR(VLOOKUP(G1087,Extensionistas!$A$2:$D$50,4,FALSE),"NÃO")</f>
        <v>NÃO</v>
      </c>
      <c r="AR1087" s="1" t="e">
        <f>VLOOKUP(G1087,Extensionistas!$A$2:$C$50,3,FALSE)</f>
        <v>#N/A</v>
      </c>
    </row>
    <row r="1088" spans="1:44" ht="15" customHeight="1">
      <c r="A1088" s="34" t="str">
        <f>D1088</f>
        <v>LICENCIATURA EM MATEMÁTICA</v>
      </c>
      <c r="B1088" s="34" t="str">
        <f>F1088</f>
        <v>NA1MCTD023-18SA</v>
      </c>
      <c r="C1088" s="15" t="str">
        <f>CONCATENATE(E1088," ",H1088,"-",L1088," (",K1088,")",IF(AM1088&lt;&gt;"NÃO","-TURMA MINISTRADA EM INGLÊS",""),IF(H1088="E"," - TURMA MINISTRADA EM ESPANHOL",""),IF(H1088="P"," - TURMA COMPARTILHADA COM A PÓS-GRADUAÇÃO",""),IF(AQ1088="SIM"," - Carga Horária Extensionista",""))</f>
        <v>FUNDAMENTOS DE ANÁLISE A1-Noturno (SA)</v>
      </c>
      <c r="D1088" s="28" t="s">
        <v>528</v>
      </c>
      <c r="E1088" s="28" t="s">
        <v>2643</v>
      </c>
      <c r="F1088" s="28" t="s">
        <v>4140</v>
      </c>
      <c r="G1088" s="41" t="s">
        <v>2645</v>
      </c>
      <c r="H1088" s="28" t="s">
        <v>19</v>
      </c>
      <c r="I1088" s="28" t="s">
        <v>816</v>
      </c>
      <c r="J1088" s="28"/>
      <c r="K1088" s="28" t="s">
        <v>488</v>
      </c>
      <c r="L1088" s="28" t="s">
        <v>439</v>
      </c>
      <c r="M1088" s="28" t="s">
        <v>425</v>
      </c>
      <c r="N1088" s="28">
        <v>30</v>
      </c>
      <c r="O1088" s="28"/>
      <c r="P1088" s="28" t="s">
        <v>2646</v>
      </c>
      <c r="Q1088" s="36" t="s">
        <v>2647</v>
      </c>
      <c r="R1088" s="28">
        <v>24</v>
      </c>
      <c r="S1088" s="28"/>
      <c r="T1088" s="28"/>
      <c r="U1088" s="28"/>
      <c r="V1088" s="28"/>
      <c r="W1088" s="28"/>
      <c r="X1088" s="28"/>
      <c r="Y1088" s="28" t="s">
        <v>2646</v>
      </c>
      <c r="Z1088" s="28" t="s">
        <v>2647</v>
      </c>
      <c r="AA1088" s="28">
        <v>24</v>
      </c>
      <c r="AB1088" s="28"/>
      <c r="AC1088" s="28"/>
      <c r="AD1088" s="28"/>
      <c r="AE1088" s="28"/>
      <c r="AF1088" s="28"/>
      <c r="AG1088" s="28"/>
      <c r="AH1088" s="28"/>
      <c r="AI1088" s="28">
        <v>16</v>
      </c>
      <c r="AJ1088" s="28">
        <v>16</v>
      </c>
      <c r="AK1088" s="28" t="s">
        <v>17</v>
      </c>
      <c r="AL1088" s="43" t="s">
        <v>687</v>
      </c>
      <c r="AM1088" s="28" t="s">
        <v>687</v>
      </c>
      <c r="AN1088" s="47" t="s">
        <v>687</v>
      </c>
      <c r="AO1088" s="49" t="s">
        <v>4877</v>
      </c>
      <c r="AP1088" s="49" t="s">
        <v>18</v>
      </c>
      <c r="AQ1088" s="40" t="str">
        <f>IFERROR(VLOOKUP(G1088,Extensionistas!$A$2:$D$50,4,FALSE),"NÃO")</f>
        <v>NÃO</v>
      </c>
      <c r="AR1088" s="1" t="e">
        <f>VLOOKUP(G1088,Extensionistas!$A$2:$C$50,3,FALSE)</f>
        <v>#N/A</v>
      </c>
    </row>
    <row r="1089" spans="1:44" ht="15" customHeight="1">
      <c r="A1089" s="34" t="str">
        <f>D1089</f>
        <v>LICENCIATURA EM MATEMÁTICA</v>
      </c>
      <c r="B1089" s="34" t="str">
        <f>F1089</f>
        <v>DA1MCTD018-18SA</v>
      </c>
      <c r="C1089" s="15" t="str">
        <f>CONCATENATE(E1089," ",H1089,"-",L1089," (",K1089,")",IF(AM1089&lt;&gt;"NÃO","-TURMA MINISTRADA EM INGLÊS",""),IF(H1089="E"," - TURMA MINISTRADA EM ESPANHOL",""),IF(H1089="P"," - TURMA COMPARTILHADA COM A PÓS-GRADUAÇÃO",""),IF(AQ1089="SIM"," - Carga Horária Extensionista",""))</f>
        <v>PRÁTICAS DE ENSINO DE MATEMÁTICA III A1-Matutino (SA)</v>
      </c>
      <c r="D1089" s="28" t="s">
        <v>528</v>
      </c>
      <c r="E1089" s="28" t="s">
        <v>2634</v>
      </c>
      <c r="F1089" s="28" t="s">
        <v>2635</v>
      </c>
      <c r="G1089" s="41" t="s">
        <v>2636</v>
      </c>
      <c r="H1089" s="28" t="s">
        <v>19</v>
      </c>
      <c r="I1089" s="28"/>
      <c r="J1089" s="28" t="s">
        <v>2637</v>
      </c>
      <c r="K1089" s="28" t="s">
        <v>488</v>
      </c>
      <c r="L1089" s="28" t="s">
        <v>327</v>
      </c>
      <c r="M1089" s="28" t="s">
        <v>425</v>
      </c>
      <c r="N1089" s="28">
        <v>30</v>
      </c>
      <c r="O1089" s="28"/>
      <c r="P1089" s="28" t="s">
        <v>1210</v>
      </c>
      <c r="Q1089" s="36" t="s">
        <v>1211</v>
      </c>
      <c r="R1089" s="28">
        <v>24</v>
      </c>
      <c r="S1089" s="28"/>
      <c r="T1089" s="28"/>
      <c r="U1089" s="28"/>
      <c r="V1089" s="28"/>
      <c r="W1089" s="28"/>
      <c r="X1089" s="28"/>
      <c r="Y1089" s="28" t="s">
        <v>1210</v>
      </c>
      <c r="Z1089" s="28" t="s">
        <v>1211</v>
      </c>
      <c r="AA1089" s="28">
        <v>24</v>
      </c>
      <c r="AB1089" s="28"/>
      <c r="AC1089" s="28"/>
      <c r="AD1089" s="28"/>
      <c r="AE1089" s="28"/>
      <c r="AF1089" s="28"/>
      <c r="AG1089" s="28"/>
      <c r="AH1089" s="28" t="s">
        <v>1212</v>
      </c>
      <c r="AI1089" s="28">
        <v>16</v>
      </c>
      <c r="AJ1089" s="28">
        <v>16</v>
      </c>
      <c r="AK1089" s="28" t="s">
        <v>17</v>
      </c>
      <c r="AL1089" s="43" t="s">
        <v>687</v>
      </c>
      <c r="AM1089" s="28" t="s">
        <v>687</v>
      </c>
      <c r="AN1089" s="47" t="s">
        <v>687</v>
      </c>
      <c r="AO1089" s="49" t="s">
        <v>18</v>
      </c>
      <c r="AP1089" s="49" t="s">
        <v>4766</v>
      </c>
      <c r="AQ1089" s="40" t="str">
        <f>IFERROR(VLOOKUP(G1089,Extensionistas!$A$2:$D$50,4,FALSE),"NÃO")</f>
        <v>NÃO</v>
      </c>
      <c r="AR1089" s="1" t="e">
        <f>VLOOKUP(G1089,Extensionistas!$A$2:$C$50,3,FALSE)</f>
        <v>#N/A</v>
      </c>
    </row>
    <row r="1090" spans="1:44" ht="15" customHeight="1">
      <c r="A1090" s="34" t="str">
        <f>D1090</f>
        <v>LICENCIATURA EM MATEMÁTICA</v>
      </c>
      <c r="B1090" s="34" t="str">
        <f>F1090</f>
        <v>NA1MCTD018-18SA</v>
      </c>
      <c r="C1090" s="15" t="str">
        <f>CONCATENATE(E1090," ",H1090,"-",L1090," (",K1090,")",IF(AM1090&lt;&gt;"NÃO","-TURMA MINISTRADA EM INGLÊS",""),IF(H1090="E"," - TURMA MINISTRADA EM ESPANHOL",""),IF(H1090="P"," - TURMA COMPARTILHADA COM A PÓS-GRADUAÇÃO",""),IF(AQ1090="SIM"," - Carga Horária Extensionista",""))</f>
        <v>PRÁTICAS DE ENSINO DE MATEMÁTICA III A1-Noturno (SA)</v>
      </c>
      <c r="D1090" s="28" t="s">
        <v>528</v>
      </c>
      <c r="E1090" s="28" t="s">
        <v>2634</v>
      </c>
      <c r="F1090" s="28" t="s">
        <v>4137</v>
      </c>
      <c r="G1090" s="41" t="s">
        <v>2636</v>
      </c>
      <c r="H1090" s="28" t="s">
        <v>19</v>
      </c>
      <c r="I1090" s="28"/>
      <c r="J1090" s="28" t="s">
        <v>4138</v>
      </c>
      <c r="K1090" s="28" t="s">
        <v>488</v>
      </c>
      <c r="L1090" s="28" t="s">
        <v>439</v>
      </c>
      <c r="M1090" s="28" t="s">
        <v>425</v>
      </c>
      <c r="N1090" s="28">
        <v>30</v>
      </c>
      <c r="O1090" s="28"/>
      <c r="P1090" s="28" t="s">
        <v>817</v>
      </c>
      <c r="Q1090" s="36" t="s">
        <v>818</v>
      </c>
      <c r="R1090" s="28">
        <v>24</v>
      </c>
      <c r="S1090" s="28"/>
      <c r="T1090" s="28"/>
      <c r="U1090" s="28"/>
      <c r="V1090" s="28"/>
      <c r="W1090" s="28"/>
      <c r="X1090" s="28"/>
      <c r="Y1090" s="28" t="s">
        <v>817</v>
      </c>
      <c r="Z1090" s="28" t="s">
        <v>818</v>
      </c>
      <c r="AA1090" s="28">
        <v>24</v>
      </c>
      <c r="AB1090" s="28"/>
      <c r="AC1090" s="28"/>
      <c r="AD1090" s="28"/>
      <c r="AE1090" s="28"/>
      <c r="AF1090" s="28"/>
      <c r="AG1090" s="28"/>
      <c r="AH1090" s="28" t="s">
        <v>1212</v>
      </c>
      <c r="AI1090" s="28">
        <v>16</v>
      </c>
      <c r="AJ1090" s="28">
        <v>16</v>
      </c>
      <c r="AK1090" s="28" t="s">
        <v>17</v>
      </c>
      <c r="AL1090" s="43" t="s">
        <v>687</v>
      </c>
      <c r="AM1090" s="28" t="s">
        <v>687</v>
      </c>
      <c r="AN1090" s="47" t="s">
        <v>687</v>
      </c>
      <c r="AO1090" s="49" t="s">
        <v>18</v>
      </c>
      <c r="AP1090" s="49" t="s">
        <v>4877</v>
      </c>
      <c r="AQ1090" s="40" t="str">
        <f>IFERROR(VLOOKUP(G1090,Extensionistas!$A$2:$D$50,4,FALSE),"NÃO")</f>
        <v>NÃO</v>
      </c>
      <c r="AR1090" s="1" t="e">
        <f>VLOOKUP(G1090,Extensionistas!$A$2:$C$50,3,FALSE)</f>
        <v>#N/A</v>
      </c>
    </row>
    <row r="1091" spans="1:44" ht="15" customHeight="1">
      <c r="A1091" s="34" t="str">
        <f>D1091</f>
        <v>LICENCIATURA EM MATEMÁTICA</v>
      </c>
      <c r="B1091" s="34" t="str">
        <f>F1091</f>
        <v>DA1MCZD009-18SA</v>
      </c>
      <c r="C1091" s="15" t="str">
        <f>CONCATENATE(E1091," ",H1091,"-",L1091," (",K1091,")",IF(AM1091&lt;&gt;"NÃO","-TURMA MINISTRADA EM INGLÊS",""),IF(H1091="E"," - TURMA MINISTRADA EM ESPANHOL",""),IF(H1091="P"," - TURMA COMPARTILHADA COM A PÓS-GRADUAÇÃO",""),IF(AQ1091="SIM"," - Carga Horária Extensionista",""))</f>
        <v>SEMINÁRIOS DE PESQUISA EM EDUCAÇÃO MATEMÁTICA I A1-Matutino (SA)</v>
      </c>
      <c r="D1091" s="28" t="s">
        <v>528</v>
      </c>
      <c r="E1091" s="28" t="s">
        <v>2681</v>
      </c>
      <c r="F1091" s="28" t="s">
        <v>2682</v>
      </c>
      <c r="G1091" s="41" t="s">
        <v>2683</v>
      </c>
      <c r="H1091" s="28" t="s">
        <v>19</v>
      </c>
      <c r="I1091" s="28" t="s">
        <v>2684</v>
      </c>
      <c r="J1091" s="28"/>
      <c r="K1091" s="28" t="s">
        <v>488</v>
      </c>
      <c r="L1091" s="28" t="s">
        <v>327</v>
      </c>
      <c r="M1091" s="28" t="s">
        <v>980</v>
      </c>
      <c r="N1091" s="28">
        <v>30</v>
      </c>
      <c r="O1091" s="28"/>
      <c r="P1091" s="28"/>
      <c r="Q1091" s="36"/>
      <c r="R1091" s="28"/>
      <c r="S1091" s="28"/>
      <c r="T1091" s="28"/>
      <c r="U1091" s="28"/>
      <c r="V1091" s="28"/>
      <c r="W1091" s="28"/>
      <c r="X1091" s="28"/>
      <c r="Y1091" s="28" t="s">
        <v>2556</v>
      </c>
      <c r="Z1091" s="28" t="s">
        <v>2557</v>
      </c>
      <c r="AA1091" s="28">
        <v>24</v>
      </c>
      <c r="AB1091" s="28"/>
      <c r="AC1091" s="28"/>
      <c r="AD1091" s="28"/>
      <c r="AE1091" s="28"/>
      <c r="AF1091" s="28"/>
      <c r="AG1091" s="28"/>
      <c r="AH1091" s="28"/>
      <c r="AI1091" s="28">
        <v>8</v>
      </c>
      <c r="AJ1091" s="28">
        <v>8</v>
      </c>
      <c r="AK1091" s="28" t="s">
        <v>17</v>
      </c>
      <c r="AL1091" s="43" t="s">
        <v>687</v>
      </c>
      <c r="AM1091" s="28" t="s">
        <v>687</v>
      </c>
      <c r="AN1091" s="47" t="s">
        <v>687</v>
      </c>
      <c r="AO1091" s="49" t="s">
        <v>4775</v>
      </c>
      <c r="AP1091" s="49" t="s">
        <v>18</v>
      </c>
      <c r="AQ1091" s="40" t="str">
        <f>IFERROR(VLOOKUP(G1091,Extensionistas!$A$2:$D$50,4,FALSE),"NÃO")</f>
        <v>NÃO</v>
      </c>
      <c r="AR1091" s="1" t="e">
        <f>VLOOKUP(G1091,Extensionistas!$A$2:$C$50,3,FALSE)</f>
        <v>#N/A</v>
      </c>
    </row>
    <row r="1092" spans="1:44" ht="15" customHeight="1">
      <c r="A1092" s="34" t="str">
        <f>D1092</f>
        <v>LICENCIATURA EM MATEMÁTICA</v>
      </c>
      <c r="B1092" s="34" t="str">
        <f>F1092</f>
        <v>NA1MCZD009-18SA</v>
      </c>
      <c r="C1092" s="15" t="str">
        <f>CONCATENATE(E1092," ",H1092,"-",L1092," (",K1092,")",IF(AM1092&lt;&gt;"NÃO","-TURMA MINISTRADA EM INGLÊS",""),IF(H1092="E"," - TURMA MINISTRADA EM ESPANHOL",""),IF(H1092="P"," - TURMA COMPARTILHADA COM A PÓS-GRADUAÇÃO",""),IF(AQ1092="SIM"," - Carga Horária Extensionista",""))</f>
        <v>SEMINÁRIOS DE PESQUISA EM EDUCAÇÃO MATEMÁTICA I A1-Noturno (SA)</v>
      </c>
      <c r="D1092" s="28" t="s">
        <v>528</v>
      </c>
      <c r="E1092" s="28" t="s">
        <v>2681</v>
      </c>
      <c r="F1092" s="28" t="s">
        <v>4163</v>
      </c>
      <c r="G1092" s="41" t="s">
        <v>2683</v>
      </c>
      <c r="H1092" s="28" t="s">
        <v>19</v>
      </c>
      <c r="I1092" s="28" t="s">
        <v>4164</v>
      </c>
      <c r="J1092" s="28"/>
      <c r="K1092" s="28" t="s">
        <v>488</v>
      </c>
      <c r="L1092" s="28" t="s">
        <v>439</v>
      </c>
      <c r="M1092" s="28" t="s">
        <v>980</v>
      </c>
      <c r="N1092" s="28">
        <v>30</v>
      </c>
      <c r="O1092" s="28"/>
      <c r="P1092" s="28"/>
      <c r="Q1092" s="36"/>
      <c r="R1092" s="28"/>
      <c r="S1092" s="28"/>
      <c r="T1092" s="28"/>
      <c r="U1092" s="28"/>
      <c r="V1092" s="28"/>
      <c r="W1092" s="28"/>
      <c r="X1092" s="28"/>
      <c r="Y1092" s="28" t="s">
        <v>1210</v>
      </c>
      <c r="Z1092" s="28" t="s">
        <v>1211</v>
      </c>
      <c r="AA1092" s="28">
        <v>24</v>
      </c>
      <c r="AB1092" s="28"/>
      <c r="AC1092" s="28"/>
      <c r="AD1092" s="28"/>
      <c r="AE1092" s="28"/>
      <c r="AF1092" s="28"/>
      <c r="AG1092" s="28"/>
      <c r="AH1092" s="28"/>
      <c r="AI1092" s="28">
        <v>8</v>
      </c>
      <c r="AJ1092" s="28">
        <v>8</v>
      </c>
      <c r="AK1092" s="28" t="s">
        <v>17</v>
      </c>
      <c r="AL1092" s="43" t="s">
        <v>687</v>
      </c>
      <c r="AM1092" s="28" t="s">
        <v>687</v>
      </c>
      <c r="AN1092" s="47" t="s">
        <v>687</v>
      </c>
      <c r="AO1092" s="49" t="s">
        <v>4899</v>
      </c>
      <c r="AP1092" s="49" t="s">
        <v>18</v>
      </c>
      <c r="AQ1092" s="40" t="str">
        <f>IFERROR(VLOOKUP(G1092,Extensionistas!$A$2:$D$50,4,FALSE),"NÃO")</f>
        <v>NÃO</v>
      </c>
      <c r="AR1092" s="1" t="e">
        <f>VLOOKUP(G1092,Extensionistas!$A$2:$C$50,3,FALSE)</f>
        <v>#N/A</v>
      </c>
    </row>
    <row r="1093" spans="1:44" ht="15" customHeight="1">
      <c r="A1093" s="34" t="str">
        <f>D1093</f>
        <v>LICENCIATURA EM MATEMÁTICA</v>
      </c>
      <c r="B1093" s="34" t="str">
        <f>F1093</f>
        <v>DA1MCLM003-23SA</v>
      </c>
      <c r="C1093" s="15" t="str">
        <f>CONCATENATE(E1093," ",H1093,"-",L1093," (",K1093,")",IF(AM1093&lt;&gt;"NÃO","-TURMA MINISTRADA EM INGLÊS",""),IF(H1093="E"," - TURMA MINISTRADA EM ESPANHOL",""),IF(H1093="P"," - TURMA COMPARTILHADA COM A PÓS-GRADUAÇÃO",""),IF(AQ1093="SIM"," - Carga Horária Extensionista",""))</f>
        <v>TENDÊNCIAS EM EDUCAÇÃO MATEMÁTICA A1-Matutino (SA) - Carga Horária Extensionista</v>
      </c>
      <c r="D1093" s="26" t="s">
        <v>528</v>
      </c>
      <c r="E1093" s="26" t="s">
        <v>2545</v>
      </c>
      <c r="F1093" s="26" t="s">
        <v>2546</v>
      </c>
      <c r="G1093" s="38" t="s">
        <v>2547</v>
      </c>
      <c r="H1093" s="30" t="s">
        <v>19</v>
      </c>
      <c r="I1093" s="30"/>
      <c r="J1093" s="26" t="s">
        <v>2548</v>
      </c>
      <c r="K1093" s="28" t="s">
        <v>488</v>
      </c>
      <c r="L1093" s="26" t="s">
        <v>327</v>
      </c>
      <c r="M1093" s="26" t="s">
        <v>20</v>
      </c>
      <c r="N1093" s="26">
        <v>30</v>
      </c>
      <c r="O1093" s="26"/>
      <c r="P1093" s="26" t="s">
        <v>2549</v>
      </c>
      <c r="Q1093" s="29" t="s">
        <v>2550</v>
      </c>
      <c r="R1093" s="26">
        <v>24</v>
      </c>
      <c r="S1093" s="26"/>
      <c r="T1093" s="28"/>
      <c r="U1093" s="28"/>
      <c r="V1093" s="28"/>
      <c r="W1093" s="28"/>
      <c r="X1093" s="28"/>
      <c r="Y1093" s="28" t="s">
        <v>2549</v>
      </c>
      <c r="Z1093" s="28" t="s">
        <v>2550</v>
      </c>
      <c r="AA1093" s="28">
        <v>24</v>
      </c>
      <c r="AB1093" s="28"/>
      <c r="AC1093" s="28"/>
      <c r="AD1093" s="28"/>
      <c r="AE1093" s="28"/>
      <c r="AF1093" s="28"/>
      <c r="AG1093" s="28"/>
      <c r="AH1093" s="28" t="s">
        <v>2551</v>
      </c>
      <c r="AI1093" s="28">
        <v>16</v>
      </c>
      <c r="AJ1093" s="28">
        <v>16</v>
      </c>
      <c r="AK1093" s="28" t="s">
        <v>17</v>
      </c>
      <c r="AL1093" s="43" t="s">
        <v>687</v>
      </c>
      <c r="AM1093" s="28" t="s">
        <v>687</v>
      </c>
      <c r="AN1093" s="47" t="s">
        <v>687</v>
      </c>
      <c r="AO1093" s="49" t="s">
        <v>18</v>
      </c>
      <c r="AP1093" s="49" t="s">
        <v>4756</v>
      </c>
      <c r="AQ1093" s="40" t="str">
        <f>IFERROR(VLOOKUP(G1093,Extensionistas!$A$2:$D$50,4,FALSE),"NÃO")</f>
        <v>SIM</v>
      </c>
      <c r="AR1093" s="1" t="str">
        <f>VLOOKUP(G1093,Extensionistas!$A$2:$C$50,3,FALSE)</f>
        <v>2-2-2-4</v>
      </c>
    </row>
    <row r="1094" spans="1:44" ht="15" customHeight="1">
      <c r="A1094" s="34" t="str">
        <f>D1094</f>
        <v>LICENCIATURA EM PEDAGOGIA</v>
      </c>
      <c r="B1094" s="34" t="str">
        <f>F1094</f>
        <v>DA1NHPD016-25SA</v>
      </c>
      <c r="C1094" s="15" t="str">
        <f>CONCATENATE(E1094," ",H1094,"-",L1094," (",K1094,")",IF(AM1094&lt;&gt;"NÃO","-TURMA MINISTRADA EM INGLÊS",""),IF(H1094="E"," - TURMA MINISTRADA EM ESPANHOL",""),IF(H1094="P"," - TURMA COMPARTILHADA COM A PÓS-GRADUAÇÃO",""),IF(AQ1094="SIM"," - Carga Horária Extensionista",""))</f>
        <v>PRÁTICAS INTERDISCIPLINARES DE OBSERVAÇÃO EM CRECHES, PRÉ-ESCOLAS E ESCOLAS DE ENSINO FUNDAMENTAL - ANOS INICIAIS A1-Matutino (SA)</v>
      </c>
      <c r="D1094" s="28" t="s">
        <v>2880</v>
      </c>
      <c r="E1094" s="28" t="s">
        <v>2881</v>
      </c>
      <c r="F1094" s="28" t="s">
        <v>2882</v>
      </c>
      <c r="G1094" s="41" t="s">
        <v>2883</v>
      </c>
      <c r="H1094" s="28" t="s">
        <v>19</v>
      </c>
      <c r="I1094" s="28" t="s">
        <v>2884</v>
      </c>
      <c r="J1094" s="28"/>
      <c r="K1094" s="28" t="s">
        <v>488</v>
      </c>
      <c r="L1094" s="28" t="s">
        <v>327</v>
      </c>
      <c r="M1094" s="26" t="s">
        <v>104</v>
      </c>
      <c r="N1094" s="28">
        <v>30</v>
      </c>
      <c r="O1094" s="28">
        <v>25</v>
      </c>
      <c r="P1094" s="28"/>
      <c r="Q1094" s="36"/>
      <c r="R1094" s="28"/>
      <c r="S1094" s="28"/>
      <c r="T1094" s="28"/>
      <c r="U1094" s="28"/>
      <c r="V1094" s="28"/>
      <c r="W1094" s="28"/>
      <c r="X1094" s="28"/>
      <c r="Y1094" s="28" t="s">
        <v>771</v>
      </c>
      <c r="Z1094" s="28"/>
      <c r="AA1094" s="28">
        <v>48</v>
      </c>
      <c r="AB1094" s="28"/>
      <c r="AC1094" s="28"/>
      <c r="AD1094" s="28"/>
      <c r="AE1094" s="28"/>
      <c r="AF1094" s="28"/>
      <c r="AG1094" s="28"/>
      <c r="AH1094" s="28"/>
      <c r="AI1094" s="28">
        <v>16</v>
      </c>
      <c r="AJ1094" s="28">
        <v>16</v>
      </c>
      <c r="AK1094" s="28" t="s">
        <v>17</v>
      </c>
      <c r="AL1094" s="43" t="s">
        <v>687</v>
      </c>
      <c r="AM1094" s="28" t="s">
        <v>687</v>
      </c>
      <c r="AN1094" s="47" t="s">
        <v>687</v>
      </c>
      <c r="AO1094" s="49" t="s">
        <v>4780</v>
      </c>
      <c r="AP1094" s="49" t="s">
        <v>18</v>
      </c>
      <c r="AQ1094" s="40" t="str">
        <f>IFERROR(VLOOKUP(G1094,Extensionistas!$A$2:$D$50,4,FALSE),"NÃO")</f>
        <v>NÃO</v>
      </c>
      <c r="AR1094" s="1" t="e">
        <f>VLOOKUP(G1094,Extensionistas!$A$2:$C$50,3,FALSE)</f>
        <v>#N/A</v>
      </c>
    </row>
    <row r="1095" spans="1:44" ht="15" customHeight="1">
      <c r="A1095" s="34" t="str">
        <f>D1095</f>
        <v>LICENCIATURA EM PEDAGOGIA</v>
      </c>
      <c r="B1095" s="34" t="str">
        <f>F1095</f>
        <v>NA1NHPD016-25SA</v>
      </c>
      <c r="C1095" s="15" t="str">
        <f>CONCATENATE(E1095," ",H1095,"-",L1095," (",K1095,")",IF(AM1095&lt;&gt;"NÃO","-TURMA MINISTRADA EM INGLÊS",""),IF(H1095="E"," - TURMA MINISTRADA EM ESPANHOL",""),IF(H1095="P"," - TURMA COMPARTILHADA COM A PÓS-GRADUAÇÃO",""),IF(AQ1095="SIM"," - Carga Horária Extensionista",""))</f>
        <v>PRÁTICAS INTERDISCIPLINARES DE OBSERVAÇÃO EM CRECHES, PRÉ-ESCOLAS E ESCOLAS DE ENSINO FUNDAMENTAL - ANOS INICIAIS A1-Noturno (SA)</v>
      </c>
      <c r="D1095" s="26" t="s">
        <v>2880</v>
      </c>
      <c r="E1095" s="26" t="s">
        <v>2881</v>
      </c>
      <c r="F1095" s="26" t="s">
        <v>4237</v>
      </c>
      <c r="G1095" s="38" t="s">
        <v>2883</v>
      </c>
      <c r="H1095" s="30" t="s">
        <v>19</v>
      </c>
      <c r="I1095" s="30" t="s">
        <v>4238</v>
      </c>
      <c r="J1095" s="26"/>
      <c r="K1095" s="26" t="s">
        <v>488</v>
      </c>
      <c r="L1095" s="26" t="s">
        <v>439</v>
      </c>
      <c r="M1095" s="26" t="s">
        <v>104</v>
      </c>
      <c r="N1095" s="26">
        <v>30</v>
      </c>
      <c r="O1095" s="26">
        <v>25</v>
      </c>
      <c r="P1095" s="26"/>
      <c r="Q1095" s="29"/>
      <c r="R1095" s="26"/>
      <c r="S1095" s="26"/>
      <c r="T1095" s="29"/>
      <c r="U1095" s="29"/>
      <c r="V1095" s="29"/>
      <c r="W1095" s="29"/>
      <c r="X1095" s="29"/>
      <c r="Y1095" s="29" t="s">
        <v>771</v>
      </c>
      <c r="Z1095" s="29"/>
      <c r="AA1095" s="29">
        <v>48</v>
      </c>
      <c r="AB1095" s="29"/>
      <c r="AC1095" s="29"/>
      <c r="AD1095" s="29"/>
      <c r="AE1095" s="29"/>
      <c r="AF1095" s="29"/>
      <c r="AG1095" s="29"/>
      <c r="AH1095" s="29"/>
      <c r="AI1095" s="26">
        <v>16</v>
      </c>
      <c r="AJ1095" s="26">
        <v>16</v>
      </c>
      <c r="AK1095" s="26" t="s">
        <v>17</v>
      </c>
      <c r="AL1095" s="44" t="s">
        <v>687</v>
      </c>
      <c r="AM1095" s="26" t="s">
        <v>687</v>
      </c>
      <c r="AN1095" s="47" t="s">
        <v>687</v>
      </c>
      <c r="AO1095" s="49" t="s">
        <v>4890</v>
      </c>
      <c r="AP1095" s="49" t="s">
        <v>18</v>
      </c>
      <c r="AQ1095" s="40" t="str">
        <f>IFERROR(VLOOKUP(G1095,Extensionistas!$A$2:$D$50,4,FALSE),"NÃO")</f>
        <v>NÃO</v>
      </c>
      <c r="AR1095" s="1" t="e">
        <f>VLOOKUP(G1095,Extensionistas!$A$2:$C$50,3,FALSE)</f>
        <v>#N/A</v>
      </c>
    </row>
    <row r="1096" spans="1:44" ht="15" customHeight="1">
      <c r="A1096" s="34" t="str">
        <f>D1096</f>
        <v>LICENCIATURA EM QUÍMICA</v>
      </c>
      <c r="B1096" s="34" t="str">
        <f>F1096</f>
        <v>NA1NHT5004-15SA</v>
      </c>
      <c r="C1096" s="15" t="str">
        <f>CONCATENATE(E1096," ",H1096,"-",L1096," (",K1096,")",IF(AM1096&lt;&gt;"NÃO","-TURMA MINISTRADA EM INGLÊS",""),IF(H1096="E"," - TURMA MINISTRADA EM ESPANHOL",""),IF(H1096="P"," - TURMA COMPARTILHADA COM A PÓS-GRADUAÇÃO",""),IF(AQ1096="SIM"," - Carga Horária Extensionista",""))</f>
        <v>EDUCAÇÃO CIENTÍFICA, SOCIEDADE E CULTURA A1-Noturno (SA)</v>
      </c>
      <c r="D1096" s="28" t="s">
        <v>539</v>
      </c>
      <c r="E1096" s="28" t="s">
        <v>1244</v>
      </c>
      <c r="F1096" s="28" t="s">
        <v>1524</v>
      </c>
      <c r="G1096" s="41" t="s">
        <v>1246</v>
      </c>
      <c r="H1096" s="28" t="s">
        <v>19</v>
      </c>
      <c r="I1096" s="28" t="s">
        <v>4287</v>
      </c>
      <c r="J1096" s="28"/>
      <c r="K1096" s="28" t="s">
        <v>488</v>
      </c>
      <c r="L1096" s="28" t="s">
        <v>439</v>
      </c>
      <c r="M1096" s="28" t="s">
        <v>22</v>
      </c>
      <c r="N1096" s="28">
        <v>45</v>
      </c>
      <c r="O1096" s="28"/>
      <c r="P1096" s="28" t="s">
        <v>1514</v>
      </c>
      <c r="Q1096" s="36" t="s">
        <v>1515</v>
      </c>
      <c r="R1096" s="28">
        <v>48</v>
      </c>
      <c r="S1096" s="28"/>
      <c r="T1096" s="28"/>
      <c r="U1096" s="28"/>
      <c r="V1096" s="28"/>
      <c r="W1096" s="28"/>
      <c r="X1096" s="28"/>
      <c r="Y1096" s="28"/>
      <c r="Z1096" s="28"/>
      <c r="AA1096" s="28"/>
      <c r="AB1096" s="28"/>
      <c r="AC1096" s="28"/>
      <c r="AD1096" s="28"/>
      <c r="AE1096" s="28"/>
      <c r="AF1096" s="28"/>
      <c r="AG1096" s="28"/>
      <c r="AH1096" s="28"/>
      <c r="AI1096" s="28">
        <v>16</v>
      </c>
      <c r="AJ1096" s="28">
        <v>16</v>
      </c>
      <c r="AK1096" s="28" t="s">
        <v>17</v>
      </c>
      <c r="AL1096" s="43" t="s">
        <v>687</v>
      </c>
      <c r="AM1096" s="28" t="s">
        <v>687</v>
      </c>
      <c r="AN1096" s="47" t="s">
        <v>687</v>
      </c>
      <c r="AO1096" s="49" t="s">
        <v>4874</v>
      </c>
      <c r="AP1096" s="49" t="s">
        <v>18</v>
      </c>
      <c r="AQ1096" s="40" t="str">
        <f>IFERROR(VLOOKUP(G1096,Extensionistas!$A$2:$D$50,4,FALSE),"NÃO")</f>
        <v>NÃO</v>
      </c>
      <c r="AR1096" s="1" t="e">
        <f>VLOOKUP(G1096,Extensionistas!$A$2:$C$50,3,FALSE)</f>
        <v>#N/A</v>
      </c>
    </row>
    <row r="1097" spans="1:44" ht="15" customHeight="1">
      <c r="A1097" s="34" t="str">
        <f>D1097</f>
        <v>LICENCIATURA EM QUÍMICA</v>
      </c>
      <c r="B1097" s="34" t="str">
        <f>F1097</f>
        <v>DA1NHLQ004-22SA</v>
      </c>
      <c r="C1097" s="15" t="str">
        <f>CONCATENATE(E1097," ",H1097,"-",L1097," (",K1097,")",IF(AM1097&lt;&gt;"NÃO","-TURMA MINISTRADA EM INGLÊS",""),IF(H1097="E"," - TURMA MINISTRADA EM ESPANHOL",""),IF(H1097="P"," - TURMA COMPARTILHADA COM A PÓS-GRADUAÇÃO",""),IF(AQ1097="SIM"," - Carga Horária Extensionista",""))</f>
        <v>ESTÁGIO I NO ENSINO MÉDIO (QUÍMICA) A1-Matutino (SA)</v>
      </c>
      <c r="D1097" s="26" t="s">
        <v>539</v>
      </c>
      <c r="E1097" s="26" t="s">
        <v>2875</v>
      </c>
      <c r="F1097" s="26" t="s">
        <v>2876</v>
      </c>
      <c r="G1097" s="38" t="s">
        <v>2877</v>
      </c>
      <c r="H1097" s="30" t="s">
        <v>19</v>
      </c>
      <c r="I1097" s="30"/>
      <c r="J1097" s="26" t="s">
        <v>1187</v>
      </c>
      <c r="K1097" s="28" t="s">
        <v>488</v>
      </c>
      <c r="L1097" s="26" t="s">
        <v>327</v>
      </c>
      <c r="M1097" s="26" t="s">
        <v>2878</v>
      </c>
      <c r="N1097" s="26">
        <v>15</v>
      </c>
      <c r="O1097" s="26"/>
      <c r="P1097" s="26"/>
      <c r="Q1097" s="29"/>
      <c r="R1097" s="26"/>
      <c r="S1097" s="26"/>
      <c r="T1097" s="28"/>
      <c r="U1097" s="28"/>
      <c r="V1097" s="28"/>
      <c r="W1097" s="28"/>
      <c r="X1097" s="28"/>
      <c r="Y1097" s="28" t="s">
        <v>1231</v>
      </c>
      <c r="Z1097" s="28" t="s">
        <v>1232</v>
      </c>
      <c r="AA1097" s="28">
        <v>24</v>
      </c>
      <c r="AB1097" s="28"/>
      <c r="AC1097" s="28"/>
      <c r="AD1097" s="28"/>
      <c r="AE1097" s="28"/>
      <c r="AF1097" s="28"/>
      <c r="AG1097" s="28"/>
      <c r="AH1097" s="28" t="s">
        <v>2879</v>
      </c>
      <c r="AI1097" s="28">
        <v>8</v>
      </c>
      <c r="AJ1097" s="28">
        <v>24</v>
      </c>
      <c r="AK1097" s="28" t="s">
        <v>295</v>
      </c>
      <c r="AL1097" s="43" t="s">
        <v>693</v>
      </c>
      <c r="AM1097" s="28" t="s">
        <v>687</v>
      </c>
      <c r="AN1097" s="47" t="s">
        <v>687</v>
      </c>
      <c r="AO1097" s="49" t="s">
        <v>18</v>
      </c>
      <c r="AP1097" s="49" t="s">
        <v>4774</v>
      </c>
      <c r="AQ1097" s="40" t="str">
        <f>IFERROR(VLOOKUP(G1097,Extensionistas!$A$2:$D$50,4,FALSE),"NÃO")</f>
        <v>NÃO</v>
      </c>
      <c r="AR1097" s="1" t="e">
        <f>VLOOKUP(G1097,Extensionistas!$A$2:$C$50,3,FALSE)</f>
        <v>#N/A</v>
      </c>
    </row>
    <row r="1098" spans="1:44" ht="15" customHeight="1">
      <c r="A1098" s="34" t="str">
        <f>D1098</f>
        <v>LICENCIATURA EM QUÍMICA</v>
      </c>
      <c r="B1098" s="34" t="str">
        <f>F1098</f>
        <v>NA1NHLQ004-22SA</v>
      </c>
      <c r="C1098" s="15" t="str">
        <f>CONCATENATE(E1098," ",H1098,"-",L1098," (",K1098,")",IF(AM1098&lt;&gt;"NÃO","-TURMA MINISTRADA EM INGLÊS",""),IF(H1098="E"," - TURMA MINISTRADA EM ESPANHOL",""),IF(H1098="P"," - TURMA COMPARTILHADA COM A PÓS-GRADUAÇÃO",""),IF(AQ1098="SIM"," - Carga Horária Extensionista",""))</f>
        <v>ESTÁGIO I NO ENSINO MÉDIO (QUÍMICA) A1-Noturno (SA)</v>
      </c>
      <c r="D1098" s="28" t="s">
        <v>539</v>
      </c>
      <c r="E1098" s="28" t="s">
        <v>2875</v>
      </c>
      <c r="F1098" s="28" t="s">
        <v>4234</v>
      </c>
      <c r="G1098" s="41" t="s">
        <v>2877</v>
      </c>
      <c r="H1098" s="28" t="s">
        <v>19</v>
      </c>
      <c r="I1098" s="28"/>
      <c r="J1098" s="28" t="s">
        <v>1608</v>
      </c>
      <c r="K1098" s="28" t="s">
        <v>488</v>
      </c>
      <c r="L1098" s="28" t="s">
        <v>439</v>
      </c>
      <c r="M1098" s="28" t="s">
        <v>2878</v>
      </c>
      <c r="N1098" s="28">
        <v>15</v>
      </c>
      <c r="O1098" s="28"/>
      <c r="P1098" s="28"/>
      <c r="Q1098" s="36"/>
      <c r="R1098" s="28"/>
      <c r="S1098" s="28"/>
      <c r="T1098" s="28"/>
      <c r="U1098" s="28"/>
      <c r="V1098" s="28"/>
      <c r="W1098" s="28"/>
      <c r="X1098" s="28"/>
      <c r="Y1098" s="28" t="s">
        <v>4235</v>
      </c>
      <c r="Z1098" s="28" t="s">
        <v>4236</v>
      </c>
      <c r="AA1098" s="28">
        <v>24</v>
      </c>
      <c r="AB1098" s="28"/>
      <c r="AC1098" s="28"/>
      <c r="AD1098" s="28"/>
      <c r="AE1098" s="28"/>
      <c r="AF1098" s="28"/>
      <c r="AG1098" s="28"/>
      <c r="AH1098" s="28" t="s">
        <v>2879</v>
      </c>
      <c r="AI1098" s="28">
        <v>8</v>
      </c>
      <c r="AJ1098" s="28">
        <v>24</v>
      </c>
      <c r="AK1098" s="28" t="s">
        <v>295</v>
      </c>
      <c r="AL1098" s="43" t="s">
        <v>693</v>
      </c>
      <c r="AM1098" s="28" t="s">
        <v>687</v>
      </c>
      <c r="AN1098" s="47" t="s">
        <v>687</v>
      </c>
      <c r="AO1098" s="49" t="s">
        <v>18</v>
      </c>
      <c r="AP1098" s="49" t="s">
        <v>4883</v>
      </c>
      <c r="AQ1098" s="40" t="str">
        <f>IFERROR(VLOOKUP(G1098,Extensionistas!$A$2:$D$50,4,FALSE),"NÃO")</f>
        <v>NÃO</v>
      </c>
      <c r="AR1098" s="1" t="e">
        <f>VLOOKUP(G1098,Extensionistas!$A$2:$C$50,3,FALSE)</f>
        <v>#N/A</v>
      </c>
    </row>
    <row r="1099" spans="1:44" ht="15" customHeight="1">
      <c r="A1099" s="34" t="str">
        <f>D1099</f>
        <v>LICENCIATURA EM QUÍMICA</v>
      </c>
      <c r="B1099" s="34" t="str">
        <f>F1099</f>
        <v>DA1NHZ4079-20SA</v>
      </c>
      <c r="C1099" s="15" t="str">
        <f>CONCATENATE(E1099," ",H1099,"-",L1099," (",K1099,")",IF(AM1099&lt;&gt;"NÃO","-TURMA MINISTRADA EM INGLÊS",""),IF(H1099="E"," - TURMA MINISTRADA EM ESPANHOL",""),IF(H1099="P"," - TURMA COMPARTILHADA COM A PÓS-GRADUAÇÃO",""),IF(AQ1099="SIM"," - Carga Horária Extensionista",""))</f>
        <v>FILOSOFIA DA QUÍMICA A1-Matutino (SA)</v>
      </c>
      <c r="D1099" s="28" t="s">
        <v>539</v>
      </c>
      <c r="E1099" s="28" t="s">
        <v>3045</v>
      </c>
      <c r="F1099" s="28" t="s">
        <v>3046</v>
      </c>
      <c r="G1099" s="41" t="s">
        <v>3047</v>
      </c>
      <c r="H1099" s="28" t="s">
        <v>19</v>
      </c>
      <c r="I1099" s="28" t="s">
        <v>3048</v>
      </c>
      <c r="J1099" s="28"/>
      <c r="K1099" s="28" t="s">
        <v>488</v>
      </c>
      <c r="L1099" s="28" t="s">
        <v>327</v>
      </c>
      <c r="M1099" s="28" t="s">
        <v>75</v>
      </c>
      <c r="N1099" s="28">
        <v>45</v>
      </c>
      <c r="O1099" s="28"/>
      <c r="P1099" s="28" t="s">
        <v>1188</v>
      </c>
      <c r="Q1099" s="36" t="s">
        <v>1189</v>
      </c>
      <c r="R1099" s="28">
        <v>24</v>
      </c>
      <c r="S1099" s="28"/>
      <c r="T1099" s="28"/>
      <c r="U1099" s="28"/>
      <c r="V1099" s="28"/>
      <c r="W1099" s="28"/>
      <c r="X1099" s="28"/>
      <c r="Y1099" s="28"/>
      <c r="Z1099" s="28"/>
      <c r="AA1099" s="28"/>
      <c r="AB1099" s="28"/>
      <c r="AC1099" s="28"/>
      <c r="AD1099" s="28"/>
      <c r="AE1099" s="28"/>
      <c r="AF1099" s="28"/>
      <c r="AG1099" s="28"/>
      <c r="AH1099" s="28"/>
      <c r="AI1099" s="28">
        <v>8</v>
      </c>
      <c r="AJ1099" s="28">
        <v>8</v>
      </c>
      <c r="AK1099" s="28" t="s">
        <v>17</v>
      </c>
      <c r="AL1099" s="43" t="s">
        <v>687</v>
      </c>
      <c r="AM1099" s="28" t="s">
        <v>687</v>
      </c>
      <c r="AN1099" s="47" t="s">
        <v>687</v>
      </c>
      <c r="AO1099" s="49" t="s">
        <v>4774</v>
      </c>
      <c r="AP1099" s="49" t="s">
        <v>18</v>
      </c>
      <c r="AQ1099" s="40" t="str">
        <f>IFERROR(VLOOKUP(G1099,Extensionistas!$A$2:$D$50,4,FALSE),"NÃO")</f>
        <v>NÃO</v>
      </c>
      <c r="AR1099" s="1" t="e">
        <f>VLOOKUP(G1099,Extensionistas!$A$2:$C$50,3,FALSE)</f>
        <v>#N/A</v>
      </c>
    </row>
    <row r="1100" spans="1:44" ht="15" customHeight="1">
      <c r="A1100" s="34" t="str">
        <f>D1100</f>
        <v>LICENCIATURA EM QUÍMICA</v>
      </c>
      <c r="B1100" s="34" t="str">
        <f>F1100</f>
        <v>NA1NHZ4079-20SA</v>
      </c>
      <c r="C1100" s="15" t="str">
        <f>CONCATENATE(E1100," ",H1100,"-",L1100," (",K1100,")",IF(AM1100&lt;&gt;"NÃO","-TURMA MINISTRADA EM INGLÊS",""),IF(H1100="E"," - TURMA MINISTRADA EM ESPANHOL",""),IF(H1100="P"," - TURMA COMPARTILHADA COM A PÓS-GRADUAÇÃO",""),IF(AQ1100="SIM"," - Carga Horária Extensionista",""))</f>
        <v>FILOSOFIA DA QUÍMICA A1-Noturno (SA)</v>
      </c>
      <c r="D1100" s="28" t="s">
        <v>539</v>
      </c>
      <c r="E1100" s="28" t="s">
        <v>3045</v>
      </c>
      <c r="F1100" s="28" t="s">
        <v>4317</v>
      </c>
      <c r="G1100" s="41" t="s">
        <v>3047</v>
      </c>
      <c r="H1100" s="28" t="s">
        <v>19</v>
      </c>
      <c r="I1100" s="28" t="s">
        <v>1525</v>
      </c>
      <c r="J1100" s="28"/>
      <c r="K1100" s="28" t="s">
        <v>488</v>
      </c>
      <c r="L1100" s="28" t="s">
        <v>439</v>
      </c>
      <c r="M1100" s="28" t="s">
        <v>75</v>
      </c>
      <c r="N1100" s="28">
        <v>45</v>
      </c>
      <c r="O1100" s="28"/>
      <c r="P1100" s="28" t="s">
        <v>1188</v>
      </c>
      <c r="Q1100" s="36" t="s">
        <v>1189</v>
      </c>
      <c r="R1100" s="28">
        <v>24</v>
      </c>
      <c r="S1100" s="28"/>
      <c r="T1100" s="28"/>
      <c r="U1100" s="28"/>
      <c r="V1100" s="28"/>
      <c r="W1100" s="28"/>
      <c r="X1100" s="28"/>
      <c r="Y1100" s="28"/>
      <c r="Z1100" s="28"/>
      <c r="AA1100" s="28"/>
      <c r="AB1100" s="28"/>
      <c r="AC1100" s="28"/>
      <c r="AD1100" s="28"/>
      <c r="AE1100" s="28"/>
      <c r="AF1100" s="28"/>
      <c r="AG1100" s="28"/>
      <c r="AH1100" s="28"/>
      <c r="AI1100" s="28">
        <v>8</v>
      </c>
      <c r="AJ1100" s="28">
        <v>8</v>
      </c>
      <c r="AK1100" s="28" t="s">
        <v>17</v>
      </c>
      <c r="AL1100" s="43" t="s">
        <v>687</v>
      </c>
      <c r="AM1100" s="28" t="s">
        <v>687</v>
      </c>
      <c r="AN1100" s="47" t="s">
        <v>687</v>
      </c>
      <c r="AO1100" s="49" t="s">
        <v>4879</v>
      </c>
      <c r="AP1100" s="49" t="s">
        <v>18</v>
      </c>
      <c r="AQ1100" s="40" t="str">
        <f>IFERROR(VLOOKUP(G1100,Extensionistas!$A$2:$D$50,4,FALSE),"NÃO")</f>
        <v>NÃO</v>
      </c>
      <c r="AR1100" s="1" t="e">
        <f>VLOOKUP(G1100,Extensionistas!$A$2:$C$50,3,FALSE)</f>
        <v>#N/A</v>
      </c>
    </row>
    <row r="1101" spans="1:44" ht="15" customHeight="1">
      <c r="A1101" s="34" t="str">
        <f>D1101</f>
        <v>LICENCIATURA EM QUÍMICA</v>
      </c>
      <c r="B1101" s="34" t="str">
        <f>F1101</f>
        <v>NA1NHZ4080-20SA</v>
      </c>
      <c r="C1101" s="15" t="str">
        <f>CONCATENATE(E1101," ",H1101,"-",L1101," (",K1101,")",IF(AM1101&lt;&gt;"NÃO","-TURMA MINISTRADA EM INGLÊS",""),IF(H1101="E"," - TURMA MINISTRADA EM ESPANHOL",""),IF(H1101="P"," - TURMA COMPARTILHADA COM A PÓS-GRADUAÇÃO",""),IF(AQ1101="SIM"," - Carga Horária Extensionista",""))</f>
        <v>HISTÓRIA DA QUÍMICA A1-Noturno (SA)</v>
      </c>
      <c r="D1101" s="28" t="s">
        <v>539</v>
      </c>
      <c r="E1101" s="28" t="s">
        <v>1256</v>
      </c>
      <c r="F1101" s="28" t="s">
        <v>4318</v>
      </c>
      <c r="G1101" s="41" t="s">
        <v>1257</v>
      </c>
      <c r="H1101" s="28" t="s">
        <v>19</v>
      </c>
      <c r="I1101" s="28" t="s">
        <v>4319</v>
      </c>
      <c r="J1101" s="28"/>
      <c r="K1101" s="28" t="s">
        <v>488</v>
      </c>
      <c r="L1101" s="28" t="s">
        <v>439</v>
      </c>
      <c r="M1101" s="26" t="s">
        <v>15</v>
      </c>
      <c r="N1101" s="28">
        <v>45</v>
      </c>
      <c r="O1101" s="28"/>
      <c r="P1101" s="28" t="s">
        <v>1384</v>
      </c>
      <c r="Q1101" s="36" t="s">
        <v>1385</v>
      </c>
      <c r="R1101" s="28">
        <v>24</v>
      </c>
      <c r="S1101" s="28"/>
      <c r="T1101" s="28"/>
      <c r="U1101" s="28"/>
      <c r="V1101" s="28"/>
      <c r="W1101" s="28"/>
      <c r="X1101" s="28"/>
      <c r="Y1101" s="28"/>
      <c r="Z1101" s="28"/>
      <c r="AA1101" s="28"/>
      <c r="AB1101" s="28"/>
      <c r="AC1101" s="28"/>
      <c r="AD1101" s="28"/>
      <c r="AE1101" s="28"/>
      <c r="AF1101" s="28"/>
      <c r="AG1101" s="28"/>
      <c r="AH1101" s="28"/>
      <c r="AI1101" s="28">
        <v>8</v>
      </c>
      <c r="AJ1101" s="28">
        <v>8</v>
      </c>
      <c r="AK1101" s="28" t="s">
        <v>17</v>
      </c>
      <c r="AL1101" s="43" t="s">
        <v>687</v>
      </c>
      <c r="AM1101" s="28" t="s">
        <v>687</v>
      </c>
      <c r="AN1101" s="47" t="s">
        <v>687</v>
      </c>
      <c r="AO1101" s="49" t="s">
        <v>230</v>
      </c>
      <c r="AP1101" s="49" t="s">
        <v>18</v>
      </c>
      <c r="AQ1101" s="40" t="str">
        <f>IFERROR(VLOOKUP(G1101,Extensionistas!$A$2:$D$50,4,FALSE),"NÃO")</f>
        <v>NÃO</v>
      </c>
      <c r="AR1101" s="1" t="e">
        <f>VLOOKUP(G1101,Extensionistas!$A$2:$C$50,3,FALSE)</f>
        <v>#N/A</v>
      </c>
    </row>
    <row r="1102" spans="1:44" ht="15" customHeight="1">
      <c r="A1102" s="34" t="str">
        <f>D1102</f>
        <v>LICENCIATURA EM QUÍMICA</v>
      </c>
      <c r="B1102" s="34" t="str">
        <f>F1102</f>
        <v>DA1NHLQ003-22SA</v>
      </c>
      <c r="C1102" s="15" t="str">
        <f>CONCATENATE(E1102," ",H1102,"-",L1102," (",K1102,")",IF(AM1102&lt;&gt;"NÃO","-TURMA MINISTRADA EM INGLÊS",""),IF(H1102="E"," - TURMA MINISTRADA EM ESPANHOL",""),IF(H1102="P"," - TURMA COMPARTILHADA COM A PÓS-GRADUAÇÃO",""),IF(AQ1102="SIM"," - Carga Horária Extensionista",""))</f>
        <v>PRÁTICAS DE ENSINO DE QUÍMICA II A1-Matutino (SA) - Carga Horária Extensionista</v>
      </c>
      <c r="D1102" s="51" t="s">
        <v>539</v>
      </c>
      <c r="E1102" s="51" t="s">
        <v>2869</v>
      </c>
      <c r="F1102" s="51" t="s">
        <v>2870</v>
      </c>
      <c r="G1102" s="52" t="s">
        <v>2871</v>
      </c>
      <c r="H1102" s="51" t="s">
        <v>19</v>
      </c>
      <c r="I1102" s="51"/>
      <c r="J1102" s="51" t="s">
        <v>1294</v>
      </c>
      <c r="K1102" s="51" t="s">
        <v>488</v>
      </c>
      <c r="L1102" s="51" t="s">
        <v>327</v>
      </c>
      <c r="M1102" s="69" t="s">
        <v>5004</v>
      </c>
      <c r="N1102" s="51">
        <v>20</v>
      </c>
      <c r="O1102" s="51"/>
      <c r="P1102" s="51"/>
      <c r="Q1102" s="53"/>
      <c r="R1102" s="51"/>
      <c r="S1102" s="51"/>
      <c r="T1102" s="51"/>
      <c r="U1102" s="51"/>
      <c r="V1102" s="51"/>
      <c r="W1102" s="51"/>
      <c r="X1102" s="51"/>
      <c r="Y1102" s="51" t="s">
        <v>2872</v>
      </c>
      <c r="Z1102" s="51" t="s">
        <v>2873</v>
      </c>
      <c r="AA1102" s="51">
        <v>36</v>
      </c>
      <c r="AB1102" s="51"/>
      <c r="AC1102" s="51"/>
      <c r="AD1102" s="51"/>
      <c r="AE1102" s="51"/>
      <c r="AF1102" s="51"/>
      <c r="AG1102" s="51"/>
      <c r="AH1102" s="51" t="s">
        <v>2874</v>
      </c>
      <c r="AI1102" s="51">
        <v>12</v>
      </c>
      <c r="AJ1102" s="51">
        <v>12</v>
      </c>
      <c r="AK1102" s="51" t="s">
        <v>17</v>
      </c>
      <c r="AL1102" s="54" t="s">
        <v>687</v>
      </c>
      <c r="AM1102" s="51" t="s">
        <v>687</v>
      </c>
      <c r="AN1102" s="55" t="s">
        <v>687</v>
      </c>
      <c r="AO1102" s="56" t="s">
        <v>18</v>
      </c>
      <c r="AP1102" s="56" t="s">
        <v>4764</v>
      </c>
      <c r="AQ1102" s="40" t="str">
        <f>IFERROR(VLOOKUP(G1102,Extensionistas!$A$2:$D$50,4,FALSE),"NÃO")</f>
        <v>SIM</v>
      </c>
      <c r="AR1102" s="1" t="str">
        <f>VLOOKUP(G1102,Extensionistas!$A$2:$C$50,3,FALSE)</f>
        <v>0-3-2-4</v>
      </c>
    </row>
    <row r="1103" spans="1:44" ht="15" customHeight="1">
      <c r="A1103" s="34" t="str">
        <f>D1103</f>
        <v>LICENCIATURA EM QUÍMICA</v>
      </c>
      <c r="B1103" s="34" t="str">
        <f>F1103</f>
        <v>NA1NHLQ003-22SA</v>
      </c>
      <c r="C1103" s="15" t="str">
        <f>CONCATENATE(E1103," ",H1103,"-",L1103," (",K1103,")",IF(AM1103&lt;&gt;"NÃO","-TURMA MINISTRADA EM INGLÊS",""),IF(H1103="E"," - TURMA MINISTRADA EM ESPANHOL",""),IF(H1103="P"," - TURMA COMPARTILHADA COM A PÓS-GRADUAÇÃO",""),IF(AQ1103="SIM"," - Carga Horária Extensionista",""))</f>
        <v>PRÁTICAS DE ENSINO DE QUÍMICA II A1-Noturno (SA) - Carga Horária Extensionista</v>
      </c>
      <c r="D1103" s="28" t="s">
        <v>539</v>
      </c>
      <c r="E1103" s="28" t="s">
        <v>2869</v>
      </c>
      <c r="F1103" s="28" t="s">
        <v>4232</v>
      </c>
      <c r="G1103" s="41" t="s">
        <v>2871</v>
      </c>
      <c r="H1103" s="28" t="s">
        <v>19</v>
      </c>
      <c r="I1103" s="28"/>
      <c r="J1103" s="28" t="s">
        <v>4233</v>
      </c>
      <c r="K1103" s="28" t="s">
        <v>488</v>
      </c>
      <c r="L1103" s="28" t="s">
        <v>439</v>
      </c>
      <c r="M1103" s="28" t="s">
        <v>5004</v>
      </c>
      <c r="N1103" s="28">
        <v>20</v>
      </c>
      <c r="O1103" s="28"/>
      <c r="P1103" s="28"/>
      <c r="Q1103" s="36"/>
      <c r="R1103" s="28"/>
      <c r="S1103" s="28"/>
      <c r="T1103" s="28"/>
      <c r="U1103" s="28"/>
      <c r="V1103" s="28"/>
      <c r="W1103" s="28"/>
      <c r="X1103" s="28"/>
      <c r="Y1103" s="28" t="s">
        <v>2872</v>
      </c>
      <c r="Z1103" s="28" t="s">
        <v>2873</v>
      </c>
      <c r="AA1103" s="28">
        <v>36</v>
      </c>
      <c r="AB1103" s="28"/>
      <c r="AC1103" s="28"/>
      <c r="AD1103" s="28"/>
      <c r="AE1103" s="28"/>
      <c r="AF1103" s="28"/>
      <c r="AG1103" s="28"/>
      <c r="AH1103" s="28" t="s">
        <v>2874</v>
      </c>
      <c r="AI1103" s="28">
        <v>12</v>
      </c>
      <c r="AJ1103" s="28">
        <v>12</v>
      </c>
      <c r="AK1103" s="28" t="s">
        <v>17</v>
      </c>
      <c r="AL1103" s="43" t="s">
        <v>687</v>
      </c>
      <c r="AM1103" s="28" t="s">
        <v>687</v>
      </c>
      <c r="AN1103" s="47" t="s">
        <v>687</v>
      </c>
      <c r="AO1103" s="49" t="s">
        <v>18</v>
      </c>
      <c r="AP1103" s="49" t="s">
        <v>4992</v>
      </c>
      <c r="AQ1103" s="40" t="str">
        <f>IFERROR(VLOOKUP(G1103,Extensionistas!$A$2:$D$50,4,FALSE),"NÃO")</f>
        <v>SIM</v>
      </c>
      <c r="AR1103" s="1" t="str">
        <f>VLOOKUP(G1103,Extensionistas!$A$2:$C$50,3,FALSE)</f>
        <v>0-3-2-4</v>
      </c>
    </row>
  </sheetData>
  <autoFilter ref="A1:AW1103" xr:uid="{00000000-0009-0000-0000-000001000000}"/>
  <sortState xmlns:xlrd2="http://schemas.microsoft.com/office/spreadsheetml/2017/richdata2" ref="A2:AR1103">
    <sortCondition ref="D2:D1103"/>
    <sortCondition ref="C2:C1103"/>
  </sortState>
  <conditionalFormatting sqref="B2:B1098">
    <cfRule type="duplicateValues" dxfId="5" priority="36"/>
  </conditionalFormatting>
  <conditionalFormatting sqref="B1099:B1103">
    <cfRule type="duplicateValues" dxfId="4" priority="1"/>
  </conditionalFormatting>
  <conditionalFormatting sqref="C1">
    <cfRule type="duplicateValues" dxfId="3" priority="25"/>
  </conditionalFormatting>
  <conditionalFormatting sqref="C2:C1098">
    <cfRule type="duplicateValues" dxfId="2" priority="37"/>
  </conditionalFormatting>
  <conditionalFormatting sqref="C1099:C1103">
    <cfRule type="duplicateValues" dxfId="1" priority="2"/>
  </conditionalFormatting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workbookViewId="0">
      <selection activeCell="A2" sqref="A2:D57"/>
    </sheetView>
  </sheetViews>
  <sheetFormatPr defaultRowHeight="15"/>
  <cols>
    <col min="1" max="1" width="16.140625" bestFit="1" customWidth="1"/>
    <col min="2" max="2" width="74.42578125" bestFit="1" customWidth="1"/>
    <col min="3" max="3" width="8.140625" bestFit="1" customWidth="1"/>
    <col min="4" max="4" width="12.85546875" bestFit="1" customWidth="1"/>
  </cols>
  <sheetData>
    <row r="1" spans="1:4">
      <c r="A1" s="28" t="s">
        <v>202</v>
      </c>
      <c r="B1" s="28" t="s">
        <v>3</v>
      </c>
      <c r="C1" s="28" t="s">
        <v>837</v>
      </c>
      <c r="D1" s="39" t="s">
        <v>838</v>
      </c>
    </row>
    <row r="2" spans="1:4">
      <c r="A2" s="28" t="s">
        <v>691</v>
      </c>
      <c r="B2" s="28" t="s">
        <v>332</v>
      </c>
      <c r="C2" s="28" t="s">
        <v>834</v>
      </c>
      <c r="D2" s="39" t="s">
        <v>839</v>
      </c>
    </row>
    <row r="3" spans="1:4">
      <c r="A3" s="28" t="s">
        <v>846</v>
      </c>
      <c r="B3" s="28" t="s">
        <v>844</v>
      </c>
      <c r="C3" s="28" t="s">
        <v>949</v>
      </c>
      <c r="D3" s="39" t="s">
        <v>839</v>
      </c>
    </row>
    <row r="4" spans="1:4">
      <c r="A4" s="47" t="s">
        <v>1753</v>
      </c>
      <c r="B4" s="47" t="s">
        <v>1751</v>
      </c>
      <c r="C4" s="47" t="s">
        <v>835</v>
      </c>
      <c r="D4" s="39" t="s">
        <v>839</v>
      </c>
    </row>
    <row r="5" spans="1:4">
      <c r="A5" s="47" t="s">
        <v>1832</v>
      </c>
      <c r="B5" s="47" t="s">
        <v>1830</v>
      </c>
      <c r="C5" s="47" t="s">
        <v>835</v>
      </c>
      <c r="D5" s="39" t="s">
        <v>839</v>
      </c>
    </row>
    <row r="6" spans="1:4">
      <c r="A6" s="47" t="s">
        <v>1992</v>
      </c>
      <c r="B6" s="47" t="s">
        <v>1990</v>
      </c>
      <c r="C6" s="47" t="s">
        <v>951</v>
      </c>
      <c r="D6" s="39" t="s">
        <v>839</v>
      </c>
    </row>
    <row r="7" spans="1:4">
      <c r="A7" s="47" t="s">
        <v>1998</v>
      </c>
      <c r="B7" s="47" t="s">
        <v>1996</v>
      </c>
      <c r="C7" s="47" t="s">
        <v>951</v>
      </c>
      <c r="D7" s="39" t="s">
        <v>839</v>
      </c>
    </row>
    <row r="8" spans="1:4">
      <c r="A8" s="47" t="s">
        <v>2018</v>
      </c>
      <c r="B8" s="47" t="s">
        <v>2016</v>
      </c>
      <c r="C8" s="47" t="s">
        <v>950</v>
      </c>
      <c r="D8" s="39" t="s">
        <v>839</v>
      </c>
    </row>
    <row r="9" spans="1:4">
      <c r="A9" s="47" t="s">
        <v>504</v>
      </c>
      <c r="B9" s="47" t="s">
        <v>503</v>
      </c>
      <c r="C9" s="47" t="s">
        <v>952</v>
      </c>
      <c r="D9" s="39" t="s">
        <v>839</v>
      </c>
    </row>
    <row r="10" spans="1:4">
      <c r="A10" s="47" t="s">
        <v>2436</v>
      </c>
      <c r="B10" s="47" t="s">
        <v>2434</v>
      </c>
      <c r="C10" s="47" t="s">
        <v>1611</v>
      </c>
      <c r="D10" s="39" t="s">
        <v>839</v>
      </c>
    </row>
    <row r="11" spans="1:4">
      <c r="A11" s="47" t="s">
        <v>2547</v>
      </c>
      <c r="B11" s="47" t="s">
        <v>2545</v>
      </c>
      <c r="C11" s="47" t="s">
        <v>950</v>
      </c>
      <c r="D11" s="39" t="s">
        <v>839</v>
      </c>
    </row>
    <row r="12" spans="1:4">
      <c r="A12" s="47" t="s">
        <v>2696</v>
      </c>
      <c r="B12" s="47" t="s">
        <v>2694</v>
      </c>
      <c r="C12" s="47" t="s">
        <v>953</v>
      </c>
      <c r="D12" s="39" t="s">
        <v>839</v>
      </c>
    </row>
    <row r="13" spans="1:4">
      <c r="A13" s="47" t="s">
        <v>2844</v>
      </c>
      <c r="B13" s="47" t="s">
        <v>2842</v>
      </c>
      <c r="C13" s="47" t="s">
        <v>954</v>
      </c>
      <c r="D13" s="39" t="s">
        <v>839</v>
      </c>
    </row>
    <row r="14" spans="1:4">
      <c r="A14" s="47" t="s">
        <v>2866</v>
      </c>
      <c r="B14" s="47" t="s">
        <v>2864</v>
      </c>
      <c r="C14" s="47" t="s">
        <v>950</v>
      </c>
      <c r="D14" s="39" t="s">
        <v>839</v>
      </c>
    </row>
    <row r="15" spans="1:4">
      <c r="A15" s="47" t="s">
        <v>2871</v>
      </c>
      <c r="B15" s="47" t="s">
        <v>2869</v>
      </c>
      <c r="C15" s="47" t="s">
        <v>1613</v>
      </c>
      <c r="D15" s="39" t="s">
        <v>839</v>
      </c>
    </row>
    <row r="16" spans="1:4">
      <c r="A16" s="47" t="s">
        <v>3554</v>
      </c>
      <c r="B16" s="47" t="s">
        <v>3552</v>
      </c>
      <c r="C16" s="47" t="s">
        <v>835</v>
      </c>
      <c r="D16" s="39" t="s">
        <v>839</v>
      </c>
    </row>
    <row r="17" spans="1:4">
      <c r="A17" s="47" t="s">
        <v>3560</v>
      </c>
      <c r="B17" s="47" t="s">
        <v>3558</v>
      </c>
      <c r="C17" s="47" t="s">
        <v>835</v>
      </c>
      <c r="D17" s="39" t="s">
        <v>839</v>
      </c>
    </row>
    <row r="18" spans="1:4">
      <c r="A18" s="47" t="s">
        <v>3639</v>
      </c>
      <c r="B18" s="47" t="s">
        <v>3637</v>
      </c>
      <c r="C18" s="47" t="s">
        <v>4721</v>
      </c>
      <c r="D18" s="39" t="s">
        <v>839</v>
      </c>
    </row>
    <row r="19" spans="1:4">
      <c r="A19" s="47" t="s">
        <v>1227</v>
      </c>
      <c r="B19" s="47" t="s">
        <v>1226</v>
      </c>
      <c r="C19" s="47" t="s">
        <v>1612</v>
      </c>
      <c r="D19" s="39" t="s">
        <v>839</v>
      </c>
    </row>
  </sheetData>
  <conditionalFormatting sqref="B2:B19">
    <cfRule type="duplicateValues" dxfId="0" priority="26"/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103"/>
  <sheetViews>
    <sheetView zoomScaleNormal="100" workbookViewId="0">
      <selection activeCell="C2" sqref="C2"/>
    </sheetView>
  </sheetViews>
  <sheetFormatPr defaultColWidth="9" defaultRowHeight="15"/>
  <cols>
    <col min="1" max="1" width="18.140625" customWidth="1"/>
    <col min="2" max="2" width="33.42578125" style="3" customWidth="1"/>
    <col min="3" max="3" width="32.140625" style="3" customWidth="1"/>
    <col min="4" max="4" width="15.28515625" style="3" bestFit="1" customWidth="1"/>
    <col min="5" max="5" width="11.7109375" style="3" bestFit="1" customWidth="1"/>
    <col min="6" max="6" width="33.140625" style="3" customWidth="1"/>
    <col min="7" max="20" width="33.42578125" style="3" customWidth="1"/>
  </cols>
  <sheetData>
    <row r="1" spans="1:20" s="1" customFormat="1">
      <c r="A1" s="2" t="s">
        <v>201</v>
      </c>
      <c r="B1" s="4" t="s">
        <v>205</v>
      </c>
      <c r="C1" s="4"/>
      <c r="D1" s="5"/>
      <c r="E1" s="5"/>
      <c r="F1" s="5"/>
      <c r="G1" s="5"/>
      <c r="H1" s="5"/>
      <c r="I1" s="5"/>
      <c r="J1" s="5"/>
      <c r="K1" s="5"/>
      <c r="L1" s="5"/>
      <c r="M1" s="10"/>
      <c r="N1" s="10"/>
      <c r="O1" s="11"/>
      <c r="P1" s="11"/>
      <c r="Q1" s="10"/>
      <c r="R1" s="11"/>
      <c r="S1" s="11"/>
      <c r="T1" s="10"/>
    </row>
    <row r="2" spans="1:20">
      <c r="A2" s="6" t="s">
        <v>1623</v>
      </c>
      <c r="B2" s="7" t="s">
        <v>175</v>
      </c>
      <c r="C2" s="8"/>
      <c r="M2" s="12"/>
      <c r="N2" s="8"/>
    </row>
    <row r="3" spans="1:20">
      <c r="A3" s="6" t="s">
        <v>1627</v>
      </c>
      <c r="B3" s="7" t="s">
        <v>160</v>
      </c>
      <c r="C3" s="8"/>
      <c r="M3" s="12"/>
      <c r="N3" s="8"/>
    </row>
    <row r="4" spans="1:20">
      <c r="A4" s="6" t="s">
        <v>1630</v>
      </c>
      <c r="B4" s="7"/>
      <c r="C4" s="8"/>
      <c r="M4" s="12"/>
      <c r="N4" s="8"/>
    </row>
    <row r="5" spans="1:20">
      <c r="A5" s="6" t="s">
        <v>959</v>
      </c>
      <c r="B5" s="7" t="s">
        <v>175</v>
      </c>
      <c r="C5" s="8"/>
      <c r="M5" s="12"/>
      <c r="N5" s="8"/>
    </row>
    <row r="6" spans="1:20">
      <c r="A6" s="6" t="s">
        <v>963</v>
      </c>
      <c r="B6" s="7"/>
      <c r="C6" s="8"/>
      <c r="M6" s="12"/>
      <c r="N6" s="8"/>
    </row>
    <row r="7" spans="1:20">
      <c r="A7" s="6" t="s">
        <v>1638</v>
      </c>
      <c r="B7" s="7"/>
      <c r="C7" s="8"/>
      <c r="M7" s="12"/>
      <c r="N7" s="8"/>
    </row>
    <row r="8" spans="1:20">
      <c r="A8" s="6" t="s">
        <v>1642</v>
      </c>
      <c r="B8" s="7" t="s">
        <v>228</v>
      </c>
      <c r="C8" s="9"/>
      <c r="M8" s="12"/>
      <c r="N8" s="9"/>
    </row>
    <row r="9" spans="1:20">
      <c r="A9" s="6" t="s">
        <v>1645</v>
      </c>
      <c r="B9" s="7" t="s">
        <v>172</v>
      </c>
      <c r="C9" s="8"/>
      <c r="M9" s="12"/>
      <c r="N9" s="8"/>
    </row>
    <row r="10" spans="1:20">
      <c r="A10" s="6" t="s">
        <v>1651</v>
      </c>
      <c r="B10" s="7" t="s">
        <v>174</v>
      </c>
      <c r="C10" s="8"/>
      <c r="M10" s="12"/>
      <c r="N10" s="8"/>
    </row>
    <row r="11" spans="1:20">
      <c r="A11" s="6" t="s">
        <v>1654</v>
      </c>
      <c r="B11" s="7"/>
      <c r="C11" s="8"/>
      <c r="M11" s="12"/>
      <c r="N11" s="8"/>
    </row>
    <row r="12" spans="1:20">
      <c r="A12" s="6" t="s">
        <v>1658</v>
      </c>
      <c r="B12" s="7" t="s">
        <v>172</v>
      </c>
      <c r="C12" s="8"/>
      <c r="M12" s="12"/>
      <c r="N12" s="8"/>
    </row>
    <row r="13" spans="1:20">
      <c r="A13" s="6" t="s">
        <v>1661</v>
      </c>
      <c r="B13" s="7"/>
      <c r="C13" s="8"/>
      <c r="M13" s="12"/>
      <c r="N13" s="8"/>
    </row>
    <row r="14" spans="1:20">
      <c r="A14" s="6" t="s">
        <v>1666</v>
      </c>
      <c r="B14" s="7"/>
      <c r="C14" s="8"/>
      <c r="M14" s="12"/>
      <c r="N14" s="8"/>
    </row>
    <row r="15" spans="1:20">
      <c r="A15" s="6" t="s">
        <v>1670</v>
      </c>
      <c r="B15" s="7"/>
      <c r="C15" s="8"/>
      <c r="M15" s="12"/>
      <c r="N15" s="8"/>
    </row>
    <row r="16" spans="1:20">
      <c r="A16" s="6" t="s">
        <v>1676</v>
      </c>
      <c r="B16" s="7" t="s">
        <v>185</v>
      </c>
      <c r="C16" s="8"/>
      <c r="M16" s="12"/>
      <c r="N16" s="8"/>
    </row>
    <row r="17" spans="1:14">
      <c r="A17" s="6" t="s">
        <v>1679</v>
      </c>
      <c r="B17" s="7"/>
      <c r="C17" s="8"/>
      <c r="M17" s="12"/>
      <c r="N17" s="8"/>
    </row>
    <row r="18" spans="1:14">
      <c r="A18" s="6" t="s">
        <v>965</v>
      </c>
      <c r="B18" s="7"/>
      <c r="C18" s="8"/>
      <c r="M18" s="12"/>
      <c r="N18" s="8"/>
    </row>
    <row r="19" spans="1:14">
      <c r="A19" s="6" t="s">
        <v>1687</v>
      </c>
      <c r="B19" s="7"/>
      <c r="C19" s="8"/>
      <c r="M19" s="12"/>
      <c r="N19" s="8"/>
    </row>
    <row r="20" spans="1:14">
      <c r="A20" s="6" t="s">
        <v>1690</v>
      </c>
      <c r="B20" s="7"/>
      <c r="C20" s="8"/>
      <c r="M20" s="12"/>
      <c r="N20" s="8"/>
    </row>
    <row r="21" spans="1:14">
      <c r="A21" s="6" t="s">
        <v>1693</v>
      </c>
      <c r="B21" s="7" t="s">
        <v>180</v>
      </c>
      <c r="C21" s="8"/>
      <c r="M21" s="12"/>
      <c r="N21" s="8"/>
    </row>
    <row r="22" spans="1:14">
      <c r="A22" s="6" t="s">
        <v>1695</v>
      </c>
      <c r="B22" s="7" t="s">
        <v>179</v>
      </c>
      <c r="C22" s="8"/>
      <c r="M22" s="12"/>
      <c r="N22" s="8"/>
    </row>
    <row r="23" spans="1:14">
      <c r="A23" s="6" t="s">
        <v>968</v>
      </c>
      <c r="B23" s="7"/>
      <c r="C23" s="9"/>
      <c r="M23" s="12"/>
      <c r="N23" s="9"/>
    </row>
    <row r="24" spans="1:14">
      <c r="A24" s="6" t="s">
        <v>970</v>
      </c>
      <c r="B24" s="7" t="s">
        <v>167</v>
      </c>
      <c r="C24" s="8"/>
      <c r="M24" s="12"/>
      <c r="N24" s="8"/>
    </row>
    <row r="25" spans="1:14">
      <c r="A25" s="6" t="s">
        <v>690</v>
      </c>
      <c r="B25" s="7"/>
      <c r="C25" s="8"/>
      <c r="M25" s="12"/>
      <c r="N25" s="8"/>
    </row>
    <row r="26" spans="1:14">
      <c r="A26" s="6" t="s">
        <v>692</v>
      </c>
      <c r="B26" s="7"/>
      <c r="C26" s="8"/>
      <c r="M26" s="12"/>
      <c r="N26" s="8"/>
    </row>
    <row r="27" spans="1:14">
      <c r="A27" s="6" t="s">
        <v>845</v>
      </c>
      <c r="B27" s="7" t="s">
        <v>185</v>
      </c>
      <c r="C27" s="8"/>
      <c r="M27" s="12"/>
      <c r="N27" s="8"/>
    </row>
    <row r="28" spans="1:14">
      <c r="A28" s="6" t="s">
        <v>984</v>
      </c>
      <c r="B28" s="7" t="s">
        <v>162</v>
      </c>
      <c r="C28" s="8"/>
      <c r="M28" s="12"/>
      <c r="N28" s="8"/>
    </row>
    <row r="29" spans="1:14">
      <c r="A29" s="6" t="s">
        <v>988</v>
      </c>
      <c r="B29" s="7" t="s">
        <v>175</v>
      </c>
      <c r="C29" s="8"/>
      <c r="M29" s="12"/>
      <c r="N29" s="8"/>
    </row>
    <row r="30" spans="1:14">
      <c r="A30" s="6" t="s">
        <v>1710</v>
      </c>
      <c r="B30" s="7" t="s">
        <v>180</v>
      </c>
      <c r="C30" s="8"/>
      <c r="M30" s="12"/>
      <c r="N30" s="8"/>
    </row>
    <row r="31" spans="1:14">
      <c r="A31" s="6" t="s">
        <v>1716</v>
      </c>
      <c r="B31" s="7" t="s">
        <v>167</v>
      </c>
      <c r="C31" s="8"/>
      <c r="M31" s="12"/>
      <c r="N31" s="8"/>
    </row>
    <row r="32" spans="1:14">
      <c r="A32" s="6" t="s">
        <v>995</v>
      </c>
      <c r="B32" s="7" t="s">
        <v>175</v>
      </c>
      <c r="C32" s="8"/>
      <c r="M32" s="12"/>
      <c r="N32" s="8"/>
    </row>
    <row r="33" spans="1:14">
      <c r="A33" s="6" t="s">
        <v>1723</v>
      </c>
      <c r="B33" s="7"/>
      <c r="C33" s="8"/>
      <c r="M33" s="12"/>
      <c r="N33" s="8"/>
    </row>
    <row r="34" spans="1:14">
      <c r="A34" s="6" t="s">
        <v>1728</v>
      </c>
      <c r="B34" s="7" t="s">
        <v>182</v>
      </c>
      <c r="C34" s="8"/>
      <c r="M34" s="12"/>
      <c r="N34" s="8"/>
    </row>
    <row r="35" spans="1:14">
      <c r="A35" s="6" t="s">
        <v>1731</v>
      </c>
      <c r="B35" s="7"/>
      <c r="C35" s="8"/>
      <c r="M35" s="12"/>
      <c r="N35" s="8"/>
    </row>
    <row r="36" spans="1:14">
      <c r="A36" s="6" t="s">
        <v>998</v>
      </c>
      <c r="B36" s="7"/>
      <c r="C36" s="8"/>
      <c r="M36" s="12"/>
      <c r="N36" s="8"/>
    </row>
    <row r="37" spans="1:14">
      <c r="A37" s="6" t="s">
        <v>1001</v>
      </c>
      <c r="B37" s="7"/>
      <c r="C37" s="8"/>
      <c r="M37" s="12"/>
      <c r="N37" s="8"/>
    </row>
    <row r="38" spans="1:14">
      <c r="A38" s="6" t="s">
        <v>1006</v>
      </c>
      <c r="B38" s="7"/>
      <c r="C38" s="8"/>
      <c r="M38" s="12"/>
      <c r="N38" s="8"/>
    </row>
    <row r="39" spans="1:14">
      <c r="A39" s="6" t="s">
        <v>1743</v>
      </c>
      <c r="B39" s="7" t="s">
        <v>181</v>
      </c>
      <c r="C39" s="8"/>
      <c r="M39" s="12"/>
      <c r="N39" s="8"/>
    </row>
    <row r="40" spans="1:14">
      <c r="A40" s="6" t="s">
        <v>494</v>
      </c>
      <c r="B40" s="7" t="s">
        <v>188</v>
      </c>
      <c r="C40" s="8"/>
      <c r="M40" s="12"/>
      <c r="N40" s="8"/>
    </row>
    <row r="41" spans="1:14">
      <c r="A41" s="6" t="s">
        <v>1752</v>
      </c>
      <c r="B41" s="7"/>
      <c r="C41" s="8"/>
      <c r="M41" s="12"/>
      <c r="N41" s="8"/>
    </row>
    <row r="42" spans="1:14">
      <c r="A42" s="6" t="s">
        <v>1011</v>
      </c>
      <c r="B42" s="7"/>
      <c r="C42" s="8"/>
      <c r="M42" s="12"/>
      <c r="N42" s="8"/>
    </row>
    <row r="43" spans="1:14">
      <c r="A43" s="6" t="s">
        <v>1013</v>
      </c>
      <c r="B43" s="7"/>
      <c r="C43" s="8"/>
      <c r="M43" s="12"/>
      <c r="N43" s="8"/>
    </row>
    <row r="44" spans="1:14">
      <c r="A44" s="6" t="s">
        <v>1015</v>
      </c>
      <c r="B44" s="7" t="s">
        <v>168</v>
      </c>
      <c r="C44" s="8"/>
      <c r="M44" s="12"/>
      <c r="N44" s="8"/>
    </row>
    <row r="45" spans="1:14">
      <c r="A45" s="6" t="s">
        <v>1017</v>
      </c>
      <c r="B45" s="7" t="s">
        <v>182</v>
      </c>
      <c r="C45" s="8"/>
      <c r="M45" s="12"/>
      <c r="N45" s="8"/>
    </row>
    <row r="46" spans="1:14">
      <c r="A46" s="6" t="s">
        <v>1019</v>
      </c>
      <c r="B46" s="7" t="s">
        <v>164</v>
      </c>
      <c r="C46" s="8"/>
      <c r="M46" s="12"/>
      <c r="N46" s="8"/>
    </row>
    <row r="47" spans="1:14">
      <c r="A47" s="6" t="s">
        <v>1021</v>
      </c>
      <c r="B47" s="7" t="s">
        <v>172</v>
      </c>
      <c r="C47" s="8"/>
      <c r="M47" s="12"/>
      <c r="N47" s="8"/>
    </row>
    <row r="48" spans="1:14">
      <c r="A48" s="6" t="s">
        <v>48</v>
      </c>
      <c r="B48" s="7" t="s">
        <v>181</v>
      </c>
      <c r="C48" s="8"/>
      <c r="M48" s="12"/>
      <c r="N48" s="8"/>
    </row>
    <row r="49" spans="1:14">
      <c r="A49" s="6" t="s">
        <v>53</v>
      </c>
      <c r="B49" s="7" t="s">
        <v>168</v>
      </c>
      <c r="C49" s="8"/>
      <c r="M49" s="12"/>
      <c r="N49" s="8"/>
    </row>
    <row r="50" spans="1:14">
      <c r="A50" s="6" t="s">
        <v>33</v>
      </c>
      <c r="B50" s="7" t="s">
        <v>172</v>
      </c>
      <c r="C50" s="8"/>
      <c r="M50" s="12"/>
      <c r="N50" s="8"/>
    </row>
    <row r="51" spans="1:14">
      <c r="A51" s="6" t="s">
        <v>39</v>
      </c>
      <c r="B51" s="7"/>
      <c r="C51" s="8"/>
      <c r="M51" s="12"/>
      <c r="N51" s="8"/>
    </row>
    <row r="52" spans="1:14">
      <c r="A52" s="6" t="s">
        <v>41</v>
      </c>
      <c r="B52" s="7" t="s">
        <v>167</v>
      </c>
      <c r="C52" s="8"/>
      <c r="M52" s="12"/>
      <c r="N52" s="8"/>
    </row>
    <row r="53" spans="1:14">
      <c r="A53" s="6" t="s">
        <v>46</v>
      </c>
      <c r="B53" s="7" t="s">
        <v>168</v>
      </c>
      <c r="C53" s="8"/>
      <c r="M53" s="12"/>
      <c r="N53" s="8"/>
    </row>
    <row r="54" spans="1:14">
      <c r="A54" s="6" t="s">
        <v>1030</v>
      </c>
      <c r="B54" s="7" t="s">
        <v>228</v>
      </c>
      <c r="C54" s="8"/>
      <c r="M54" s="12"/>
      <c r="N54" s="8"/>
    </row>
    <row r="55" spans="1:14">
      <c r="A55" s="6" t="s">
        <v>309</v>
      </c>
      <c r="B55" s="7" t="s">
        <v>228</v>
      </c>
      <c r="C55" s="8"/>
      <c r="M55" s="12"/>
      <c r="N55" s="8"/>
    </row>
    <row r="56" spans="1:14">
      <c r="A56" s="6" t="s">
        <v>1031</v>
      </c>
      <c r="B56" s="7" t="s">
        <v>176</v>
      </c>
      <c r="C56" s="8"/>
      <c r="M56" s="12"/>
      <c r="N56" s="8"/>
    </row>
    <row r="57" spans="1:14">
      <c r="A57" s="6" t="s">
        <v>1033</v>
      </c>
      <c r="B57" s="7" t="s">
        <v>176</v>
      </c>
      <c r="C57" s="8"/>
      <c r="M57" s="12"/>
      <c r="N57" s="8"/>
    </row>
    <row r="58" spans="1:14">
      <c r="A58" s="6" t="s">
        <v>1778</v>
      </c>
      <c r="B58" s="7"/>
      <c r="C58" s="8"/>
      <c r="M58" s="12"/>
      <c r="N58" s="8"/>
    </row>
    <row r="59" spans="1:14">
      <c r="A59" s="6" t="s">
        <v>1781</v>
      </c>
      <c r="B59" s="7"/>
      <c r="C59" s="8"/>
      <c r="M59" s="12"/>
      <c r="N59" s="8"/>
    </row>
    <row r="60" spans="1:14">
      <c r="A60" s="6" t="s">
        <v>1784</v>
      </c>
      <c r="B60" s="7"/>
      <c r="C60" s="8"/>
      <c r="M60" s="12"/>
      <c r="N60" s="8"/>
    </row>
    <row r="61" spans="1:14">
      <c r="A61" s="6" t="s">
        <v>1788</v>
      </c>
      <c r="B61" s="7"/>
      <c r="C61" s="8"/>
      <c r="M61" s="12"/>
      <c r="N61" s="8"/>
    </row>
    <row r="62" spans="1:14">
      <c r="A62" s="6" t="s">
        <v>1792</v>
      </c>
      <c r="B62" s="7"/>
      <c r="C62" s="8"/>
      <c r="M62" s="12"/>
      <c r="N62" s="8"/>
    </row>
    <row r="63" spans="1:14">
      <c r="A63" s="6" t="s">
        <v>1797</v>
      </c>
      <c r="B63" s="7" t="s">
        <v>185</v>
      </c>
      <c r="C63" s="8"/>
      <c r="M63" s="12"/>
      <c r="N63" s="8"/>
    </row>
    <row r="64" spans="1:14">
      <c r="A64" s="6" t="s">
        <v>1801</v>
      </c>
      <c r="B64" s="7" t="s">
        <v>185</v>
      </c>
      <c r="C64" s="8"/>
      <c r="M64" s="12"/>
      <c r="N64" s="8"/>
    </row>
    <row r="65" spans="1:14">
      <c r="A65" s="6" t="s">
        <v>1804</v>
      </c>
      <c r="B65" s="7"/>
      <c r="C65" s="8"/>
      <c r="M65" s="12"/>
      <c r="N65" s="8"/>
    </row>
    <row r="66" spans="1:14">
      <c r="A66" s="6" t="s">
        <v>1808</v>
      </c>
      <c r="B66" s="7"/>
      <c r="C66" s="8"/>
      <c r="M66" s="12"/>
      <c r="N66" s="8"/>
    </row>
    <row r="67" spans="1:14">
      <c r="A67" s="6" t="s">
        <v>1815</v>
      </c>
      <c r="B67" s="7"/>
      <c r="C67" s="8"/>
      <c r="M67" s="12"/>
      <c r="N67" s="8"/>
    </row>
    <row r="68" spans="1:14">
      <c r="A68" s="6" t="s">
        <v>1818</v>
      </c>
      <c r="B68" s="7"/>
      <c r="C68" s="8"/>
      <c r="M68" s="12"/>
      <c r="N68" s="8"/>
    </row>
    <row r="69" spans="1:14">
      <c r="A69" s="6" t="s">
        <v>1822</v>
      </c>
      <c r="B69" s="7"/>
      <c r="C69" s="8"/>
      <c r="M69" s="12"/>
      <c r="N69" s="8"/>
    </row>
    <row r="70" spans="1:14">
      <c r="A70" s="6" t="s">
        <v>1826</v>
      </c>
      <c r="B70" s="7"/>
      <c r="C70" s="8"/>
      <c r="M70" s="12"/>
      <c r="N70" s="8"/>
    </row>
    <row r="71" spans="1:14">
      <c r="A71" s="6" t="s">
        <v>1831</v>
      </c>
      <c r="B71" s="7"/>
      <c r="C71" s="8"/>
      <c r="M71" s="12"/>
      <c r="N71" s="8"/>
    </row>
    <row r="72" spans="1:14">
      <c r="A72" s="6" t="s">
        <v>1835</v>
      </c>
      <c r="B72" s="7"/>
      <c r="C72" s="8"/>
      <c r="M72" s="12"/>
      <c r="N72" s="8"/>
    </row>
    <row r="73" spans="1:14">
      <c r="A73" s="6" t="s">
        <v>1838</v>
      </c>
      <c r="B73" s="7"/>
      <c r="C73" s="8"/>
      <c r="M73" s="12"/>
      <c r="N73" s="8"/>
    </row>
    <row r="74" spans="1:14">
      <c r="A74" s="6" t="s">
        <v>1843</v>
      </c>
      <c r="B74" s="7"/>
      <c r="C74" s="8"/>
      <c r="M74" s="12"/>
      <c r="N74" s="8"/>
    </row>
    <row r="75" spans="1:14">
      <c r="A75" s="6" t="s">
        <v>1847</v>
      </c>
      <c r="B75" s="7"/>
      <c r="C75" s="8"/>
      <c r="M75" s="12"/>
      <c r="N75" s="8"/>
    </row>
    <row r="76" spans="1:14">
      <c r="A76" s="6" t="s">
        <v>1850</v>
      </c>
      <c r="B76" s="7" t="s">
        <v>4703</v>
      </c>
      <c r="C76" s="8"/>
      <c r="M76" s="12"/>
      <c r="N76" s="8"/>
    </row>
    <row r="77" spans="1:14">
      <c r="A77" s="6" t="s">
        <v>1853</v>
      </c>
      <c r="B77" s="7" t="s">
        <v>824</v>
      </c>
      <c r="C77" s="8"/>
      <c r="M77" s="12"/>
      <c r="N77" s="8"/>
    </row>
    <row r="78" spans="1:14">
      <c r="A78" s="6" t="s">
        <v>1858</v>
      </c>
      <c r="B78" s="7"/>
      <c r="C78" s="8"/>
      <c r="M78" s="12"/>
      <c r="N78" s="8"/>
    </row>
    <row r="79" spans="1:14">
      <c r="A79" s="6" t="s">
        <v>1862</v>
      </c>
      <c r="B79" s="7"/>
      <c r="C79" s="8"/>
      <c r="M79" s="12"/>
      <c r="N79" s="8"/>
    </row>
    <row r="80" spans="1:14">
      <c r="A80" s="6" t="s">
        <v>1044</v>
      </c>
      <c r="B80" s="7"/>
      <c r="C80" s="8"/>
      <c r="M80" s="12"/>
      <c r="N80" s="8"/>
    </row>
    <row r="81" spans="1:14">
      <c r="A81" s="6" t="s">
        <v>1867</v>
      </c>
      <c r="B81" s="7"/>
      <c r="C81" s="8"/>
      <c r="M81" s="12"/>
      <c r="N81" s="8"/>
    </row>
    <row r="82" spans="1:14">
      <c r="A82" s="6" t="s">
        <v>1871</v>
      </c>
      <c r="B82" s="7"/>
      <c r="C82" s="8"/>
      <c r="M82" s="12"/>
      <c r="N82" s="8"/>
    </row>
    <row r="83" spans="1:14">
      <c r="A83" s="6" t="s">
        <v>855</v>
      </c>
      <c r="B83" s="7"/>
      <c r="C83" s="8"/>
      <c r="M83" s="12"/>
      <c r="N83" s="8"/>
    </row>
    <row r="84" spans="1:14">
      <c r="A84" s="6" t="s">
        <v>616</v>
      </c>
      <c r="B84" s="7"/>
      <c r="C84" s="8"/>
      <c r="M84" s="12"/>
      <c r="N84" s="8"/>
    </row>
    <row r="85" spans="1:14">
      <c r="A85" s="6" t="s">
        <v>1881</v>
      </c>
      <c r="B85" s="7"/>
      <c r="C85" s="8"/>
      <c r="M85" s="12"/>
      <c r="N85" s="8"/>
    </row>
    <row r="86" spans="1:14">
      <c r="A86" s="6" t="s">
        <v>1887</v>
      </c>
      <c r="B86" s="7"/>
      <c r="C86" s="8"/>
      <c r="M86" s="12"/>
      <c r="N86" s="8"/>
    </row>
    <row r="87" spans="1:14">
      <c r="A87" s="6" t="s">
        <v>1892</v>
      </c>
      <c r="B87" s="7"/>
      <c r="C87" s="8"/>
      <c r="M87" s="12"/>
      <c r="N87" s="8"/>
    </row>
    <row r="88" spans="1:14">
      <c r="A88" s="6" t="s">
        <v>1896</v>
      </c>
      <c r="B88" s="7"/>
      <c r="C88" s="8"/>
      <c r="M88" s="12"/>
      <c r="N88" s="8"/>
    </row>
    <row r="89" spans="1:14">
      <c r="A89" s="6" t="s">
        <v>1899</v>
      </c>
      <c r="B89" s="7"/>
      <c r="C89" s="8"/>
      <c r="M89" s="12"/>
      <c r="N89" s="8"/>
    </row>
    <row r="90" spans="1:14">
      <c r="A90" s="6" t="s">
        <v>1902</v>
      </c>
      <c r="B90" s="7"/>
      <c r="C90" s="8"/>
      <c r="M90" s="12"/>
      <c r="N90" s="8"/>
    </row>
    <row r="91" spans="1:14">
      <c r="A91" s="6" t="s">
        <v>1908</v>
      </c>
      <c r="B91" s="7"/>
      <c r="C91" s="8"/>
      <c r="M91" s="12"/>
      <c r="N91" s="8"/>
    </row>
    <row r="92" spans="1:14">
      <c r="A92" s="6" t="s">
        <v>1914</v>
      </c>
      <c r="B92" s="7" t="s">
        <v>938</v>
      </c>
      <c r="C92" s="8"/>
      <c r="M92" s="12"/>
      <c r="N92" s="8"/>
    </row>
    <row r="93" spans="1:14">
      <c r="A93" s="6" t="s">
        <v>1919</v>
      </c>
      <c r="B93" s="7" t="s">
        <v>938</v>
      </c>
      <c r="C93" s="8"/>
      <c r="M93" s="12"/>
      <c r="N93" s="8"/>
    </row>
    <row r="94" spans="1:14">
      <c r="A94" s="6" t="s">
        <v>1925</v>
      </c>
      <c r="B94" s="7"/>
      <c r="C94" s="8"/>
      <c r="M94" s="12"/>
      <c r="N94" s="8"/>
    </row>
    <row r="95" spans="1:14">
      <c r="A95" s="6" t="s">
        <v>1931</v>
      </c>
      <c r="B95" s="7" t="s">
        <v>1615</v>
      </c>
      <c r="C95" s="8"/>
      <c r="M95" s="12"/>
      <c r="N95" s="8"/>
    </row>
    <row r="96" spans="1:14">
      <c r="A96" s="6" t="s">
        <v>1934</v>
      </c>
      <c r="B96" s="7" t="s">
        <v>228</v>
      </c>
      <c r="C96" s="8"/>
      <c r="M96" s="12"/>
      <c r="N96" s="8"/>
    </row>
    <row r="97" spans="1:14">
      <c r="A97" s="6" t="s">
        <v>1938</v>
      </c>
      <c r="B97" s="7" t="s">
        <v>228</v>
      </c>
      <c r="C97" s="8"/>
      <c r="M97" s="12"/>
      <c r="N97" s="8"/>
    </row>
    <row r="98" spans="1:14">
      <c r="A98" s="6" t="s">
        <v>1943</v>
      </c>
      <c r="B98" s="7" t="s">
        <v>176</v>
      </c>
      <c r="C98" s="8"/>
      <c r="M98" s="12"/>
      <c r="N98" s="8"/>
    </row>
    <row r="99" spans="1:14">
      <c r="A99" s="6" t="s">
        <v>1949</v>
      </c>
      <c r="B99" s="7" t="s">
        <v>176</v>
      </c>
      <c r="C99" s="8"/>
      <c r="M99" s="12"/>
      <c r="N99" s="8"/>
    </row>
    <row r="100" spans="1:14">
      <c r="A100" s="6" t="s">
        <v>1953</v>
      </c>
      <c r="B100" s="7"/>
      <c r="C100" s="8"/>
      <c r="M100" s="12"/>
      <c r="N100" s="8"/>
    </row>
    <row r="101" spans="1:14">
      <c r="A101" s="6" t="s">
        <v>1956</v>
      </c>
      <c r="B101" s="7"/>
      <c r="C101" s="8"/>
      <c r="M101" s="12"/>
      <c r="N101" s="8"/>
    </row>
    <row r="102" spans="1:14">
      <c r="A102" s="6" t="s">
        <v>1961</v>
      </c>
      <c r="B102" s="7"/>
      <c r="C102" s="8"/>
      <c r="M102" s="12"/>
      <c r="N102" s="8"/>
    </row>
    <row r="103" spans="1:14">
      <c r="A103" s="6" t="s">
        <v>1967</v>
      </c>
      <c r="B103" s="7" t="s">
        <v>185</v>
      </c>
      <c r="C103" s="8"/>
      <c r="M103" s="12"/>
      <c r="N103" s="8"/>
    </row>
    <row r="104" spans="1:14">
      <c r="A104" s="6" t="s">
        <v>1973</v>
      </c>
      <c r="B104" s="7" t="s">
        <v>185</v>
      </c>
      <c r="C104" s="8"/>
      <c r="M104" s="12"/>
      <c r="N104" s="8"/>
    </row>
    <row r="105" spans="1:14">
      <c r="A105" s="6" t="s">
        <v>1977</v>
      </c>
      <c r="B105" s="7"/>
      <c r="C105" s="8"/>
      <c r="M105" s="12"/>
      <c r="N105" s="8"/>
    </row>
    <row r="106" spans="1:14">
      <c r="A106" s="6" t="s">
        <v>1980</v>
      </c>
      <c r="B106" s="7"/>
      <c r="C106" s="8"/>
      <c r="M106" s="12"/>
      <c r="N106" s="8"/>
    </row>
    <row r="107" spans="1:14">
      <c r="A107" s="6" t="s">
        <v>1983</v>
      </c>
      <c r="B107" s="7"/>
      <c r="C107" s="8"/>
      <c r="M107" s="12"/>
      <c r="N107" s="8"/>
    </row>
    <row r="108" spans="1:14">
      <c r="A108" s="6" t="s">
        <v>1986</v>
      </c>
      <c r="B108" s="7"/>
      <c r="C108" s="8"/>
      <c r="M108" s="12"/>
      <c r="N108" s="8"/>
    </row>
    <row r="109" spans="1:14">
      <c r="A109" s="6" t="s">
        <v>1991</v>
      </c>
      <c r="B109" s="7"/>
      <c r="C109" s="8"/>
      <c r="M109" s="12"/>
      <c r="N109" s="8"/>
    </row>
    <row r="110" spans="1:14">
      <c r="A110" s="6" t="s">
        <v>1997</v>
      </c>
      <c r="B110" s="7"/>
      <c r="C110" s="8"/>
      <c r="M110" s="12"/>
      <c r="N110" s="8"/>
    </row>
    <row r="111" spans="1:14">
      <c r="A111" s="6" t="s">
        <v>2001</v>
      </c>
      <c r="B111" s="7"/>
      <c r="C111" s="8"/>
      <c r="M111" s="12"/>
      <c r="N111" s="8"/>
    </row>
    <row r="112" spans="1:14">
      <c r="A112" s="6" t="s">
        <v>2007</v>
      </c>
      <c r="B112" s="7" t="s">
        <v>228</v>
      </c>
      <c r="C112" s="8"/>
      <c r="M112" s="12"/>
      <c r="N112" s="8"/>
    </row>
    <row r="113" spans="1:14">
      <c r="A113" s="6" t="s">
        <v>2011</v>
      </c>
      <c r="B113" s="7" t="s">
        <v>176</v>
      </c>
      <c r="C113" s="8"/>
      <c r="M113" s="12"/>
      <c r="N113" s="8"/>
    </row>
    <row r="114" spans="1:14">
      <c r="A114" s="6" t="s">
        <v>2017</v>
      </c>
      <c r="B114" s="7" t="s">
        <v>176</v>
      </c>
      <c r="C114" s="8"/>
      <c r="M114" s="12"/>
      <c r="N114" s="8"/>
    </row>
    <row r="115" spans="1:14">
      <c r="A115" s="6" t="s">
        <v>2024</v>
      </c>
      <c r="B115" s="7"/>
      <c r="C115" s="8"/>
      <c r="M115" s="12"/>
      <c r="N115" s="8"/>
    </row>
    <row r="116" spans="1:14">
      <c r="A116" s="6" t="s">
        <v>1063</v>
      </c>
      <c r="B116" s="7" t="s">
        <v>185</v>
      </c>
      <c r="C116" s="8"/>
      <c r="M116" s="12"/>
      <c r="N116" s="8"/>
    </row>
    <row r="117" spans="1:14">
      <c r="A117" s="6" t="s">
        <v>2029</v>
      </c>
      <c r="B117" s="7" t="s">
        <v>185</v>
      </c>
      <c r="C117" s="8"/>
      <c r="M117" s="12"/>
      <c r="N117" s="8"/>
    </row>
    <row r="118" spans="1:14">
      <c r="A118" s="6" t="s">
        <v>505</v>
      </c>
      <c r="B118" s="7"/>
      <c r="C118" s="8"/>
      <c r="M118" s="12"/>
      <c r="N118" s="8"/>
    </row>
    <row r="119" spans="1:14">
      <c r="A119" s="6" t="s">
        <v>1069</v>
      </c>
      <c r="B119" s="7"/>
      <c r="C119" s="9"/>
      <c r="M119" s="12"/>
      <c r="N119" s="9"/>
    </row>
    <row r="120" spans="1:14">
      <c r="A120" s="6" t="s">
        <v>2035</v>
      </c>
      <c r="B120" s="7"/>
      <c r="C120" s="8"/>
      <c r="M120" s="12"/>
      <c r="N120" s="8"/>
    </row>
    <row r="121" spans="1:14">
      <c r="A121" s="6" t="s">
        <v>2038</v>
      </c>
      <c r="B121" s="7" t="s">
        <v>228</v>
      </c>
      <c r="C121" s="8"/>
      <c r="M121" s="12"/>
      <c r="N121" s="8"/>
    </row>
    <row r="122" spans="1:14">
      <c r="A122" s="6" t="s">
        <v>1072</v>
      </c>
      <c r="B122" s="7" t="s">
        <v>176</v>
      </c>
      <c r="C122" s="8"/>
      <c r="M122" s="12"/>
      <c r="N122" s="8"/>
    </row>
    <row r="123" spans="1:14">
      <c r="A123" s="6" t="s">
        <v>2045</v>
      </c>
      <c r="B123" s="7" t="s">
        <v>176</v>
      </c>
      <c r="C123" s="8"/>
      <c r="M123" s="12"/>
      <c r="N123" s="8"/>
    </row>
    <row r="124" spans="1:14">
      <c r="A124" s="6" t="s">
        <v>2050</v>
      </c>
      <c r="B124" s="7" t="s">
        <v>185</v>
      </c>
      <c r="C124" s="8"/>
      <c r="M124" s="12"/>
      <c r="N124" s="8"/>
    </row>
    <row r="125" spans="1:14">
      <c r="A125" s="6" t="s">
        <v>1076</v>
      </c>
      <c r="B125" s="7" t="s">
        <v>228</v>
      </c>
      <c r="C125" s="8"/>
      <c r="M125" s="12"/>
      <c r="N125" s="8"/>
    </row>
    <row r="126" spans="1:14">
      <c r="A126" s="6" t="s">
        <v>1077</v>
      </c>
      <c r="B126" s="7" t="s">
        <v>176</v>
      </c>
      <c r="C126" s="8"/>
      <c r="M126" s="12"/>
      <c r="N126" s="8"/>
    </row>
    <row r="127" spans="1:14">
      <c r="A127" s="6" t="s">
        <v>2059</v>
      </c>
      <c r="B127" s="7" t="s">
        <v>176</v>
      </c>
      <c r="C127" s="8"/>
      <c r="M127" s="12"/>
      <c r="N127" s="8"/>
    </row>
    <row r="128" spans="1:14">
      <c r="A128" s="6" t="s">
        <v>1081</v>
      </c>
      <c r="B128" s="7" t="s">
        <v>185</v>
      </c>
      <c r="C128" s="8"/>
      <c r="M128" s="12"/>
      <c r="N128" s="8"/>
    </row>
    <row r="129" spans="1:14">
      <c r="A129" s="6" t="s">
        <v>2062</v>
      </c>
      <c r="B129" s="7" t="s">
        <v>176</v>
      </c>
      <c r="C129" s="8"/>
      <c r="M129" s="12"/>
      <c r="N129" s="8"/>
    </row>
    <row r="130" spans="1:14">
      <c r="A130" s="6" t="s">
        <v>1090</v>
      </c>
      <c r="B130" s="7" t="s">
        <v>185</v>
      </c>
      <c r="C130" s="8"/>
      <c r="M130" s="12"/>
      <c r="N130" s="8"/>
    </row>
    <row r="131" spans="1:14">
      <c r="A131" s="6" t="s">
        <v>2066</v>
      </c>
      <c r="B131" s="7" t="s">
        <v>176</v>
      </c>
      <c r="C131" s="8"/>
      <c r="M131" s="12"/>
      <c r="N131" s="8"/>
    </row>
    <row r="132" spans="1:14">
      <c r="A132" s="6" t="s">
        <v>2071</v>
      </c>
      <c r="B132" s="7" t="s">
        <v>176</v>
      </c>
      <c r="C132" s="8"/>
      <c r="M132" s="12"/>
      <c r="N132" s="8"/>
    </row>
    <row r="133" spans="1:14">
      <c r="A133" s="6" t="s">
        <v>2076</v>
      </c>
      <c r="B133" s="7" t="s">
        <v>176</v>
      </c>
      <c r="C133" s="8"/>
      <c r="M133" s="12"/>
      <c r="N133" s="8"/>
    </row>
    <row r="134" spans="1:14">
      <c r="A134" s="6" t="s">
        <v>2081</v>
      </c>
      <c r="B134" s="7" t="s">
        <v>160</v>
      </c>
      <c r="C134" s="8"/>
      <c r="M134" s="12"/>
      <c r="N134" s="8"/>
    </row>
    <row r="135" spans="1:14">
      <c r="A135" s="6" t="s">
        <v>2083</v>
      </c>
      <c r="B135" s="7" t="s">
        <v>160</v>
      </c>
      <c r="C135" s="8"/>
      <c r="M135" s="12"/>
      <c r="N135" s="8"/>
    </row>
    <row r="136" spans="1:14">
      <c r="A136" s="6" t="s">
        <v>2086</v>
      </c>
      <c r="B136" s="7"/>
      <c r="C136" s="8"/>
      <c r="M136" s="12"/>
      <c r="N136" s="8"/>
    </row>
    <row r="137" spans="1:14">
      <c r="A137" s="6" t="s">
        <v>2091</v>
      </c>
      <c r="B137" s="7"/>
      <c r="C137" s="8"/>
      <c r="M137" s="12"/>
      <c r="N137" s="8"/>
    </row>
    <row r="138" spans="1:14">
      <c r="A138" s="6" t="s">
        <v>2095</v>
      </c>
      <c r="B138" s="7"/>
      <c r="C138" s="8"/>
      <c r="M138" s="12"/>
      <c r="N138" s="8"/>
    </row>
    <row r="139" spans="1:14">
      <c r="A139" s="6" t="s">
        <v>2097</v>
      </c>
      <c r="B139" s="7"/>
      <c r="C139" s="8"/>
      <c r="M139" s="12"/>
      <c r="N139" s="8"/>
    </row>
    <row r="140" spans="1:14">
      <c r="A140" s="6" t="s">
        <v>2101</v>
      </c>
      <c r="B140" s="7"/>
      <c r="C140" s="8"/>
      <c r="M140" s="12"/>
      <c r="N140" s="8"/>
    </row>
    <row r="141" spans="1:14">
      <c r="A141" s="6" t="s">
        <v>2105</v>
      </c>
      <c r="B141" s="7" t="s">
        <v>180</v>
      </c>
      <c r="C141" s="8"/>
      <c r="M141" s="12"/>
      <c r="N141" s="8"/>
    </row>
    <row r="142" spans="1:14">
      <c r="A142" s="6" t="s">
        <v>2107</v>
      </c>
      <c r="B142" s="7" t="s">
        <v>180</v>
      </c>
      <c r="C142" s="8"/>
      <c r="M142" s="12"/>
      <c r="N142" s="8"/>
    </row>
    <row r="143" spans="1:14">
      <c r="A143" s="6" t="s">
        <v>2109</v>
      </c>
      <c r="B143" s="7"/>
      <c r="C143" s="8"/>
      <c r="M143" s="12"/>
      <c r="N143" s="8"/>
    </row>
    <row r="144" spans="1:14">
      <c r="A144" s="6" t="s">
        <v>2113</v>
      </c>
      <c r="B144" s="7"/>
      <c r="C144" s="8"/>
      <c r="M144" s="12"/>
      <c r="N144" s="8"/>
    </row>
    <row r="145" spans="1:14">
      <c r="A145" s="6" t="s">
        <v>2115</v>
      </c>
      <c r="B145" s="7"/>
      <c r="C145" s="8"/>
      <c r="M145" s="12"/>
      <c r="N145" s="8"/>
    </row>
    <row r="146" spans="1:14">
      <c r="A146" s="6" t="s">
        <v>2118</v>
      </c>
      <c r="B146" s="7"/>
      <c r="C146" s="8"/>
      <c r="M146" s="12"/>
      <c r="N146" s="8"/>
    </row>
    <row r="147" spans="1:14">
      <c r="A147" s="6" t="s">
        <v>2123</v>
      </c>
      <c r="B147" s="7"/>
      <c r="C147" s="8"/>
      <c r="M147" s="12"/>
      <c r="N147" s="8"/>
    </row>
    <row r="148" spans="1:14">
      <c r="A148" s="6" t="s">
        <v>2129</v>
      </c>
      <c r="B148" s="7"/>
      <c r="C148" s="8"/>
      <c r="M148" s="12"/>
      <c r="N148" s="8"/>
    </row>
    <row r="149" spans="1:14">
      <c r="A149" s="6" t="s">
        <v>2134</v>
      </c>
      <c r="B149" s="7"/>
      <c r="C149" s="8"/>
      <c r="M149" s="12"/>
      <c r="N149" s="8"/>
    </row>
    <row r="150" spans="1:14">
      <c r="A150" s="6" t="s">
        <v>1118</v>
      </c>
      <c r="B150" s="7"/>
      <c r="C150" s="8"/>
      <c r="M150" s="12"/>
      <c r="N150" s="8"/>
    </row>
    <row r="151" spans="1:14">
      <c r="A151" s="6" t="s">
        <v>2140</v>
      </c>
      <c r="B151" s="7" t="s">
        <v>824</v>
      </c>
      <c r="C151" s="8"/>
      <c r="M151" s="12"/>
      <c r="N151" s="8"/>
    </row>
    <row r="152" spans="1:14">
      <c r="A152" s="6" t="s">
        <v>1121</v>
      </c>
      <c r="B152" s="7"/>
      <c r="C152" s="8"/>
      <c r="M152" s="12"/>
      <c r="N152" s="8"/>
    </row>
    <row r="153" spans="1:14">
      <c r="A153" s="6" t="s">
        <v>2146</v>
      </c>
      <c r="B153" s="7"/>
      <c r="C153" s="8"/>
      <c r="M153" s="12"/>
      <c r="N153" s="8"/>
    </row>
    <row r="154" spans="1:14">
      <c r="A154" s="6" t="s">
        <v>2150</v>
      </c>
      <c r="B154" s="7"/>
      <c r="C154" s="8"/>
      <c r="M154" s="12"/>
      <c r="N154" s="8"/>
    </row>
    <row r="155" spans="1:14">
      <c r="A155" s="6" t="s">
        <v>1122</v>
      </c>
      <c r="B155" s="7"/>
      <c r="C155" s="8"/>
      <c r="M155" s="12"/>
      <c r="N155" s="8"/>
    </row>
    <row r="156" spans="1:14">
      <c r="A156" s="6" t="s">
        <v>2157</v>
      </c>
      <c r="B156" s="7"/>
      <c r="C156" s="8"/>
      <c r="M156" s="12"/>
      <c r="N156" s="8"/>
    </row>
    <row r="157" spans="1:14">
      <c r="A157" s="6" t="s">
        <v>2162</v>
      </c>
      <c r="B157" s="7"/>
      <c r="C157" s="8"/>
      <c r="M157" s="12"/>
      <c r="N157" s="8"/>
    </row>
    <row r="158" spans="1:14">
      <c r="A158" s="6" t="s">
        <v>2168</v>
      </c>
      <c r="B158" s="7" t="s">
        <v>160</v>
      </c>
      <c r="C158" s="8"/>
      <c r="M158" s="12"/>
      <c r="N158" s="8"/>
    </row>
    <row r="159" spans="1:14">
      <c r="A159" s="6" t="s">
        <v>2174</v>
      </c>
      <c r="B159" s="7" t="s">
        <v>160</v>
      </c>
      <c r="C159" s="8"/>
      <c r="M159" s="12"/>
      <c r="N159" s="8"/>
    </row>
    <row r="160" spans="1:14">
      <c r="A160" s="6" t="s">
        <v>2181</v>
      </c>
      <c r="B160" s="7"/>
      <c r="C160" s="8"/>
      <c r="M160" s="12"/>
      <c r="N160" s="8"/>
    </row>
    <row r="161" spans="1:14">
      <c r="A161" s="6" t="s">
        <v>515</v>
      </c>
      <c r="B161" s="7"/>
      <c r="C161" s="8"/>
      <c r="M161" s="12"/>
      <c r="N161" s="8"/>
    </row>
    <row r="162" spans="1:14">
      <c r="A162" s="6" t="s">
        <v>2188</v>
      </c>
      <c r="B162" s="7" t="s">
        <v>180</v>
      </c>
      <c r="C162" s="8"/>
      <c r="M162" s="12"/>
      <c r="N162" s="8"/>
    </row>
    <row r="163" spans="1:14">
      <c r="A163" s="6" t="s">
        <v>2194</v>
      </c>
      <c r="B163" s="7" t="s">
        <v>180</v>
      </c>
      <c r="C163" s="8"/>
      <c r="M163" s="12"/>
      <c r="N163" s="8"/>
    </row>
    <row r="164" spans="1:14">
      <c r="A164" s="6" t="s">
        <v>2199</v>
      </c>
      <c r="B164" s="7"/>
      <c r="C164" s="8"/>
      <c r="M164" s="12"/>
      <c r="N164" s="8"/>
    </row>
    <row r="165" spans="1:14">
      <c r="A165" s="6" t="s">
        <v>519</v>
      </c>
      <c r="B165" s="7"/>
      <c r="C165" s="8"/>
      <c r="M165" s="12"/>
      <c r="N165" s="8"/>
    </row>
    <row r="166" spans="1:14">
      <c r="A166" s="6" t="s">
        <v>1132</v>
      </c>
      <c r="B166" s="7"/>
      <c r="C166" s="8"/>
      <c r="M166" s="12"/>
      <c r="N166" s="8"/>
    </row>
    <row r="167" spans="1:14">
      <c r="A167" s="6" t="s">
        <v>156</v>
      </c>
      <c r="B167" s="7"/>
      <c r="C167" s="8"/>
      <c r="M167" s="12"/>
      <c r="N167" s="8"/>
    </row>
    <row r="168" spans="1:14">
      <c r="A168" s="6" t="s">
        <v>314</v>
      </c>
      <c r="B168" s="7" t="s">
        <v>160</v>
      </c>
      <c r="C168" s="8"/>
      <c r="M168" s="12"/>
      <c r="N168" s="8"/>
    </row>
    <row r="169" spans="1:14">
      <c r="A169" s="6" t="s">
        <v>150</v>
      </c>
      <c r="B169" s="7" t="s">
        <v>160</v>
      </c>
      <c r="C169" s="8"/>
      <c r="M169" s="12"/>
      <c r="N169" s="8"/>
    </row>
    <row r="170" spans="1:14">
      <c r="A170" s="6" t="s">
        <v>243</v>
      </c>
      <c r="B170" s="7"/>
      <c r="C170" s="9"/>
      <c r="M170" s="12"/>
      <c r="N170" s="9"/>
    </row>
    <row r="171" spans="1:14">
      <c r="A171" s="6" t="s">
        <v>159</v>
      </c>
      <c r="B171" s="7" t="s">
        <v>180</v>
      </c>
      <c r="C171" s="8"/>
      <c r="M171" s="12"/>
      <c r="N171" s="8"/>
    </row>
    <row r="172" spans="1:14">
      <c r="A172" s="6" t="s">
        <v>1133</v>
      </c>
      <c r="B172" s="7" t="s">
        <v>180</v>
      </c>
      <c r="C172" s="8"/>
      <c r="M172" s="12"/>
      <c r="N172" s="8"/>
    </row>
    <row r="173" spans="1:14">
      <c r="A173" s="6" t="s">
        <v>312</v>
      </c>
      <c r="B173" s="7"/>
      <c r="C173" s="8"/>
      <c r="M173" s="12"/>
      <c r="N173" s="8"/>
    </row>
    <row r="174" spans="1:14">
      <c r="A174" s="6" t="s">
        <v>192</v>
      </c>
      <c r="B174" s="7"/>
      <c r="C174" s="8"/>
      <c r="M174" s="12"/>
      <c r="N174" s="8"/>
    </row>
    <row r="175" spans="1:14">
      <c r="A175" s="6" t="s">
        <v>1139</v>
      </c>
      <c r="B175" s="7"/>
      <c r="C175" s="8"/>
      <c r="M175" s="12"/>
      <c r="N175" s="8"/>
    </row>
    <row r="176" spans="1:14">
      <c r="A176" s="6" t="s">
        <v>2215</v>
      </c>
      <c r="B176" s="7" t="s">
        <v>160</v>
      </c>
      <c r="C176" s="8"/>
      <c r="M176" s="12"/>
      <c r="N176" s="8"/>
    </row>
    <row r="177" spans="1:14">
      <c r="A177" s="6" t="s">
        <v>2219</v>
      </c>
      <c r="B177" s="7" t="s">
        <v>180</v>
      </c>
      <c r="C177" s="8"/>
      <c r="M177" s="12"/>
      <c r="N177" s="8"/>
    </row>
    <row r="178" spans="1:14">
      <c r="A178" s="6" t="s">
        <v>2222</v>
      </c>
      <c r="B178" s="7" t="s">
        <v>160</v>
      </c>
      <c r="C178" s="8"/>
      <c r="M178" s="12"/>
      <c r="N178" s="8"/>
    </row>
    <row r="179" spans="1:14">
      <c r="A179" s="6" t="s">
        <v>2227</v>
      </c>
      <c r="B179" s="7" t="s">
        <v>180</v>
      </c>
      <c r="C179" s="8"/>
      <c r="M179" s="12"/>
      <c r="N179" s="8"/>
    </row>
    <row r="180" spans="1:14">
      <c r="A180" s="6" t="s">
        <v>2232</v>
      </c>
      <c r="B180" s="7" t="s">
        <v>160</v>
      </c>
      <c r="C180" s="8"/>
      <c r="M180" s="12"/>
      <c r="N180" s="8"/>
    </row>
    <row r="181" spans="1:14">
      <c r="A181" s="6" t="s">
        <v>2238</v>
      </c>
      <c r="B181" s="7" t="s">
        <v>180</v>
      </c>
      <c r="C181" s="8"/>
      <c r="M181" s="12"/>
      <c r="N181" s="8"/>
    </row>
    <row r="182" spans="1:14">
      <c r="A182" s="6" t="s">
        <v>2242</v>
      </c>
      <c r="B182" s="7" t="s">
        <v>160</v>
      </c>
      <c r="C182" s="8"/>
      <c r="M182" s="12"/>
      <c r="N182" s="8"/>
    </row>
    <row r="183" spans="1:14">
      <c r="A183" s="6" t="s">
        <v>2245</v>
      </c>
      <c r="B183" s="7" t="s">
        <v>160</v>
      </c>
      <c r="C183" s="8"/>
      <c r="M183" s="12"/>
      <c r="N183" s="8"/>
    </row>
    <row r="184" spans="1:14">
      <c r="A184" s="6" t="s">
        <v>2251</v>
      </c>
      <c r="B184" s="7" t="s">
        <v>160</v>
      </c>
      <c r="C184" s="8"/>
      <c r="M184" s="12"/>
      <c r="N184" s="8"/>
    </row>
    <row r="185" spans="1:14">
      <c r="A185" s="6" t="s">
        <v>1154</v>
      </c>
      <c r="B185" s="7" t="s">
        <v>165</v>
      </c>
      <c r="C185" s="8"/>
      <c r="M185" s="12"/>
      <c r="N185" s="8"/>
    </row>
    <row r="186" spans="1:14">
      <c r="A186" s="6" t="s">
        <v>2260</v>
      </c>
      <c r="B186" s="7"/>
      <c r="C186" s="8"/>
      <c r="M186" s="12"/>
      <c r="N186" s="8"/>
    </row>
    <row r="187" spans="1:14">
      <c r="A187" s="6" t="s">
        <v>2263</v>
      </c>
      <c r="B187" s="7"/>
      <c r="C187" s="8"/>
      <c r="M187" s="12"/>
      <c r="N187" s="8"/>
    </row>
    <row r="188" spans="1:14">
      <c r="A188" s="6" t="s">
        <v>2265</v>
      </c>
      <c r="B188" s="7"/>
      <c r="C188" s="8"/>
      <c r="M188" s="12"/>
      <c r="N188" s="8"/>
    </row>
    <row r="189" spans="1:14">
      <c r="A189" s="6" t="s">
        <v>2268</v>
      </c>
      <c r="B189" s="7"/>
      <c r="C189" s="8"/>
      <c r="M189" s="12"/>
      <c r="N189" s="8"/>
    </row>
    <row r="190" spans="1:14">
      <c r="A190" s="6" t="s">
        <v>1162</v>
      </c>
      <c r="B190" s="7" t="s">
        <v>165</v>
      </c>
      <c r="C190" s="8"/>
      <c r="M190" s="12"/>
      <c r="N190" s="8"/>
    </row>
    <row r="191" spans="1:14">
      <c r="A191" s="6" t="s">
        <v>2273</v>
      </c>
      <c r="B191" s="7"/>
      <c r="C191" s="8"/>
      <c r="M191" s="12"/>
      <c r="N191" s="8"/>
    </row>
    <row r="192" spans="1:14">
      <c r="A192" s="6" t="s">
        <v>2278</v>
      </c>
      <c r="B192" s="7" t="s">
        <v>164</v>
      </c>
      <c r="C192" s="8"/>
      <c r="M192" s="12"/>
      <c r="N192" s="8"/>
    </row>
    <row r="193" spans="1:14">
      <c r="A193" s="6" t="s">
        <v>2283</v>
      </c>
      <c r="B193" s="7" t="s">
        <v>164</v>
      </c>
      <c r="C193" s="8"/>
      <c r="M193" s="12"/>
      <c r="N193" s="8"/>
    </row>
    <row r="194" spans="1:14">
      <c r="A194" s="6" t="s">
        <v>2286</v>
      </c>
      <c r="B194" s="7" t="s">
        <v>190</v>
      </c>
      <c r="C194" s="8"/>
      <c r="M194" s="12"/>
      <c r="N194" s="8"/>
    </row>
    <row r="195" spans="1:14">
      <c r="A195" s="6" t="s">
        <v>2290</v>
      </c>
      <c r="B195" s="7" t="s">
        <v>190</v>
      </c>
      <c r="C195" s="8"/>
      <c r="M195" s="12"/>
      <c r="N195" s="8"/>
    </row>
    <row r="196" spans="1:14">
      <c r="A196" s="6" t="s">
        <v>2294</v>
      </c>
      <c r="B196" s="7"/>
      <c r="C196" s="8"/>
      <c r="M196" s="12"/>
      <c r="N196" s="8"/>
    </row>
    <row r="197" spans="1:14">
      <c r="A197" s="6" t="s">
        <v>2298</v>
      </c>
      <c r="B197" s="7"/>
      <c r="C197" s="8"/>
      <c r="M197" s="12"/>
      <c r="N197" s="8"/>
    </row>
    <row r="198" spans="1:14">
      <c r="A198" s="6" t="s">
        <v>2302</v>
      </c>
      <c r="B198" s="7"/>
      <c r="C198" s="8"/>
      <c r="M198" s="12"/>
      <c r="N198" s="8"/>
    </row>
    <row r="199" spans="1:14">
      <c r="A199" s="6" t="s">
        <v>2305</v>
      </c>
      <c r="B199" s="7"/>
      <c r="C199" s="8"/>
      <c r="M199" s="12"/>
      <c r="N199" s="8"/>
    </row>
    <row r="200" spans="1:14">
      <c r="A200" s="6" t="s">
        <v>2311</v>
      </c>
      <c r="B200" s="7"/>
      <c r="C200" s="8"/>
      <c r="M200" s="12"/>
      <c r="N200" s="8"/>
    </row>
    <row r="201" spans="1:14">
      <c r="A201" s="6" t="s">
        <v>1168</v>
      </c>
      <c r="B201" s="7" t="s">
        <v>182</v>
      </c>
      <c r="C201" s="8"/>
      <c r="M201" s="12"/>
      <c r="N201" s="8"/>
    </row>
    <row r="202" spans="1:14">
      <c r="A202" s="6" t="s">
        <v>1172</v>
      </c>
      <c r="B202" s="7" t="s">
        <v>182</v>
      </c>
      <c r="C202" s="8"/>
      <c r="M202" s="12"/>
      <c r="N202" s="8"/>
    </row>
    <row r="203" spans="1:14">
      <c r="A203" s="6" t="s">
        <v>2318</v>
      </c>
      <c r="B203" s="7"/>
      <c r="C203" s="8"/>
      <c r="M203" s="12"/>
      <c r="N203" s="8"/>
    </row>
    <row r="204" spans="1:14">
      <c r="A204" s="6" t="s">
        <v>2322</v>
      </c>
      <c r="B204" s="7"/>
      <c r="C204" s="8"/>
      <c r="M204" s="12"/>
      <c r="N204" s="8"/>
    </row>
    <row r="205" spans="1:14">
      <c r="A205" s="6" t="s">
        <v>2327</v>
      </c>
      <c r="B205" s="7"/>
      <c r="C205" s="8"/>
      <c r="M205" s="12"/>
      <c r="N205" s="8"/>
    </row>
    <row r="206" spans="1:14">
      <c r="A206" s="6" t="s">
        <v>2332</v>
      </c>
      <c r="B206" s="7"/>
      <c r="C206" s="8"/>
      <c r="M206" s="12"/>
      <c r="N206" s="8"/>
    </row>
    <row r="207" spans="1:14">
      <c r="A207" s="6" t="s">
        <v>2337</v>
      </c>
      <c r="B207" s="7"/>
      <c r="C207" s="8"/>
      <c r="M207" s="12"/>
      <c r="N207" s="8"/>
    </row>
    <row r="208" spans="1:14">
      <c r="A208" s="6" t="s">
        <v>2343</v>
      </c>
      <c r="B208" s="7"/>
      <c r="C208" s="8"/>
      <c r="M208" s="12"/>
      <c r="N208" s="8"/>
    </row>
    <row r="209" spans="1:14">
      <c r="A209" s="6" t="s">
        <v>2347</v>
      </c>
      <c r="B209" s="7"/>
      <c r="C209" s="8"/>
      <c r="M209" s="12"/>
      <c r="N209" s="8"/>
    </row>
    <row r="210" spans="1:14">
      <c r="A210" s="6" t="s">
        <v>2350</v>
      </c>
      <c r="B210" s="7"/>
      <c r="C210" s="8"/>
      <c r="M210" s="12"/>
      <c r="N210" s="8"/>
    </row>
    <row r="211" spans="1:14">
      <c r="A211" s="6" t="s">
        <v>2355</v>
      </c>
      <c r="B211" s="7"/>
      <c r="C211" s="8"/>
      <c r="M211" s="12"/>
      <c r="N211" s="8"/>
    </row>
    <row r="212" spans="1:14">
      <c r="A212" s="6" t="s">
        <v>2359</v>
      </c>
      <c r="B212" s="7"/>
      <c r="C212" s="8"/>
      <c r="M212" s="12"/>
      <c r="N212" s="8"/>
    </row>
    <row r="213" spans="1:14">
      <c r="A213" s="6" t="s">
        <v>2364</v>
      </c>
      <c r="B213" s="7"/>
      <c r="C213" s="8"/>
      <c r="M213" s="12"/>
      <c r="N213" s="8"/>
    </row>
    <row r="214" spans="1:14">
      <c r="A214" s="6" t="s">
        <v>2369</v>
      </c>
      <c r="B214" s="7"/>
      <c r="C214" s="8"/>
      <c r="M214" s="12"/>
      <c r="N214" s="8"/>
    </row>
    <row r="215" spans="1:14">
      <c r="A215" s="6" t="s">
        <v>2374</v>
      </c>
      <c r="B215" s="7"/>
      <c r="C215" s="8"/>
      <c r="M215" s="12"/>
      <c r="N215" s="8"/>
    </row>
    <row r="216" spans="1:14">
      <c r="A216" s="6" t="s">
        <v>2377</v>
      </c>
      <c r="B216" s="7"/>
      <c r="C216" s="9"/>
      <c r="M216" s="12"/>
      <c r="N216" s="9"/>
    </row>
    <row r="217" spans="1:14">
      <c r="A217" s="6" t="s">
        <v>2382</v>
      </c>
      <c r="B217" s="7"/>
      <c r="C217" s="8"/>
      <c r="M217" s="12"/>
      <c r="N217" s="8"/>
    </row>
    <row r="218" spans="1:14">
      <c r="A218" s="6" t="s">
        <v>2386</v>
      </c>
      <c r="B218" s="7"/>
      <c r="C218" s="8"/>
      <c r="M218" s="12"/>
      <c r="N218" s="8"/>
    </row>
    <row r="219" spans="1:14">
      <c r="A219" s="6" t="s">
        <v>2389</v>
      </c>
      <c r="B219" s="7"/>
      <c r="C219" s="8"/>
      <c r="M219" s="12"/>
      <c r="N219" s="8"/>
    </row>
    <row r="220" spans="1:14">
      <c r="A220" s="6" t="s">
        <v>2393</v>
      </c>
      <c r="B220" s="7"/>
      <c r="C220" s="8"/>
      <c r="M220" s="12"/>
      <c r="N220" s="8"/>
    </row>
    <row r="221" spans="1:14">
      <c r="A221" s="6" t="s">
        <v>2397</v>
      </c>
      <c r="B221" s="7"/>
      <c r="C221" s="8"/>
      <c r="M221" s="12"/>
      <c r="N221" s="8"/>
    </row>
    <row r="222" spans="1:14">
      <c r="A222" s="6" t="s">
        <v>2401</v>
      </c>
      <c r="B222" s="7"/>
      <c r="C222" s="8"/>
      <c r="M222" s="12"/>
      <c r="N222" s="8"/>
    </row>
    <row r="223" spans="1:14">
      <c r="A223" s="6" t="s">
        <v>2405</v>
      </c>
      <c r="B223" s="7"/>
      <c r="C223" s="8"/>
      <c r="M223" s="12"/>
      <c r="N223" s="8"/>
    </row>
    <row r="224" spans="1:14">
      <c r="A224" s="6" t="s">
        <v>2411</v>
      </c>
      <c r="B224" s="7"/>
      <c r="C224" s="8"/>
      <c r="M224" s="12"/>
      <c r="N224" s="8"/>
    </row>
    <row r="225" spans="1:14">
      <c r="A225" s="6" t="s">
        <v>2417</v>
      </c>
      <c r="B225" s="7"/>
      <c r="C225" s="8"/>
      <c r="M225" s="12"/>
      <c r="N225" s="8"/>
    </row>
    <row r="226" spans="1:14">
      <c r="A226" s="6" t="s">
        <v>2420</v>
      </c>
      <c r="B226" s="7"/>
      <c r="C226" s="8"/>
      <c r="M226" s="12"/>
      <c r="N226" s="8"/>
    </row>
    <row r="227" spans="1:14">
      <c r="A227" s="6" t="s">
        <v>2424</v>
      </c>
      <c r="B227" s="7"/>
      <c r="C227" s="8"/>
      <c r="M227" s="12"/>
      <c r="N227" s="8"/>
    </row>
    <row r="228" spans="1:14">
      <c r="A228" s="6" t="s">
        <v>2429</v>
      </c>
      <c r="B228" s="7"/>
      <c r="C228" s="8"/>
      <c r="M228" s="12"/>
      <c r="N228" s="8"/>
    </row>
    <row r="229" spans="1:14">
      <c r="A229" s="6" t="s">
        <v>2435</v>
      </c>
      <c r="B229" s="7" t="s">
        <v>190</v>
      </c>
      <c r="C229" s="8"/>
      <c r="M229" s="12"/>
      <c r="N229" s="8"/>
    </row>
    <row r="230" spans="1:14">
      <c r="A230" s="6" t="s">
        <v>2439</v>
      </c>
      <c r="B230" s="7" t="s">
        <v>190</v>
      </c>
      <c r="C230" s="8"/>
      <c r="M230" s="12"/>
      <c r="N230" s="8"/>
    </row>
    <row r="231" spans="1:14">
      <c r="A231" s="6" t="s">
        <v>2446</v>
      </c>
      <c r="B231" s="7" t="s">
        <v>164</v>
      </c>
      <c r="C231" s="8"/>
      <c r="M231" s="12"/>
      <c r="N231" s="8"/>
    </row>
    <row r="232" spans="1:14">
      <c r="A232" s="6" t="s">
        <v>2448</v>
      </c>
      <c r="B232" s="7" t="s">
        <v>164</v>
      </c>
      <c r="C232" s="8"/>
      <c r="M232" s="12"/>
      <c r="N232" s="8"/>
    </row>
    <row r="233" spans="1:14">
      <c r="A233" s="6" t="s">
        <v>2452</v>
      </c>
      <c r="B233" s="7" t="s">
        <v>190</v>
      </c>
      <c r="C233" s="8"/>
      <c r="M233" s="12"/>
      <c r="N233" s="8"/>
    </row>
    <row r="234" spans="1:14">
      <c r="A234" s="6" t="s">
        <v>2455</v>
      </c>
      <c r="B234" s="7" t="s">
        <v>190</v>
      </c>
      <c r="C234" s="8"/>
      <c r="M234" s="12"/>
      <c r="N234" s="8"/>
    </row>
    <row r="235" spans="1:14">
      <c r="A235" s="6" t="s">
        <v>2458</v>
      </c>
      <c r="B235" s="7"/>
      <c r="C235" s="8"/>
      <c r="M235" s="12"/>
      <c r="N235" s="8"/>
    </row>
    <row r="236" spans="1:14">
      <c r="A236" s="6" t="s">
        <v>2464</v>
      </c>
      <c r="B236" s="7"/>
      <c r="C236" s="8"/>
      <c r="M236" s="12"/>
      <c r="N236" s="8"/>
    </row>
    <row r="237" spans="1:14">
      <c r="A237" s="6" t="s">
        <v>2467</v>
      </c>
      <c r="B237" s="7"/>
      <c r="C237" s="8"/>
      <c r="M237" s="12"/>
      <c r="N237" s="8"/>
    </row>
    <row r="238" spans="1:14">
      <c r="A238" s="6" t="s">
        <v>2473</v>
      </c>
      <c r="B238" s="7" t="s">
        <v>182</v>
      </c>
      <c r="C238" s="8"/>
      <c r="M238" s="12"/>
      <c r="N238" s="8"/>
    </row>
    <row r="239" spans="1:14">
      <c r="A239" s="6" t="s">
        <v>2476</v>
      </c>
      <c r="B239" s="7" t="s">
        <v>182</v>
      </c>
      <c r="C239" s="8"/>
      <c r="M239" s="12"/>
      <c r="N239" s="8"/>
    </row>
    <row r="240" spans="1:14">
      <c r="A240" s="6" t="s">
        <v>2482</v>
      </c>
      <c r="B240" s="7"/>
      <c r="C240" s="8"/>
      <c r="M240" s="12"/>
      <c r="N240" s="8"/>
    </row>
    <row r="241" spans="1:14">
      <c r="A241" s="6" t="s">
        <v>2489</v>
      </c>
      <c r="B241" s="7"/>
      <c r="C241" s="8"/>
      <c r="M241" s="12"/>
      <c r="N241" s="8"/>
    </row>
    <row r="242" spans="1:14">
      <c r="A242" s="6" t="s">
        <v>2493</v>
      </c>
      <c r="B242" s="7"/>
      <c r="C242" s="8"/>
      <c r="M242" s="12"/>
      <c r="N242" s="8"/>
    </row>
    <row r="243" spans="1:14">
      <c r="A243" s="6" t="s">
        <v>2497</v>
      </c>
      <c r="B243" s="7"/>
      <c r="C243" s="8"/>
      <c r="M243" s="12"/>
      <c r="N243" s="8"/>
    </row>
    <row r="244" spans="1:14">
      <c r="A244" s="6" t="s">
        <v>2502</v>
      </c>
      <c r="B244" s="7"/>
      <c r="C244" s="8"/>
      <c r="M244" s="12"/>
      <c r="N244" s="8"/>
    </row>
    <row r="245" spans="1:14">
      <c r="A245" s="6" t="s">
        <v>2508</v>
      </c>
      <c r="B245" s="7"/>
      <c r="C245" s="8"/>
      <c r="M245" s="12"/>
      <c r="N245" s="8"/>
    </row>
    <row r="246" spans="1:14">
      <c r="A246" s="6" t="s">
        <v>2511</v>
      </c>
      <c r="B246" s="7"/>
      <c r="C246" s="8"/>
      <c r="M246" s="12"/>
      <c r="N246" s="8"/>
    </row>
    <row r="247" spans="1:14">
      <c r="A247" s="6" t="s">
        <v>2514</v>
      </c>
      <c r="B247" s="7"/>
      <c r="C247" s="8"/>
      <c r="M247" s="12"/>
      <c r="N247" s="8"/>
    </row>
    <row r="248" spans="1:14">
      <c r="A248" s="6" t="s">
        <v>2518</v>
      </c>
      <c r="B248" s="7" t="s">
        <v>190</v>
      </c>
      <c r="C248" s="8"/>
      <c r="M248" s="12"/>
      <c r="N248" s="8"/>
    </row>
    <row r="249" spans="1:14">
      <c r="A249" s="6" t="s">
        <v>2522</v>
      </c>
      <c r="B249" s="7" t="s">
        <v>190</v>
      </c>
      <c r="C249" s="8"/>
      <c r="M249" s="12"/>
      <c r="N249" s="8"/>
    </row>
    <row r="250" spans="1:14">
      <c r="A250" s="6" t="s">
        <v>2526</v>
      </c>
      <c r="B250" s="7" t="s">
        <v>164</v>
      </c>
      <c r="C250" s="8"/>
      <c r="M250" s="12"/>
      <c r="N250" s="8"/>
    </row>
    <row r="251" spans="1:14">
      <c r="A251" s="6" t="s">
        <v>2530</v>
      </c>
      <c r="B251" s="7" t="s">
        <v>190</v>
      </c>
      <c r="C251" s="8"/>
      <c r="M251" s="12"/>
      <c r="N251" s="8"/>
    </row>
    <row r="252" spans="1:14">
      <c r="A252" s="6" t="s">
        <v>2534</v>
      </c>
      <c r="B252" s="7" t="s">
        <v>190</v>
      </c>
      <c r="C252" s="8"/>
      <c r="M252" s="12"/>
      <c r="N252" s="8"/>
    </row>
    <row r="253" spans="1:14">
      <c r="A253" s="6" t="s">
        <v>2540</v>
      </c>
      <c r="B253" s="7"/>
      <c r="C253" s="8"/>
      <c r="M253" s="12"/>
      <c r="N253" s="8"/>
    </row>
    <row r="254" spans="1:14">
      <c r="A254" s="6" t="s">
        <v>2546</v>
      </c>
      <c r="B254" s="7"/>
      <c r="C254" s="8"/>
      <c r="M254" s="12"/>
      <c r="N254" s="8"/>
    </row>
    <row r="255" spans="1:14">
      <c r="A255" s="6" t="s">
        <v>2553</v>
      </c>
      <c r="B255" s="7" t="s">
        <v>182</v>
      </c>
      <c r="C255" s="8"/>
      <c r="M255" s="12"/>
      <c r="N255" s="8"/>
    </row>
    <row r="256" spans="1:14">
      <c r="A256" s="6" t="s">
        <v>2559</v>
      </c>
      <c r="B256" s="7" t="s">
        <v>182</v>
      </c>
      <c r="C256" s="8"/>
      <c r="M256" s="12"/>
      <c r="N256" s="8"/>
    </row>
    <row r="257" spans="1:14">
      <c r="A257" s="6" t="s">
        <v>2563</v>
      </c>
      <c r="B257" s="7"/>
      <c r="C257" s="8"/>
      <c r="M257" s="12"/>
      <c r="N257" s="8"/>
    </row>
    <row r="258" spans="1:14">
      <c r="A258" s="6" t="s">
        <v>2567</v>
      </c>
      <c r="B258" s="7"/>
      <c r="C258" s="8"/>
      <c r="M258" s="12"/>
      <c r="N258" s="8"/>
    </row>
    <row r="259" spans="1:14">
      <c r="A259" s="6" t="s">
        <v>2572</v>
      </c>
      <c r="B259" s="7"/>
      <c r="C259" s="8"/>
      <c r="M259" s="12"/>
      <c r="N259" s="8"/>
    </row>
    <row r="260" spans="1:14">
      <c r="A260" s="6" t="s">
        <v>2579</v>
      </c>
      <c r="B260" s="7" t="s">
        <v>164</v>
      </c>
      <c r="C260" s="8"/>
      <c r="M260" s="12"/>
      <c r="N260" s="8"/>
    </row>
    <row r="261" spans="1:14">
      <c r="A261" s="6" t="s">
        <v>2584</v>
      </c>
      <c r="B261" s="7" t="s">
        <v>190</v>
      </c>
      <c r="C261" s="8"/>
      <c r="M261" s="12"/>
      <c r="N261" s="8"/>
    </row>
    <row r="262" spans="1:14">
      <c r="A262" s="6" t="s">
        <v>2590</v>
      </c>
      <c r="B262" s="7" t="s">
        <v>190</v>
      </c>
      <c r="C262" s="8"/>
      <c r="M262" s="12"/>
      <c r="N262" s="8"/>
    </row>
    <row r="263" spans="1:14">
      <c r="A263" s="6" t="s">
        <v>2593</v>
      </c>
      <c r="B263" s="7" t="s">
        <v>182</v>
      </c>
      <c r="C263" s="8"/>
      <c r="M263" s="12"/>
      <c r="N263" s="8"/>
    </row>
    <row r="264" spans="1:14">
      <c r="A264" s="6" t="s">
        <v>2596</v>
      </c>
      <c r="B264" s="7" t="s">
        <v>190</v>
      </c>
      <c r="C264" s="8"/>
      <c r="M264" s="12"/>
      <c r="N264" s="8"/>
    </row>
    <row r="265" spans="1:14">
      <c r="A265" s="6" t="s">
        <v>2599</v>
      </c>
      <c r="B265" s="7" t="s">
        <v>190</v>
      </c>
      <c r="C265" s="8"/>
      <c r="M265" s="12"/>
      <c r="N265" s="8"/>
    </row>
    <row r="266" spans="1:14">
      <c r="A266" s="6" t="s">
        <v>2601</v>
      </c>
      <c r="B266" s="7" t="s">
        <v>182</v>
      </c>
      <c r="C266" s="8"/>
      <c r="M266" s="12"/>
      <c r="N266" s="8"/>
    </row>
    <row r="267" spans="1:14">
      <c r="A267" s="6" t="s">
        <v>2603</v>
      </c>
      <c r="B267" s="7" t="s">
        <v>190</v>
      </c>
      <c r="C267" s="9"/>
      <c r="M267" s="12"/>
      <c r="N267" s="9"/>
    </row>
    <row r="268" spans="1:14">
      <c r="A268" s="6" t="s">
        <v>2609</v>
      </c>
      <c r="B268" s="7" t="s">
        <v>182</v>
      </c>
      <c r="C268" s="8"/>
      <c r="M268" s="12"/>
      <c r="N268" s="8"/>
    </row>
    <row r="269" spans="1:14">
      <c r="A269" s="6" t="s">
        <v>2611</v>
      </c>
      <c r="B269" s="7" t="s">
        <v>190</v>
      </c>
      <c r="C269" s="8"/>
      <c r="M269" s="12"/>
      <c r="N269" s="8"/>
    </row>
    <row r="270" spans="1:14">
      <c r="A270" s="6" t="s">
        <v>2614</v>
      </c>
      <c r="B270" s="7" t="s">
        <v>190</v>
      </c>
      <c r="C270" s="8"/>
      <c r="M270" s="12"/>
      <c r="N270" s="8"/>
    </row>
    <row r="271" spans="1:14">
      <c r="A271" s="6" t="s">
        <v>2618</v>
      </c>
      <c r="B271" s="7" t="s">
        <v>190</v>
      </c>
      <c r="C271" s="8"/>
      <c r="M271" s="12"/>
      <c r="N271" s="8"/>
    </row>
    <row r="272" spans="1:14">
      <c r="A272" s="6" t="s">
        <v>2623</v>
      </c>
      <c r="B272" s="7" t="s">
        <v>188</v>
      </c>
      <c r="C272" s="8"/>
      <c r="M272" s="12"/>
      <c r="N272" s="8"/>
    </row>
    <row r="273" spans="1:14">
      <c r="A273" s="6" t="s">
        <v>2629</v>
      </c>
      <c r="B273" s="7" t="s">
        <v>188</v>
      </c>
      <c r="C273" s="8"/>
      <c r="M273" s="12"/>
      <c r="N273" s="8"/>
    </row>
    <row r="274" spans="1:14">
      <c r="A274" s="6" t="s">
        <v>2635</v>
      </c>
      <c r="B274" s="7" t="s">
        <v>174</v>
      </c>
      <c r="C274" s="8"/>
      <c r="M274" s="12"/>
      <c r="N274" s="8"/>
    </row>
    <row r="275" spans="1:14">
      <c r="A275" s="6" t="s">
        <v>2639</v>
      </c>
      <c r="B275" s="7" t="s">
        <v>174</v>
      </c>
      <c r="C275" s="8"/>
      <c r="M275" s="12"/>
      <c r="N275" s="8"/>
    </row>
    <row r="276" spans="1:14">
      <c r="A276" s="6" t="s">
        <v>2644</v>
      </c>
      <c r="B276" s="7"/>
      <c r="C276" s="8"/>
      <c r="M276" s="12"/>
      <c r="N276" s="8"/>
    </row>
    <row r="277" spans="1:14">
      <c r="A277" s="6" t="s">
        <v>2649</v>
      </c>
      <c r="B277" s="7"/>
      <c r="C277" s="8"/>
      <c r="M277" s="12"/>
      <c r="N277" s="8"/>
    </row>
    <row r="278" spans="1:14">
      <c r="A278" s="6" t="s">
        <v>1214</v>
      </c>
      <c r="B278" s="7"/>
      <c r="C278" s="8"/>
      <c r="M278" s="12"/>
      <c r="N278" s="8"/>
    </row>
    <row r="279" spans="1:14">
      <c r="A279" s="6" t="s">
        <v>2658</v>
      </c>
      <c r="B279" s="7"/>
      <c r="C279" s="8"/>
      <c r="M279" s="12"/>
      <c r="N279" s="8"/>
    </row>
    <row r="280" spans="1:14">
      <c r="A280" s="6" t="s">
        <v>2663</v>
      </c>
      <c r="B280" s="7"/>
      <c r="C280" s="8"/>
      <c r="M280" s="12"/>
      <c r="N280" s="8"/>
    </row>
    <row r="281" spans="1:14">
      <c r="A281" s="6" t="s">
        <v>2666</v>
      </c>
      <c r="B281" s="7" t="s">
        <v>181</v>
      </c>
      <c r="C281" s="8"/>
      <c r="M281" s="12"/>
      <c r="N281" s="8"/>
    </row>
    <row r="282" spans="1:14">
      <c r="A282" s="6" t="s">
        <v>2669</v>
      </c>
      <c r="B282" s="7" t="s">
        <v>181</v>
      </c>
      <c r="C282" s="8"/>
      <c r="M282" s="12"/>
      <c r="N282" s="8"/>
    </row>
    <row r="283" spans="1:14">
      <c r="A283" s="6" t="s">
        <v>2672</v>
      </c>
      <c r="B283" s="7"/>
      <c r="C283" s="8"/>
      <c r="M283" s="12"/>
      <c r="N283" s="8"/>
    </row>
    <row r="284" spans="1:14">
      <c r="A284" s="6" t="s">
        <v>2678</v>
      </c>
      <c r="B284" s="7"/>
      <c r="C284" s="8"/>
      <c r="M284" s="12"/>
      <c r="N284" s="8"/>
    </row>
    <row r="285" spans="1:14">
      <c r="A285" s="6" t="s">
        <v>2682</v>
      </c>
      <c r="B285" s="7"/>
      <c r="C285" s="8"/>
      <c r="M285" s="12"/>
      <c r="N285" s="8"/>
    </row>
    <row r="286" spans="1:14">
      <c r="A286" s="6" t="s">
        <v>1220</v>
      </c>
      <c r="B286" s="7"/>
      <c r="C286" s="8"/>
      <c r="M286" s="12"/>
      <c r="N286" s="8"/>
    </row>
    <row r="287" spans="1:14">
      <c r="A287" s="6" t="s">
        <v>2690</v>
      </c>
      <c r="B287" s="7"/>
      <c r="C287" s="8"/>
      <c r="M287" s="12"/>
      <c r="N287" s="8"/>
    </row>
    <row r="288" spans="1:14">
      <c r="A288" s="6" t="s">
        <v>2695</v>
      </c>
      <c r="B288" s="7"/>
      <c r="C288" s="8"/>
      <c r="M288" s="12"/>
      <c r="N288" s="8"/>
    </row>
    <row r="289" spans="1:14">
      <c r="A289" s="6" t="s">
        <v>2701</v>
      </c>
      <c r="B289" s="7"/>
      <c r="C289" s="8"/>
      <c r="M289" s="12"/>
      <c r="N289" s="8"/>
    </row>
    <row r="290" spans="1:14">
      <c r="A290" s="6" t="s">
        <v>2707</v>
      </c>
      <c r="B290" s="7"/>
      <c r="C290" s="8"/>
      <c r="M290" s="12"/>
      <c r="N290" s="8"/>
    </row>
    <row r="291" spans="1:14">
      <c r="A291" s="6" t="s">
        <v>2712</v>
      </c>
      <c r="B291" s="7"/>
      <c r="C291" s="8"/>
      <c r="M291" s="12"/>
      <c r="N291" s="8"/>
    </row>
    <row r="292" spans="1:14">
      <c r="A292" s="6" t="s">
        <v>2716</v>
      </c>
      <c r="B292" s="7"/>
      <c r="C292" s="8"/>
      <c r="M292" s="12"/>
      <c r="N292" s="8"/>
    </row>
    <row r="293" spans="1:14">
      <c r="A293" s="6" t="s">
        <v>2721</v>
      </c>
      <c r="B293" s="7"/>
      <c r="C293" s="8"/>
      <c r="M293" s="12"/>
      <c r="N293" s="8"/>
    </row>
    <row r="294" spans="1:14">
      <c r="A294" s="6" t="s">
        <v>2724</v>
      </c>
      <c r="B294" s="7"/>
      <c r="C294" s="8"/>
      <c r="M294" s="12"/>
      <c r="N294" s="8"/>
    </row>
    <row r="295" spans="1:14">
      <c r="A295" s="6" t="s">
        <v>2727</v>
      </c>
      <c r="B295" s="7"/>
      <c r="C295" s="8"/>
      <c r="M295" s="12"/>
      <c r="N295" s="8"/>
    </row>
    <row r="296" spans="1:14">
      <c r="A296" s="6" t="s">
        <v>2731</v>
      </c>
      <c r="B296" s="7"/>
      <c r="C296" s="8"/>
      <c r="M296" s="12"/>
      <c r="N296" s="8"/>
    </row>
    <row r="297" spans="1:14">
      <c r="A297" s="6" t="s">
        <v>2735</v>
      </c>
      <c r="B297" s="7"/>
      <c r="C297" s="8"/>
      <c r="M297" s="12"/>
      <c r="N297" s="8"/>
    </row>
    <row r="298" spans="1:14">
      <c r="A298" s="6" t="s">
        <v>2741</v>
      </c>
      <c r="B298" s="7"/>
      <c r="C298" s="8"/>
      <c r="M298" s="12"/>
      <c r="N298" s="8"/>
    </row>
    <row r="299" spans="1:14">
      <c r="A299" s="6" t="s">
        <v>2747</v>
      </c>
      <c r="B299" s="7"/>
      <c r="C299" s="8"/>
      <c r="M299" s="12"/>
      <c r="N299" s="8"/>
    </row>
    <row r="300" spans="1:14">
      <c r="A300" s="6" t="s">
        <v>2754</v>
      </c>
      <c r="B300" s="7" t="s">
        <v>188</v>
      </c>
      <c r="C300" s="8"/>
      <c r="M300" s="12"/>
      <c r="N300" s="8"/>
    </row>
    <row r="301" spans="1:14">
      <c r="A301" s="6" t="s">
        <v>2761</v>
      </c>
      <c r="B301" s="7" t="s">
        <v>188</v>
      </c>
      <c r="C301" s="8"/>
      <c r="M301" s="12"/>
      <c r="N301" s="8"/>
    </row>
    <row r="302" spans="1:14">
      <c r="A302" s="6" t="s">
        <v>2769</v>
      </c>
      <c r="B302" s="7" t="s">
        <v>174</v>
      </c>
      <c r="C302" s="8"/>
      <c r="M302" s="12"/>
      <c r="N302" s="8"/>
    </row>
    <row r="303" spans="1:14">
      <c r="A303" s="6" t="s">
        <v>2776</v>
      </c>
      <c r="B303" s="7" t="s">
        <v>174</v>
      </c>
      <c r="C303" s="8"/>
      <c r="M303" s="12"/>
      <c r="N303" s="8"/>
    </row>
    <row r="304" spans="1:14">
      <c r="A304" s="6" t="s">
        <v>2783</v>
      </c>
      <c r="B304" s="7"/>
      <c r="C304" s="8"/>
      <c r="M304" s="12"/>
      <c r="N304" s="8"/>
    </row>
    <row r="305" spans="1:14">
      <c r="A305" s="6" t="s">
        <v>2786</v>
      </c>
      <c r="B305" s="7"/>
      <c r="C305" s="8"/>
      <c r="M305" s="12"/>
      <c r="N305" s="8"/>
    </row>
    <row r="306" spans="1:14">
      <c r="A306" s="6" t="s">
        <v>2792</v>
      </c>
      <c r="B306" s="7" t="s">
        <v>181</v>
      </c>
      <c r="C306" s="8"/>
      <c r="M306" s="12"/>
      <c r="N306" s="8"/>
    </row>
    <row r="307" spans="1:14">
      <c r="A307" s="6" t="s">
        <v>2797</v>
      </c>
      <c r="B307" s="7" t="s">
        <v>181</v>
      </c>
      <c r="C307" s="8"/>
      <c r="M307" s="12"/>
      <c r="N307" s="8"/>
    </row>
    <row r="308" spans="1:14">
      <c r="A308" s="6" t="s">
        <v>2802</v>
      </c>
      <c r="B308" s="7"/>
      <c r="C308" s="8"/>
      <c r="M308" s="12"/>
      <c r="N308" s="8"/>
    </row>
    <row r="309" spans="1:14">
      <c r="A309" s="6" t="s">
        <v>2805</v>
      </c>
      <c r="B309" s="7"/>
      <c r="C309" s="8"/>
      <c r="M309" s="12"/>
      <c r="N309" s="8"/>
    </row>
    <row r="310" spans="1:14">
      <c r="A310" s="6" t="s">
        <v>2810</v>
      </c>
      <c r="B310" s="7"/>
      <c r="C310" s="8"/>
      <c r="M310" s="12"/>
      <c r="N310" s="8"/>
    </row>
    <row r="311" spans="1:14">
      <c r="A311" s="6" t="s">
        <v>2816</v>
      </c>
      <c r="B311" s="7"/>
      <c r="C311" s="8"/>
      <c r="M311" s="12"/>
      <c r="N311" s="8"/>
    </row>
    <row r="312" spans="1:14">
      <c r="A312" s="6" t="s">
        <v>2822</v>
      </c>
      <c r="B312" s="7" t="s">
        <v>174</v>
      </c>
      <c r="C312" s="8"/>
      <c r="M312" s="12"/>
      <c r="N312" s="8"/>
    </row>
    <row r="313" spans="1:14">
      <c r="A313" s="6" t="s">
        <v>2826</v>
      </c>
      <c r="B313" s="7" t="s">
        <v>174</v>
      </c>
      <c r="C313" s="8"/>
      <c r="M313" s="12"/>
      <c r="N313" s="8"/>
    </row>
    <row r="314" spans="1:14">
      <c r="A314" s="6" t="s">
        <v>2832</v>
      </c>
      <c r="B314" s="7"/>
      <c r="C314" s="8"/>
      <c r="M314" s="12"/>
      <c r="N314" s="8"/>
    </row>
    <row r="315" spans="1:14">
      <c r="A315" s="6" t="s">
        <v>2835</v>
      </c>
      <c r="B315" s="7"/>
      <c r="C315" s="8"/>
      <c r="M315" s="12"/>
      <c r="N315" s="8"/>
    </row>
    <row r="316" spans="1:14">
      <c r="A316" s="6" t="s">
        <v>2838</v>
      </c>
      <c r="B316" s="7" t="s">
        <v>181</v>
      </c>
      <c r="C316" s="8"/>
      <c r="M316" s="12"/>
      <c r="N316" s="8"/>
    </row>
    <row r="317" spans="1:14">
      <c r="A317" s="6" t="s">
        <v>2843</v>
      </c>
      <c r="B317" s="7" t="s">
        <v>181</v>
      </c>
      <c r="C317" s="8"/>
      <c r="M317" s="12"/>
      <c r="N317" s="8"/>
    </row>
    <row r="318" spans="1:14">
      <c r="A318" s="6" t="s">
        <v>2849</v>
      </c>
      <c r="B318" s="7"/>
      <c r="C318" s="8"/>
      <c r="M318" s="12"/>
      <c r="N318" s="8"/>
    </row>
    <row r="319" spans="1:14">
      <c r="A319" s="6" t="s">
        <v>2855</v>
      </c>
      <c r="B319" s="7"/>
      <c r="C319" s="8"/>
      <c r="M319" s="12"/>
      <c r="N319" s="8"/>
    </row>
    <row r="320" spans="1:14">
      <c r="A320" s="6" t="s">
        <v>2861</v>
      </c>
      <c r="B320" s="7"/>
      <c r="C320" s="8"/>
      <c r="M320" s="12"/>
      <c r="N320" s="8"/>
    </row>
    <row r="321" spans="1:14">
      <c r="A321" s="6" t="s">
        <v>2865</v>
      </c>
      <c r="B321" s="7" t="s">
        <v>174</v>
      </c>
      <c r="C321" s="8"/>
      <c r="M321" s="12"/>
      <c r="N321" s="8"/>
    </row>
    <row r="322" spans="1:14">
      <c r="A322" s="6" t="s">
        <v>2870</v>
      </c>
      <c r="B322" s="7" t="s">
        <v>181</v>
      </c>
      <c r="C322" s="8"/>
      <c r="M322" s="12"/>
      <c r="N322" s="8"/>
    </row>
    <row r="323" spans="1:14">
      <c r="A323" s="6" t="s">
        <v>2876</v>
      </c>
      <c r="B323" s="7" t="s">
        <v>174</v>
      </c>
      <c r="C323" s="8"/>
      <c r="M323" s="12"/>
      <c r="N323" s="8"/>
    </row>
    <row r="324" spans="1:14">
      <c r="A324" s="6" t="s">
        <v>2882</v>
      </c>
      <c r="B324" s="7" t="s">
        <v>181</v>
      </c>
      <c r="C324" s="8"/>
      <c r="M324" s="12"/>
      <c r="N324" s="8"/>
    </row>
    <row r="325" spans="1:14">
      <c r="A325" s="6" t="s">
        <v>2886</v>
      </c>
      <c r="B325" s="7" t="s">
        <v>174</v>
      </c>
      <c r="C325" s="8"/>
      <c r="M325" s="12"/>
      <c r="N325" s="8"/>
    </row>
    <row r="326" spans="1:14">
      <c r="A326" s="6" t="s">
        <v>2890</v>
      </c>
      <c r="B326" s="7" t="s">
        <v>181</v>
      </c>
      <c r="C326" s="8"/>
      <c r="M326" s="12"/>
      <c r="N326" s="8"/>
    </row>
    <row r="327" spans="1:14">
      <c r="A327" s="6" t="s">
        <v>2895</v>
      </c>
      <c r="B327" s="7" t="s">
        <v>174</v>
      </c>
      <c r="C327" s="8"/>
      <c r="M327" s="12"/>
      <c r="N327" s="8"/>
    </row>
    <row r="328" spans="1:14">
      <c r="A328" s="6" t="s">
        <v>541</v>
      </c>
      <c r="B328" s="7" t="s">
        <v>174</v>
      </c>
      <c r="C328" s="8"/>
      <c r="M328" s="12"/>
      <c r="N328" s="8"/>
    </row>
    <row r="329" spans="1:14">
      <c r="A329" s="6" t="s">
        <v>2903</v>
      </c>
      <c r="B329" s="7" t="s">
        <v>174</v>
      </c>
      <c r="C329" s="8"/>
      <c r="M329" s="12"/>
      <c r="N329" s="8"/>
    </row>
    <row r="330" spans="1:14">
      <c r="A330" s="6" t="s">
        <v>2908</v>
      </c>
      <c r="B330" s="7" t="s">
        <v>166</v>
      </c>
      <c r="C330" s="8"/>
      <c r="M330" s="12"/>
      <c r="N330" s="8"/>
    </row>
    <row r="331" spans="1:14">
      <c r="A331" s="6" t="s">
        <v>2912</v>
      </c>
      <c r="B331" s="7" t="s">
        <v>166</v>
      </c>
      <c r="C331" s="8"/>
      <c r="M331" s="12"/>
      <c r="N331" s="8"/>
    </row>
    <row r="332" spans="1:14">
      <c r="A332" s="6" t="s">
        <v>2917</v>
      </c>
      <c r="B332" s="7" t="s">
        <v>1615</v>
      </c>
      <c r="C332" s="8"/>
      <c r="M332" s="12"/>
      <c r="N332" s="8"/>
    </row>
    <row r="333" spans="1:14">
      <c r="A333" s="6" t="s">
        <v>2921</v>
      </c>
      <c r="B333" s="7" t="s">
        <v>827</v>
      </c>
      <c r="C333" s="8"/>
      <c r="M333" s="12"/>
      <c r="N333" s="8"/>
    </row>
    <row r="334" spans="1:14">
      <c r="A334" s="6" t="s">
        <v>2926</v>
      </c>
      <c r="B334" s="7" t="s">
        <v>185</v>
      </c>
      <c r="C334" s="8"/>
      <c r="M334" s="12"/>
      <c r="N334" s="8"/>
    </row>
    <row r="335" spans="1:14">
      <c r="A335" s="6" t="s">
        <v>2931</v>
      </c>
      <c r="B335" s="7" t="s">
        <v>180</v>
      </c>
      <c r="C335" s="8"/>
      <c r="M335" s="12"/>
      <c r="N335" s="8"/>
    </row>
    <row r="336" spans="1:14">
      <c r="A336" s="6" t="s">
        <v>2935</v>
      </c>
      <c r="B336" s="7"/>
      <c r="C336" s="8"/>
      <c r="M336" s="12"/>
      <c r="N336" s="8"/>
    </row>
    <row r="337" spans="1:14">
      <c r="A337" s="6" t="s">
        <v>2938</v>
      </c>
      <c r="B337" s="7" t="s">
        <v>167</v>
      </c>
      <c r="C337" s="8"/>
      <c r="M337" s="12"/>
      <c r="N337" s="8"/>
    </row>
    <row r="338" spans="1:14">
      <c r="A338" s="6" t="s">
        <v>2943</v>
      </c>
      <c r="B338" s="7" t="s">
        <v>165</v>
      </c>
      <c r="C338" s="8"/>
      <c r="M338" s="12"/>
      <c r="N338" s="8"/>
    </row>
    <row r="339" spans="1:14">
      <c r="A339" s="6" t="s">
        <v>2947</v>
      </c>
      <c r="B339" s="7" t="s">
        <v>180</v>
      </c>
      <c r="C339" s="8"/>
      <c r="M339" s="12"/>
      <c r="N339" s="8"/>
    </row>
    <row r="340" spans="1:14">
      <c r="A340" s="6" t="s">
        <v>4736</v>
      </c>
      <c r="B340" s="7" t="s">
        <v>162</v>
      </c>
      <c r="C340" s="8"/>
      <c r="M340" s="12"/>
      <c r="N340" s="8"/>
    </row>
    <row r="341" spans="1:14">
      <c r="A341" s="6" t="s">
        <v>2953</v>
      </c>
      <c r="B341" s="7" t="s">
        <v>4707</v>
      </c>
      <c r="C341" s="8"/>
      <c r="M341" s="12"/>
      <c r="N341" s="8"/>
    </row>
    <row r="342" spans="1:14">
      <c r="A342" s="6" t="s">
        <v>2960</v>
      </c>
      <c r="B342" s="7" t="s">
        <v>160</v>
      </c>
      <c r="C342" s="8"/>
      <c r="M342" s="12"/>
      <c r="N342" s="8"/>
    </row>
    <row r="343" spans="1:14">
      <c r="A343" s="6" t="s">
        <v>2966</v>
      </c>
      <c r="B343" s="7"/>
      <c r="C343" s="8"/>
      <c r="M343" s="12"/>
      <c r="N343" s="8"/>
    </row>
    <row r="344" spans="1:14">
      <c r="A344" s="6" t="s">
        <v>2972</v>
      </c>
      <c r="B344" s="7"/>
      <c r="C344" s="8"/>
      <c r="M344" s="12"/>
      <c r="N344" s="8"/>
    </row>
    <row r="345" spans="1:14">
      <c r="A345" s="6" t="s">
        <v>1245</v>
      </c>
      <c r="B345" s="7"/>
      <c r="C345" s="8"/>
      <c r="M345" s="12"/>
      <c r="N345" s="8"/>
    </row>
    <row r="346" spans="1:14">
      <c r="A346" s="6" t="s">
        <v>2980</v>
      </c>
      <c r="B346" s="7" t="s">
        <v>167</v>
      </c>
      <c r="C346" s="8"/>
      <c r="M346" s="12"/>
      <c r="N346" s="8"/>
    </row>
    <row r="347" spans="1:14">
      <c r="A347" s="6" t="s">
        <v>2986</v>
      </c>
      <c r="B347" s="7" t="s">
        <v>165</v>
      </c>
      <c r="C347" s="8"/>
      <c r="M347" s="12"/>
      <c r="N347" s="8"/>
    </row>
    <row r="348" spans="1:14">
      <c r="A348" s="6" t="s">
        <v>2991</v>
      </c>
      <c r="B348" s="7" t="s">
        <v>180</v>
      </c>
      <c r="C348" s="8"/>
      <c r="M348" s="12"/>
      <c r="N348" s="8"/>
    </row>
    <row r="349" spans="1:14">
      <c r="A349" s="6" t="s">
        <v>2995</v>
      </c>
      <c r="B349" s="7" t="s">
        <v>194</v>
      </c>
      <c r="C349" s="8"/>
      <c r="M349" s="12"/>
      <c r="N349" s="8"/>
    </row>
    <row r="350" spans="1:14">
      <c r="A350" s="6" t="s">
        <v>2999</v>
      </c>
      <c r="B350" s="7" t="s">
        <v>182</v>
      </c>
      <c r="C350" s="8"/>
      <c r="M350" s="12"/>
      <c r="N350" s="8"/>
    </row>
    <row r="351" spans="1:14">
      <c r="A351" s="6" t="s">
        <v>3003</v>
      </c>
      <c r="B351" s="7" t="s">
        <v>182</v>
      </c>
      <c r="C351" s="8"/>
      <c r="M351" s="12"/>
      <c r="N351" s="8"/>
    </row>
    <row r="352" spans="1:14">
      <c r="A352" s="6" t="s">
        <v>3009</v>
      </c>
      <c r="B352" s="7"/>
      <c r="C352" s="8"/>
      <c r="M352" s="12"/>
      <c r="N352" s="8"/>
    </row>
    <row r="353" spans="1:14">
      <c r="A353" s="6" t="s">
        <v>3013</v>
      </c>
      <c r="B353" s="7" t="s">
        <v>168</v>
      </c>
      <c r="C353" s="8"/>
      <c r="M353" s="12"/>
      <c r="N353" s="8"/>
    </row>
    <row r="354" spans="1:14">
      <c r="A354" s="6" t="s">
        <v>3019</v>
      </c>
      <c r="B354" s="7" t="s">
        <v>166</v>
      </c>
      <c r="C354" s="8"/>
      <c r="M354" s="12"/>
      <c r="N354" s="8"/>
    </row>
    <row r="355" spans="1:14">
      <c r="A355" s="6" t="s">
        <v>3022</v>
      </c>
      <c r="B355" s="7" t="s">
        <v>181</v>
      </c>
      <c r="C355" s="8"/>
      <c r="M355" s="12"/>
      <c r="N355" s="8"/>
    </row>
    <row r="356" spans="1:14">
      <c r="A356" s="6" t="s">
        <v>3024</v>
      </c>
      <c r="B356" s="7" t="s">
        <v>164</v>
      </c>
      <c r="C356" s="8"/>
      <c r="M356" s="12"/>
      <c r="N356" s="8"/>
    </row>
    <row r="357" spans="1:14">
      <c r="A357" s="6" t="s">
        <v>3027</v>
      </c>
      <c r="B357" s="7" t="s">
        <v>184</v>
      </c>
      <c r="C357" s="8"/>
      <c r="M357" s="12"/>
      <c r="N357" s="8"/>
    </row>
    <row r="358" spans="1:14">
      <c r="A358" s="6" t="s">
        <v>3033</v>
      </c>
      <c r="B358" s="7" t="s">
        <v>174</v>
      </c>
      <c r="C358" s="8"/>
      <c r="M358" s="12"/>
      <c r="N358" s="8"/>
    </row>
    <row r="359" spans="1:14">
      <c r="A359" s="6" t="s">
        <v>3040</v>
      </c>
      <c r="B359" s="7" t="s">
        <v>168</v>
      </c>
      <c r="C359" s="8"/>
      <c r="M359" s="12"/>
      <c r="N359" s="8"/>
    </row>
    <row r="360" spans="1:14">
      <c r="A360" s="6" t="s">
        <v>3046</v>
      </c>
      <c r="B360" s="7" t="s">
        <v>166</v>
      </c>
      <c r="C360" s="8"/>
      <c r="M360" s="12"/>
      <c r="N360" s="8"/>
    </row>
    <row r="361" spans="1:14">
      <c r="A361" s="6" t="s">
        <v>3050</v>
      </c>
      <c r="B361" s="7" t="s">
        <v>181</v>
      </c>
      <c r="C361" s="8"/>
      <c r="M361" s="12"/>
      <c r="N361" s="8"/>
    </row>
    <row r="362" spans="1:14">
      <c r="A362" s="6" t="s">
        <v>1259</v>
      </c>
      <c r="B362" s="7"/>
      <c r="C362" s="8"/>
      <c r="M362" s="12"/>
      <c r="N362" s="8"/>
    </row>
    <row r="363" spans="1:14">
      <c r="A363" s="6" t="s">
        <v>3055</v>
      </c>
      <c r="B363" s="7"/>
      <c r="C363" s="8"/>
      <c r="M363" s="12"/>
      <c r="N363" s="8"/>
    </row>
    <row r="364" spans="1:14">
      <c r="A364" s="6" t="s">
        <v>3059</v>
      </c>
      <c r="B364" s="7"/>
      <c r="C364" s="8"/>
      <c r="M364" s="12"/>
      <c r="N364" s="8"/>
    </row>
    <row r="365" spans="1:14">
      <c r="A365" s="6" t="s">
        <v>3066</v>
      </c>
      <c r="B365" s="7"/>
      <c r="C365" s="8"/>
      <c r="M365" s="12"/>
      <c r="N365" s="8"/>
    </row>
    <row r="366" spans="1:14">
      <c r="A366" s="6" t="s">
        <v>3072</v>
      </c>
      <c r="B366" s="7"/>
      <c r="C366" s="8"/>
      <c r="M366" s="12"/>
      <c r="N366" s="8"/>
    </row>
    <row r="367" spans="1:14">
      <c r="A367" s="6" t="s">
        <v>873</v>
      </c>
      <c r="B367" s="7"/>
      <c r="C367" s="8"/>
      <c r="M367" s="12"/>
      <c r="N367" s="8"/>
    </row>
    <row r="368" spans="1:14">
      <c r="A368" s="6" t="s">
        <v>3077</v>
      </c>
      <c r="B368" s="7"/>
      <c r="C368" s="8"/>
      <c r="M368" s="12"/>
      <c r="N368" s="8"/>
    </row>
    <row r="369" spans="1:14">
      <c r="A369" s="6" t="s">
        <v>1273</v>
      </c>
      <c r="B369" s="7"/>
      <c r="C369" s="8"/>
      <c r="M369" s="12"/>
      <c r="N369" s="8"/>
    </row>
    <row r="370" spans="1:14">
      <c r="A370" s="6" t="s">
        <v>1274</v>
      </c>
      <c r="B370" s="7"/>
      <c r="C370" s="8"/>
      <c r="M370" s="12"/>
      <c r="N370" s="8"/>
    </row>
    <row r="371" spans="1:14">
      <c r="A371" s="6" t="s">
        <v>3084</v>
      </c>
      <c r="B371" s="7"/>
      <c r="C371" s="8"/>
      <c r="M371" s="12"/>
      <c r="N371" s="8"/>
    </row>
    <row r="372" spans="1:14">
      <c r="A372" s="6" t="s">
        <v>3086</v>
      </c>
      <c r="B372" s="7"/>
      <c r="C372" s="8"/>
      <c r="M372" s="12"/>
      <c r="N372" s="8"/>
    </row>
    <row r="373" spans="1:14">
      <c r="A373" s="6" t="s">
        <v>3088</v>
      </c>
      <c r="B373" s="7"/>
      <c r="C373" s="8"/>
      <c r="M373" s="12"/>
      <c r="N373" s="8"/>
    </row>
    <row r="374" spans="1:14">
      <c r="A374" s="6" t="s">
        <v>3090</v>
      </c>
      <c r="B374" s="7"/>
      <c r="C374" s="8"/>
      <c r="M374" s="12"/>
      <c r="N374" s="8"/>
    </row>
    <row r="375" spans="1:14">
      <c r="A375" s="6" t="s">
        <v>3092</v>
      </c>
      <c r="B375" s="7"/>
      <c r="C375" s="8"/>
      <c r="M375" s="12"/>
      <c r="N375" s="8"/>
    </row>
    <row r="376" spans="1:14">
      <c r="A376" s="6" t="s">
        <v>3096</v>
      </c>
      <c r="B376" s="7"/>
      <c r="C376" s="8"/>
      <c r="M376" s="12"/>
      <c r="N376" s="8"/>
    </row>
    <row r="377" spans="1:14">
      <c r="A377" s="6" t="s">
        <v>3098</v>
      </c>
      <c r="B377" s="7"/>
      <c r="C377" s="8"/>
      <c r="M377" s="12"/>
      <c r="N377" s="8"/>
    </row>
    <row r="378" spans="1:14">
      <c r="A378" s="6" t="s">
        <v>3102</v>
      </c>
      <c r="B378" s="7"/>
      <c r="C378" s="8"/>
      <c r="M378" s="12"/>
      <c r="N378" s="8"/>
    </row>
    <row r="379" spans="1:14">
      <c r="A379" s="6" t="s">
        <v>3104</v>
      </c>
      <c r="B379" s="7"/>
      <c r="C379" s="8"/>
      <c r="M379" s="12"/>
      <c r="N379" s="8"/>
    </row>
    <row r="380" spans="1:14">
      <c r="A380" s="6" t="s">
        <v>3108</v>
      </c>
      <c r="B380" s="7"/>
      <c r="C380" s="8"/>
      <c r="M380" s="12"/>
      <c r="N380" s="8"/>
    </row>
    <row r="381" spans="1:14">
      <c r="A381" s="6" t="s">
        <v>3109</v>
      </c>
      <c r="B381" s="7"/>
      <c r="C381" s="8"/>
      <c r="M381" s="12"/>
      <c r="N381" s="8"/>
    </row>
    <row r="382" spans="1:14">
      <c r="A382" s="6" t="s">
        <v>3111</v>
      </c>
      <c r="B382" s="7"/>
      <c r="C382" s="8"/>
      <c r="M382" s="12"/>
      <c r="N382" s="8"/>
    </row>
    <row r="383" spans="1:14">
      <c r="A383" s="6" t="s">
        <v>3112</v>
      </c>
      <c r="B383" s="7"/>
      <c r="C383" s="8"/>
      <c r="M383" s="12"/>
      <c r="N383" s="8"/>
    </row>
    <row r="384" spans="1:14">
      <c r="A384" s="6" t="s">
        <v>751</v>
      </c>
      <c r="B384" s="7"/>
      <c r="C384" s="8"/>
      <c r="M384" s="12"/>
      <c r="N384" s="8"/>
    </row>
    <row r="385" spans="1:14">
      <c r="A385" s="6" t="s">
        <v>4723</v>
      </c>
      <c r="B385" s="7"/>
      <c r="C385" s="8"/>
      <c r="M385" s="12"/>
      <c r="N385" s="8"/>
    </row>
    <row r="386" spans="1:14">
      <c r="A386" s="6" t="s">
        <v>3119</v>
      </c>
      <c r="B386" s="7"/>
      <c r="C386" s="8"/>
      <c r="M386" s="12"/>
      <c r="N386" s="8"/>
    </row>
    <row r="387" spans="1:14">
      <c r="A387" s="6" t="s">
        <v>1282</v>
      </c>
      <c r="B387" s="7"/>
      <c r="C387" s="9"/>
      <c r="M387" s="12"/>
      <c r="N387" s="9"/>
    </row>
    <row r="388" spans="1:14">
      <c r="A388" s="6" t="s">
        <v>3124</v>
      </c>
      <c r="B388" s="7"/>
      <c r="C388" s="8"/>
      <c r="M388" s="12"/>
      <c r="N388" s="8"/>
    </row>
    <row r="389" spans="1:14">
      <c r="A389" s="6" t="s">
        <v>754</v>
      </c>
      <c r="B389" s="7"/>
      <c r="C389" s="8"/>
      <c r="M389" s="12"/>
      <c r="N389" s="8"/>
    </row>
    <row r="390" spans="1:14">
      <c r="A390" s="6" t="s">
        <v>1286</v>
      </c>
      <c r="B390" s="7"/>
      <c r="C390" s="8"/>
      <c r="M390" s="12"/>
      <c r="N390" s="8"/>
    </row>
    <row r="391" spans="1:14">
      <c r="A391" s="6" t="s">
        <v>3129</v>
      </c>
      <c r="B391" s="7"/>
      <c r="C391" s="8"/>
      <c r="M391" s="12"/>
      <c r="N391" s="8"/>
    </row>
    <row r="392" spans="1:14">
      <c r="A392" s="6" t="s">
        <v>3131</v>
      </c>
      <c r="B392" s="7"/>
      <c r="C392" s="8"/>
      <c r="M392" s="12"/>
      <c r="N392" s="8"/>
    </row>
    <row r="393" spans="1:14">
      <c r="A393" s="6" t="s">
        <v>3133</v>
      </c>
      <c r="B393" s="7"/>
      <c r="C393" s="8"/>
      <c r="M393" s="12"/>
      <c r="N393" s="8"/>
    </row>
    <row r="394" spans="1:14">
      <c r="A394" s="6" t="s">
        <v>3137</v>
      </c>
      <c r="B394" s="7"/>
      <c r="C394" s="8"/>
      <c r="M394" s="12"/>
      <c r="N394" s="8"/>
    </row>
    <row r="395" spans="1:14">
      <c r="A395" s="6" t="s">
        <v>3139</v>
      </c>
      <c r="B395" s="7"/>
      <c r="C395" s="8"/>
      <c r="M395" s="12"/>
      <c r="N395" s="8"/>
    </row>
    <row r="396" spans="1:14">
      <c r="A396" s="6" t="s">
        <v>3141</v>
      </c>
      <c r="B396" s="7"/>
      <c r="C396" s="8"/>
      <c r="M396" s="12"/>
      <c r="N396" s="8"/>
    </row>
    <row r="397" spans="1:14">
      <c r="A397" s="6" t="s">
        <v>553</v>
      </c>
      <c r="B397" s="7"/>
      <c r="C397" s="8"/>
      <c r="M397" s="12"/>
      <c r="N397" s="8"/>
    </row>
    <row r="398" spans="1:14">
      <c r="A398" s="6" t="s">
        <v>1287</v>
      </c>
      <c r="B398" s="7"/>
      <c r="C398" s="8"/>
      <c r="M398" s="12"/>
      <c r="N398" s="8"/>
    </row>
    <row r="399" spans="1:14">
      <c r="A399" s="6" t="s">
        <v>3144</v>
      </c>
      <c r="B399" s="7"/>
      <c r="C399" s="8"/>
      <c r="M399" s="12"/>
      <c r="N399" s="8"/>
    </row>
    <row r="400" spans="1:14">
      <c r="A400" s="6" t="s">
        <v>3147</v>
      </c>
      <c r="B400" s="7"/>
      <c r="C400" s="8"/>
      <c r="M400" s="12"/>
      <c r="N400" s="8"/>
    </row>
    <row r="401" spans="1:14">
      <c r="A401" s="6" t="s">
        <v>3149</v>
      </c>
      <c r="B401" s="7"/>
      <c r="C401" s="8"/>
      <c r="M401" s="12"/>
      <c r="N401" s="8"/>
    </row>
    <row r="402" spans="1:14">
      <c r="A402" s="6" t="s">
        <v>3151</v>
      </c>
      <c r="B402" s="7"/>
      <c r="C402" s="8"/>
      <c r="M402" s="12"/>
      <c r="N402" s="8"/>
    </row>
    <row r="403" spans="1:14">
      <c r="A403" s="6" t="s">
        <v>3153</v>
      </c>
      <c r="B403" s="7"/>
      <c r="C403" s="8"/>
      <c r="M403" s="12"/>
      <c r="N403" s="8"/>
    </row>
    <row r="404" spans="1:14">
      <c r="A404" s="6" t="s">
        <v>3156</v>
      </c>
      <c r="B404" s="7"/>
      <c r="C404" s="8"/>
      <c r="M404" s="12"/>
      <c r="N404" s="8"/>
    </row>
    <row r="405" spans="1:14">
      <c r="A405" s="6" t="s">
        <v>3158</v>
      </c>
      <c r="B405" s="7"/>
      <c r="C405" s="8"/>
      <c r="M405" s="12"/>
      <c r="N405" s="8"/>
    </row>
    <row r="406" spans="1:14">
      <c r="A406" s="6" t="s">
        <v>3160</v>
      </c>
      <c r="B406" s="7"/>
      <c r="C406" s="8"/>
      <c r="M406" s="12"/>
      <c r="N406" s="8"/>
    </row>
    <row r="407" spans="1:14">
      <c r="A407" s="6" t="s">
        <v>3161</v>
      </c>
      <c r="B407" s="7" t="s">
        <v>160</v>
      </c>
      <c r="C407" s="8"/>
      <c r="M407" s="12"/>
      <c r="N407" s="8"/>
    </row>
    <row r="408" spans="1:14">
      <c r="A408" s="6" t="s">
        <v>3165</v>
      </c>
      <c r="B408" s="7" t="s">
        <v>4709</v>
      </c>
      <c r="C408" s="8"/>
      <c r="M408" s="12"/>
      <c r="N408" s="8"/>
    </row>
    <row r="409" spans="1:14">
      <c r="A409" s="6" t="s">
        <v>3167</v>
      </c>
      <c r="B409" s="7"/>
      <c r="C409" s="8"/>
      <c r="M409" s="12"/>
      <c r="N409" s="8"/>
    </row>
    <row r="410" spans="1:14">
      <c r="A410" s="6" t="s">
        <v>3169</v>
      </c>
      <c r="B410" s="7"/>
      <c r="C410" s="8"/>
      <c r="M410" s="12"/>
      <c r="N410" s="8"/>
    </row>
    <row r="411" spans="1:14">
      <c r="A411" s="6" t="s">
        <v>3171</v>
      </c>
      <c r="B411" s="7"/>
      <c r="C411" s="8"/>
      <c r="M411" s="12"/>
      <c r="N411" s="8"/>
    </row>
    <row r="412" spans="1:14">
      <c r="A412" s="6" t="s">
        <v>3173</v>
      </c>
      <c r="B412" s="7"/>
      <c r="C412" s="8"/>
      <c r="M412" s="12"/>
      <c r="N412" s="8"/>
    </row>
    <row r="413" spans="1:14">
      <c r="A413" s="6" t="s">
        <v>3175</v>
      </c>
      <c r="B413" s="7"/>
      <c r="C413" s="8"/>
      <c r="M413" s="12"/>
      <c r="N413" s="8"/>
    </row>
    <row r="414" spans="1:14">
      <c r="A414" s="6" t="s">
        <v>3176</v>
      </c>
      <c r="B414" s="7"/>
      <c r="C414" s="8"/>
      <c r="M414" s="12"/>
      <c r="N414" s="8"/>
    </row>
    <row r="415" spans="1:14">
      <c r="A415" s="6" t="s">
        <v>3178</v>
      </c>
      <c r="B415" s="7"/>
      <c r="C415" s="8"/>
      <c r="M415" s="12"/>
      <c r="N415" s="8"/>
    </row>
    <row r="416" spans="1:14">
      <c r="A416" s="6" t="s">
        <v>1291</v>
      </c>
      <c r="B416" s="7"/>
      <c r="C416" s="8"/>
      <c r="M416" s="12"/>
      <c r="N416" s="8"/>
    </row>
    <row r="417" spans="1:14">
      <c r="A417" s="6" t="s">
        <v>3180</v>
      </c>
      <c r="B417" s="7"/>
      <c r="C417" s="8"/>
      <c r="M417" s="12"/>
      <c r="N417" s="8"/>
    </row>
    <row r="418" spans="1:14">
      <c r="A418" s="6" t="s">
        <v>3184</v>
      </c>
      <c r="B418" s="7"/>
      <c r="C418" s="8"/>
      <c r="M418" s="12"/>
      <c r="N418" s="8"/>
    </row>
    <row r="419" spans="1:14">
      <c r="A419" s="6" t="s">
        <v>3186</v>
      </c>
      <c r="B419" s="7"/>
      <c r="C419" s="8"/>
      <c r="M419" s="12"/>
      <c r="N419" s="8"/>
    </row>
    <row r="420" spans="1:14">
      <c r="A420" s="6" t="s">
        <v>3188</v>
      </c>
      <c r="B420" s="7"/>
      <c r="C420" s="8"/>
      <c r="M420" s="12"/>
      <c r="N420" s="8"/>
    </row>
    <row r="421" spans="1:14">
      <c r="A421" s="6" t="s">
        <v>3192</v>
      </c>
      <c r="B421" s="7"/>
      <c r="C421" s="8"/>
      <c r="M421" s="12"/>
      <c r="N421" s="8"/>
    </row>
    <row r="422" spans="1:14">
      <c r="A422" s="6" t="s">
        <v>3194</v>
      </c>
      <c r="B422" s="7"/>
      <c r="C422" s="8"/>
      <c r="M422" s="12"/>
      <c r="N422" s="8"/>
    </row>
    <row r="423" spans="1:14">
      <c r="A423" s="6" t="s">
        <v>3198</v>
      </c>
      <c r="B423" s="7"/>
      <c r="C423" s="8"/>
      <c r="M423" s="12"/>
      <c r="N423" s="8"/>
    </row>
    <row r="424" spans="1:14">
      <c r="A424" s="6" t="s">
        <v>3199</v>
      </c>
      <c r="B424" s="7" t="s">
        <v>174</v>
      </c>
      <c r="C424" s="8"/>
      <c r="M424" s="12"/>
      <c r="N424" s="8"/>
    </row>
    <row r="425" spans="1:14">
      <c r="A425" s="6" t="s">
        <v>3201</v>
      </c>
      <c r="B425" s="7"/>
      <c r="C425" s="8"/>
      <c r="M425" s="12"/>
      <c r="N425" s="8"/>
    </row>
    <row r="426" spans="1:14">
      <c r="A426" s="6" t="s">
        <v>3203</v>
      </c>
      <c r="B426" s="7" t="s">
        <v>174</v>
      </c>
      <c r="C426" s="8"/>
      <c r="M426" s="12"/>
      <c r="N426" s="8"/>
    </row>
    <row r="427" spans="1:14">
      <c r="A427" s="6" t="s">
        <v>3205</v>
      </c>
      <c r="B427" s="7"/>
      <c r="C427" s="8"/>
      <c r="M427" s="12"/>
      <c r="N427" s="8"/>
    </row>
    <row r="428" spans="1:14">
      <c r="A428" s="6" t="s">
        <v>1295</v>
      </c>
      <c r="B428" s="7"/>
      <c r="C428" s="8"/>
      <c r="M428" s="12"/>
      <c r="N428" s="8"/>
    </row>
    <row r="429" spans="1:14">
      <c r="A429" s="6" t="s">
        <v>3209</v>
      </c>
      <c r="B429" s="7"/>
      <c r="C429" s="8"/>
      <c r="M429" s="12"/>
      <c r="N429" s="8"/>
    </row>
    <row r="430" spans="1:14">
      <c r="A430" s="6" t="s">
        <v>3213</v>
      </c>
      <c r="B430" s="7" t="s">
        <v>165</v>
      </c>
      <c r="C430" s="8"/>
      <c r="M430" s="12"/>
      <c r="N430" s="8"/>
    </row>
    <row r="431" spans="1:14">
      <c r="A431" s="6" t="s">
        <v>3216</v>
      </c>
      <c r="B431" s="7" t="s">
        <v>179</v>
      </c>
      <c r="C431" s="8"/>
      <c r="M431" s="12"/>
      <c r="N431" s="8"/>
    </row>
    <row r="432" spans="1:14">
      <c r="A432" s="6" t="s">
        <v>3221</v>
      </c>
      <c r="B432" s="7" t="s">
        <v>180</v>
      </c>
      <c r="C432" s="8"/>
      <c r="M432" s="12"/>
      <c r="N432" s="8"/>
    </row>
    <row r="433" spans="1:14">
      <c r="A433" s="6" t="s">
        <v>3223</v>
      </c>
      <c r="B433" s="7"/>
      <c r="C433" s="8"/>
      <c r="M433" s="12"/>
      <c r="N433" s="8"/>
    </row>
    <row r="434" spans="1:14">
      <c r="A434" s="6" t="s">
        <v>1298</v>
      </c>
      <c r="B434" s="7"/>
      <c r="C434" s="8"/>
      <c r="M434" s="12"/>
      <c r="N434" s="8"/>
    </row>
    <row r="435" spans="1:14">
      <c r="A435" s="6" t="s">
        <v>3226</v>
      </c>
      <c r="B435" s="7"/>
      <c r="C435" s="8"/>
      <c r="M435" s="12"/>
      <c r="N435" s="8"/>
    </row>
    <row r="436" spans="1:14">
      <c r="A436" s="6" t="s">
        <v>3228</v>
      </c>
      <c r="B436" s="7"/>
      <c r="C436" s="8"/>
      <c r="M436" s="12"/>
      <c r="N436" s="8"/>
    </row>
    <row r="437" spans="1:14">
      <c r="A437" s="6" t="s">
        <v>3230</v>
      </c>
      <c r="B437" s="7" t="s">
        <v>187</v>
      </c>
      <c r="C437" s="8"/>
      <c r="M437" s="12"/>
      <c r="N437" s="8"/>
    </row>
    <row r="438" spans="1:14">
      <c r="A438" s="6" t="s">
        <v>3235</v>
      </c>
      <c r="B438" s="7" t="s">
        <v>938</v>
      </c>
      <c r="C438" s="8"/>
      <c r="M438" s="12"/>
      <c r="N438" s="8"/>
    </row>
    <row r="439" spans="1:14">
      <c r="A439" s="6" t="s">
        <v>3237</v>
      </c>
      <c r="B439" s="7"/>
      <c r="C439" s="8"/>
      <c r="M439" s="12"/>
      <c r="N439" s="8"/>
    </row>
    <row r="440" spans="1:14">
      <c r="A440" s="6" t="s">
        <v>3239</v>
      </c>
      <c r="B440" s="7"/>
      <c r="C440" s="8"/>
      <c r="M440" s="12"/>
      <c r="N440" s="8"/>
    </row>
    <row r="441" spans="1:14">
      <c r="A441" s="6" t="s">
        <v>3242</v>
      </c>
      <c r="B441" s="7"/>
      <c r="C441" s="8"/>
      <c r="M441" s="12"/>
      <c r="N441" s="8"/>
    </row>
    <row r="442" spans="1:14">
      <c r="A442" s="6" t="s">
        <v>3244</v>
      </c>
      <c r="B442" s="7"/>
      <c r="C442" s="8"/>
      <c r="M442" s="12"/>
      <c r="N442" s="8"/>
    </row>
    <row r="443" spans="1:14">
      <c r="A443" s="6" t="s">
        <v>3246</v>
      </c>
      <c r="B443" s="7"/>
      <c r="C443" s="8"/>
      <c r="M443" s="12"/>
      <c r="N443" s="8"/>
    </row>
    <row r="444" spans="1:14">
      <c r="A444" s="6" t="s">
        <v>3251</v>
      </c>
      <c r="B444" s="7" t="s">
        <v>166</v>
      </c>
      <c r="C444" s="8"/>
      <c r="M444" s="12"/>
      <c r="N444" s="8"/>
    </row>
    <row r="445" spans="1:14">
      <c r="A445" s="6" t="s">
        <v>3254</v>
      </c>
      <c r="B445" s="7"/>
      <c r="C445" s="8"/>
      <c r="M445" s="12"/>
      <c r="N445" s="8"/>
    </row>
    <row r="446" spans="1:14">
      <c r="A446" s="6" t="s">
        <v>3256</v>
      </c>
      <c r="B446" s="7"/>
      <c r="C446" s="8"/>
      <c r="M446" s="12"/>
      <c r="N446" s="8"/>
    </row>
    <row r="447" spans="1:14">
      <c r="A447" s="6" t="s">
        <v>3258</v>
      </c>
      <c r="B447" s="7" t="s">
        <v>190</v>
      </c>
      <c r="C447" s="8"/>
      <c r="M447" s="12"/>
      <c r="N447" s="8"/>
    </row>
    <row r="448" spans="1:14">
      <c r="A448" s="6" t="s">
        <v>3260</v>
      </c>
      <c r="B448" s="7"/>
      <c r="C448" s="8"/>
      <c r="M448" s="12"/>
      <c r="N448" s="8"/>
    </row>
    <row r="449" spans="1:14">
      <c r="A449" s="6" t="s">
        <v>3262</v>
      </c>
      <c r="B449" s="7"/>
      <c r="C449" s="8"/>
      <c r="M449" s="12"/>
      <c r="N449" s="8"/>
    </row>
    <row r="450" spans="1:14">
      <c r="A450" s="6" t="s">
        <v>3264</v>
      </c>
      <c r="B450" s="7"/>
      <c r="C450" s="8"/>
      <c r="M450" s="12"/>
      <c r="N450" s="8"/>
    </row>
    <row r="451" spans="1:14">
      <c r="A451" s="6" t="s">
        <v>3267</v>
      </c>
      <c r="B451" s="7" t="s">
        <v>188</v>
      </c>
      <c r="C451" s="8"/>
      <c r="M451" s="12"/>
      <c r="N451" s="8"/>
    </row>
    <row r="452" spans="1:14">
      <c r="A452" s="6" t="s">
        <v>3272</v>
      </c>
      <c r="B452" s="7" t="s">
        <v>190</v>
      </c>
      <c r="C452" s="8"/>
      <c r="M452" s="12"/>
      <c r="N452" s="8"/>
    </row>
    <row r="453" spans="1:14">
      <c r="A453" s="6" t="s">
        <v>3274</v>
      </c>
      <c r="B453" s="7"/>
      <c r="C453" s="8"/>
      <c r="M453" s="12"/>
      <c r="N453" s="8"/>
    </row>
    <row r="454" spans="1:14">
      <c r="A454" s="6" t="s">
        <v>3276</v>
      </c>
      <c r="B454" s="7"/>
      <c r="C454" s="8"/>
      <c r="M454" s="12"/>
      <c r="N454" s="8"/>
    </row>
    <row r="455" spans="1:14">
      <c r="A455" s="6" t="s">
        <v>3278</v>
      </c>
      <c r="B455" s="7"/>
      <c r="C455" s="8"/>
      <c r="M455" s="12"/>
      <c r="N455" s="8"/>
    </row>
    <row r="456" spans="1:14">
      <c r="A456" s="6" t="s">
        <v>3280</v>
      </c>
      <c r="B456" s="7" t="s">
        <v>827</v>
      </c>
      <c r="C456" s="8"/>
      <c r="M456" s="12"/>
      <c r="N456" s="8"/>
    </row>
    <row r="457" spans="1:14">
      <c r="A457" s="6" t="s">
        <v>3282</v>
      </c>
      <c r="B457" s="7" t="s">
        <v>4710</v>
      </c>
      <c r="C457" s="8"/>
      <c r="M457" s="12"/>
      <c r="N457" s="8"/>
    </row>
    <row r="458" spans="1:14">
      <c r="A458" s="6" t="s">
        <v>767</v>
      </c>
      <c r="B458" s="7" t="s">
        <v>180</v>
      </c>
      <c r="C458" s="8"/>
      <c r="M458" s="12"/>
      <c r="N458" s="8"/>
    </row>
    <row r="459" spans="1:14">
      <c r="A459" s="6" t="s">
        <v>768</v>
      </c>
      <c r="B459" s="7" t="s">
        <v>825</v>
      </c>
      <c r="C459" s="8"/>
      <c r="M459" s="12"/>
      <c r="N459" s="8"/>
    </row>
    <row r="460" spans="1:14">
      <c r="A460" s="6" t="s">
        <v>3286</v>
      </c>
      <c r="B460" s="7"/>
      <c r="C460" s="8"/>
      <c r="M460" s="12"/>
      <c r="N460" s="8"/>
    </row>
    <row r="461" spans="1:14">
      <c r="A461" s="6" t="s">
        <v>3288</v>
      </c>
      <c r="B461" s="7"/>
      <c r="C461" s="8"/>
      <c r="M461" s="12"/>
      <c r="N461" s="8"/>
    </row>
    <row r="462" spans="1:14">
      <c r="A462" s="6" t="s">
        <v>3290</v>
      </c>
      <c r="B462" s="7"/>
      <c r="C462" s="8"/>
      <c r="M462" s="12"/>
      <c r="N462" s="8"/>
    </row>
    <row r="463" spans="1:14">
      <c r="A463" s="6" t="s">
        <v>3292</v>
      </c>
      <c r="B463" s="7" t="s">
        <v>4702</v>
      </c>
      <c r="C463" s="8"/>
      <c r="M463" s="12"/>
      <c r="N463" s="8"/>
    </row>
    <row r="464" spans="1:14">
      <c r="A464" s="6" t="s">
        <v>3294</v>
      </c>
      <c r="B464" s="7" t="s">
        <v>167</v>
      </c>
      <c r="C464" s="8"/>
      <c r="M464" s="12"/>
      <c r="N464" s="8"/>
    </row>
    <row r="465" spans="1:14">
      <c r="A465" s="6" t="s">
        <v>50</v>
      </c>
      <c r="B465" s="7" t="s">
        <v>670</v>
      </c>
      <c r="C465" s="8"/>
      <c r="M465" s="12"/>
      <c r="N465" s="8"/>
    </row>
    <row r="466" spans="1:14">
      <c r="A466" s="6" t="s">
        <v>1333</v>
      </c>
      <c r="B466" s="7"/>
      <c r="C466" s="8"/>
      <c r="M466" s="12"/>
      <c r="N466" s="8"/>
    </row>
    <row r="467" spans="1:14">
      <c r="A467" s="6" t="s">
        <v>36</v>
      </c>
      <c r="B467" s="7" t="s">
        <v>198</v>
      </c>
      <c r="C467" s="8"/>
      <c r="M467" s="12"/>
      <c r="N467" s="8"/>
    </row>
    <row r="468" spans="1:14">
      <c r="A468" s="6" t="s">
        <v>1334</v>
      </c>
      <c r="B468" s="7"/>
      <c r="C468" s="8"/>
      <c r="M468" s="12"/>
      <c r="N468" s="8"/>
    </row>
    <row r="469" spans="1:14">
      <c r="A469" s="6" t="s">
        <v>43</v>
      </c>
      <c r="B469" s="7"/>
      <c r="C469" s="8"/>
      <c r="M469" s="12"/>
      <c r="N469" s="8"/>
    </row>
    <row r="470" spans="1:14">
      <c r="A470" s="6" t="s">
        <v>1335</v>
      </c>
      <c r="B470" s="7" t="s">
        <v>187</v>
      </c>
      <c r="C470" s="8"/>
      <c r="M470" s="12"/>
      <c r="N470" s="8"/>
    </row>
    <row r="471" spans="1:14">
      <c r="A471" s="6" t="s">
        <v>1336</v>
      </c>
      <c r="B471" s="7"/>
      <c r="C471" s="8"/>
      <c r="M471" s="12"/>
      <c r="N471" s="8"/>
    </row>
    <row r="472" spans="1:14">
      <c r="A472" s="6" t="s">
        <v>3303</v>
      </c>
      <c r="B472" s="7"/>
      <c r="C472" s="8"/>
      <c r="M472" s="12"/>
      <c r="N472" s="8"/>
    </row>
    <row r="473" spans="1:14">
      <c r="A473" s="6" t="s">
        <v>3305</v>
      </c>
      <c r="B473" s="7" t="s">
        <v>194</v>
      </c>
      <c r="C473" s="8"/>
      <c r="M473" s="12"/>
      <c r="N473" s="8"/>
    </row>
    <row r="474" spans="1:14">
      <c r="A474" s="6" t="s">
        <v>3309</v>
      </c>
      <c r="B474" s="7" t="s">
        <v>188</v>
      </c>
      <c r="C474" s="8"/>
      <c r="M474" s="12"/>
      <c r="N474" s="8"/>
    </row>
    <row r="475" spans="1:14">
      <c r="A475" s="6" t="s">
        <v>3313</v>
      </c>
      <c r="B475" s="7" t="s">
        <v>181</v>
      </c>
      <c r="C475" s="8"/>
      <c r="M475" s="12"/>
      <c r="N475" s="8"/>
    </row>
    <row r="476" spans="1:14">
      <c r="A476" s="6" t="s">
        <v>3315</v>
      </c>
      <c r="B476" s="7" t="s">
        <v>181</v>
      </c>
      <c r="C476" s="8"/>
      <c r="M476" s="12"/>
      <c r="N476" s="8"/>
    </row>
    <row r="477" spans="1:14">
      <c r="A477" s="6" t="s">
        <v>3318</v>
      </c>
      <c r="B477" s="7" t="s">
        <v>200</v>
      </c>
      <c r="C477" s="8"/>
      <c r="M477" s="12"/>
      <c r="N477" s="8"/>
    </row>
    <row r="478" spans="1:14">
      <c r="A478" s="6" t="s">
        <v>3320</v>
      </c>
      <c r="B478" s="7"/>
      <c r="C478" s="8"/>
      <c r="M478" s="12"/>
      <c r="N478" s="8"/>
    </row>
    <row r="479" spans="1:14">
      <c r="A479" s="6" t="s">
        <v>3322</v>
      </c>
      <c r="B479" s="7"/>
      <c r="C479" s="8"/>
      <c r="M479" s="12"/>
      <c r="N479" s="8"/>
    </row>
    <row r="480" spans="1:14">
      <c r="A480" s="6" t="s">
        <v>3326</v>
      </c>
      <c r="B480" s="7"/>
      <c r="C480" s="8"/>
      <c r="M480" s="12"/>
      <c r="N480" s="8"/>
    </row>
    <row r="481" spans="1:14">
      <c r="A481" s="6" t="s">
        <v>3330</v>
      </c>
      <c r="B481" s="7" t="s">
        <v>189</v>
      </c>
      <c r="C481" s="8"/>
      <c r="M481" s="12"/>
      <c r="N481" s="8"/>
    </row>
    <row r="482" spans="1:14">
      <c r="A482" s="6" t="s">
        <v>3333</v>
      </c>
      <c r="B482" s="7" t="s">
        <v>189</v>
      </c>
      <c r="C482" s="8"/>
      <c r="M482" s="12"/>
      <c r="N482" s="8"/>
    </row>
    <row r="483" spans="1:14">
      <c r="A483" s="6" t="s">
        <v>3335</v>
      </c>
      <c r="B483" s="7"/>
      <c r="C483" s="8"/>
      <c r="M483" s="12"/>
      <c r="N483" s="8"/>
    </row>
    <row r="484" spans="1:14">
      <c r="A484" s="6" t="s">
        <v>3337</v>
      </c>
      <c r="B484" s="7" t="s">
        <v>199</v>
      </c>
      <c r="C484" s="8"/>
      <c r="M484" s="12"/>
      <c r="N484" s="8"/>
    </row>
    <row r="485" spans="1:14">
      <c r="A485" s="6" t="s">
        <v>3339</v>
      </c>
      <c r="B485" s="7"/>
      <c r="C485" s="8"/>
      <c r="M485" s="12"/>
      <c r="N485" s="8"/>
    </row>
    <row r="486" spans="1:14">
      <c r="A486" s="6" t="s">
        <v>3341</v>
      </c>
      <c r="B486" s="7"/>
      <c r="C486" s="8"/>
      <c r="M486" s="12"/>
      <c r="N486" s="8"/>
    </row>
    <row r="487" spans="1:14">
      <c r="A487" s="6" t="s">
        <v>4725</v>
      </c>
      <c r="B487" s="7"/>
      <c r="C487" s="8"/>
      <c r="M487" s="12"/>
      <c r="N487" s="8"/>
    </row>
    <row r="488" spans="1:14">
      <c r="A488" s="6" t="s">
        <v>3343</v>
      </c>
      <c r="B488" s="7"/>
      <c r="C488" s="8"/>
      <c r="M488" s="12"/>
      <c r="N488" s="8"/>
    </row>
    <row r="489" spans="1:14">
      <c r="A489" s="6" t="s">
        <v>3345</v>
      </c>
      <c r="B489" s="7"/>
      <c r="C489" s="8"/>
      <c r="M489" s="12"/>
      <c r="N489" s="8"/>
    </row>
    <row r="490" spans="1:14">
      <c r="A490" s="6" t="s">
        <v>3348</v>
      </c>
      <c r="B490" s="7"/>
      <c r="C490" s="8"/>
      <c r="M490" s="12"/>
      <c r="N490" s="8"/>
    </row>
    <row r="491" spans="1:14">
      <c r="A491" s="6" t="s">
        <v>3350</v>
      </c>
      <c r="B491" s="7"/>
      <c r="C491" s="8"/>
      <c r="M491" s="12"/>
      <c r="N491" s="8"/>
    </row>
    <row r="492" spans="1:14">
      <c r="A492" s="6" t="s">
        <v>3352</v>
      </c>
      <c r="B492" s="7" t="s">
        <v>189</v>
      </c>
      <c r="C492" s="8"/>
      <c r="M492" s="12"/>
      <c r="N492" s="8"/>
    </row>
    <row r="493" spans="1:14">
      <c r="A493" s="6" t="s">
        <v>3354</v>
      </c>
      <c r="B493" s="7" t="s">
        <v>4712</v>
      </c>
      <c r="C493" s="8"/>
      <c r="M493" s="12"/>
      <c r="N493" s="8"/>
    </row>
    <row r="494" spans="1:14">
      <c r="A494" s="6" t="s">
        <v>3356</v>
      </c>
      <c r="B494" s="7"/>
      <c r="C494" s="8"/>
      <c r="M494" s="12"/>
      <c r="N494" s="8"/>
    </row>
    <row r="495" spans="1:14">
      <c r="A495" s="6" t="s">
        <v>3358</v>
      </c>
      <c r="B495" s="7" t="s">
        <v>176</v>
      </c>
      <c r="C495" s="8"/>
      <c r="M495" s="12"/>
      <c r="N495" s="8"/>
    </row>
    <row r="496" spans="1:14">
      <c r="A496" s="6" t="s">
        <v>3360</v>
      </c>
      <c r="B496" s="7" t="s">
        <v>185</v>
      </c>
      <c r="C496" s="8"/>
      <c r="M496" s="12"/>
      <c r="N496" s="8"/>
    </row>
    <row r="497" spans="1:14">
      <c r="A497" s="6" t="s">
        <v>3362</v>
      </c>
      <c r="B497" s="7" t="s">
        <v>167</v>
      </c>
      <c r="C497" s="8"/>
      <c r="M497" s="12"/>
      <c r="N497" s="8"/>
    </row>
    <row r="498" spans="1:14">
      <c r="A498" s="6" t="s">
        <v>3364</v>
      </c>
      <c r="B498" s="7"/>
      <c r="C498" s="8"/>
      <c r="M498" s="12"/>
      <c r="N498" s="8"/>
    </row>
    <row r="499" spans="1:14">
      <c r="A499" s="6" t="s">
        <v>3366</v>
      </c>
      <c r="B499" s="7" t="s">
        <v>162</v>
      </c>
      <c r="C499" s="8"/>
      <c r="M499" s="12"/>
      <c r="N499" s="8"/>
    </row>
    <row r="500" spans="1:14">
      <c r="A500" s="6" t="s">
        <v>3368</v>
      </c>
      <c r="B500" s="7"/>
      <c r="C500" s="8"/>
      <c r="M500" s="12"/>
      <c r="N500" s="8"/>
    </row>
    <row r="501" spans="1:14">
      <c r="A501" s="6" t="s">
        <v>3370</v>
      </c>
      <c r="B501" s="7" t="s">
        <v>943</v>
      </c>
      <c r="C501" s="8"/>
      <c r="M501" s="12"/>
      <c r="N501" s="8"/>
    </row>
    <row r="502" spans="1:14">
      <c r="A502" s="6" t="s">
        <v>776</v>
      </c>
      <c r="B502" s="7" t="s">
        <v>179</v>
      </c>
      <c r="C502" s="8"/>
      <c r="M502" s="12"/>
      <c r="N502" s="8"/>
    </row>
    <row r="503" spans="1:14">
      <c r="A503" s="6" t="s">
        <v>3372</v>
      </c>
      <c r="B503" s="7" t="s">
        <v>187</v>
      </c>
      <c r="C503" s="8"/>
      <c r="M503" s="12"/>
      <c r="N503" s="8"/>
    </row>
    <row r="504" spans="1:14">
      <c r="A504" s="6" t="s">
        <v>3374</v>
      </c>
      <c r="B504" s="7"/>
      <c r="C504" s="8"/>
      <c r="M504" s="12"/>
      <c r="N504" s="8"/>
    </row>
    <row r="505" spans="1:14">
      <c r="A505" s="6" t="s">
        <v>3376</v>
      </c>
      <c r="B505" s="7" t="s">
        <v>162</v>
      </c>
      <c r="C505" s="8"/>
      <c r="M505" s="12"/>
      <c r="N505" s="8"/>
    </row>
    <row r="506" spans="1:14">
      <c r="A506" s="6" t="s">
        <v>3378</v>
      </c>
      <c r="B506" s="7" t="s">
        <v>179</v>
      </c>
      <c r="C506" s="8"/>
      <c r="M506" s="12"/>
      <c r="N506" s="8"/>
    </row>
    <row r="507" spans="1:14">
      <c r="A507" s="6" t="s">
        <v>3382</v>
      </c>
      <c r="B507" s="7"/>
      <c r="C507" s="9"/>
      <c r="M507" s="12"/>
      <c r="N507" s="9"/>
    </row>
    <row r="508" spans="1:14">
      <c r="A508" s="6" t="s">
        <v>3383</v>
      </c>
      <c r="B508" s="7" t="s">
        <v>190</v>
      </c>
      <c r="C508" s="8"/>
      <c r="M508" s="12"/>
      <c r="N508" s="8"/>
    </row>
    <row r="509" spans="1:14">
      <c r="A509" s="6" t="s">
        <v>3385</v>
      </c>
      <c r="B509" s="7" t="s">
        <v>182</v>
      </c>
      <c r="C509" s="8"/>
      <c r="M509" s="12"/>
      <c r="N509" s="8"/>
    </row>
    <row r="510" spans="1:14">
      <c r="A510" s="6" t="s">
        <v>3387</v>
      </c>
      <c r="B510" s="7" t="s">
        <v>168</v>
      </c>
      <c r="C510" s="8"/>
      <c r="M510" s="12"/>
      <c r="N510" s="8"/>
    </row>
    <row r="511" spans="1:14">
      <c r="A511" s="6" t="s">
        <v>3389</v>
      </c>
      <c r="B511" s="7"/>
      <c r="C511" s="8"/>
      <c r="M511" s="12"/>
      <c r="N511" s="8"/>
    </row>
    <row r="512" spans="1:14">
      <c r="A512" s="6" t="s">
        <v>3391</v>
      </c>
      <c r="B512" s="7" t="s">
        <v>168</v>
      </c>
      <c r="C512" s="8"/>
      <c r="M512" s="12"/>
      <c r="N512" s="8"/>
    </row>
    <row r="513" spans="1:14">
      <c r="A513" s="6" t="s">
        <v>3395</v>
      </c>
      <c r="B513" s="7" t="s">
        <v>166</v>
      </c>
      <c r="C513" s="8"/>
      <c r="M513" s="12"/>
      <c r="N513" s="8"/>
    </row>
    <row r="514" spans="1:14">
      <c r="A514" s="6" t="s">
        <v>3397</v>
      </c>
      <c r="B514" s="7"/>
      <c r="C514" s="8"/>
      <c r="M514" s="12"/>
      <c r="N514" s="8"/>
    </row>
    <row r="515" spans="1:14">
      <c r="A515" s="6" t="s">
        <v>3399</v>
      </c>
      <c r="B515" s="7" t="s">
        <v>164</v>
      </c>
      <c r="C515" s="8"/>
      <c r="M515" s="12"/>
      <c r="N515" s="8"/>
    </row>
    <row r="516" spans="1:14">
      <c r="A516" s="6" t="s">
        <v>3400</v>
      </c>
      <c r="B516" s="7" t="s">
        <v>188</v>
      </c>
      <c r="C516" s="8"/>
      <c r="M516" s="12"/>
      <c r="N516" s="8"/>
    </row>
    <row r="517" spans="1:14">
      <c r="A517" s="6" t="s">
        <v>3401</v>
      </c>
      <c r="B517" s="7" t="s">
        <v>164</v>
      </c>
      <c r="C517" s="8"/>
      <c r="M517" s="12"/>
      <c r="N517" s="8"/>
    </row>
    <row r="518" spans="1:14">
      <c r="A518" s="6" t="s">
        <v>3403</v>
      </c>
      <c r="B518" s="7"/>
      <c r="C518" s="8"/>
      <c r="M518" s="12"/>
      <c r="N518" s="8"/>
    </row>
    <row r="519" spans="1:14">
      <c r="A519" s="6" t="s">
        <v>3406</v>
      </c>
      <c r="B519" s="7"/>
      <c r="C519" s="8"/>
      <c r="M519" s="12"/>
      <c r="N519" s="8"/>
    </row>
    <row r="520" spans="1:14">
      <c r="A520" s="6" t="s">
        <v>3411</v>
      </c>
      <c r="B520" s="7"/>
      <c r="C520" s="8"/>
      <c r="M520" s="12"/>
      <c r="N520" s="8"/>
    </row>
    <row r="521" spans="1:14">
      <c r="A521" s="6" t="s">
        <v>3413</v>
      </c>
      <c r="B521" s="7" t="s">
        <v>191</v>
      </c>
      <c r="C521" s="8"/>
      <c r="M521" s="12"/>
      <c r="N521" s="8"/>
    </row>
    <row r="522" spans="1:14">
      <c r="A522" s="6" t="s">
        <v>3418</v>
      </c>
      <c r="B522" s="7" t="s">
        <v>190</v>
      </c>
      <c r="C522" s="8"/>
      <c r="M522" s="12"/>
      <c r="N522" s="8"/>
    </row>
    <row r="523" spans="1:14">
      <c r="A523" s="6" t="s">
        <v>3420</v>
      </c>
      <c r="B523" s="7" t="s">
        <v>168</v>
      </c>
      <c r="C523" s="8"/>
      <c r="M523" s="12"/>
      <c r="N523" s="8"/>
    </row>
    <row r="524" spans="1:14">
      <c r="A524" s="6" t="s">
        <v>3422</v>
      </c>
      <c r="B524" s="7" t="s">
        <v>188</v>
      </c>
      <c r="C524" s="8"/>
      <c r="M524" s="12"/>
      <c r="N524" s="8"/>
    </row>
    <row r="525" spans="1:14">
      <c r="A525" s="6" t="s">
        <v>3424</v>
      </c>
      <c r="B525" s="7" t="s">
        <v>167</v>
      </c>
      <c r="C525" s="9"/>
      <c r="M525" s="12"/>
      <c r="N525" s="9"/>
    </row>
    <row r="526" spans="1:14">
      <c r="A526" s="6" t="s">
        <v>3426</v>
      </c>
      <c r="B526" s="7"/>
      <c r="C526" s="8"/>
      <c r="M526" s="12"/>
      <c r="N526" s="8"/>
    </row>
    <row r="527" spans="1:14">
      <c r="A527" s="6" t="s">
        <v>3429</v>
      </c>
      <c r="B527" s="7"/>
      <c r="C527" s="8"/>
      <c r="M527" s="12"/>
      <c r="N527" s="8"/>
    </row>
    <row r="528" spans="1:14">
      <c r="A528" s="6" t="s">
        <v>3431</v>
      </c>
      <c r="B528" s="7" t="s">
        <v>167</v>
      </c>
      <c r="C528" s="8"/>
      <c r="M528" s="12"/>
      <c r="N528" s="8"/>
    </row>
    <row r="529" spans="1:14">
      <c r="A529" s="6" t="s">
        <v>3433</v>
      </c>
      <c r="B529" s="7"/>
      <c r="C529" s="8"/>
      <c r="M529" s="12"/>
      <c r="N529" s="8"/>
    </row>
    <row r="530" spans="1:14">
      <c r="A530" s="6" t="s">
        <v>3436</v>
      </c>
      <c r="B530" s="7"/>
      <c r="C530" s="8"/>
      <c r="M530" s="12"/>
      <c r="N530" s="8"/>
    </row>
    <row r="531" spans="1:14">
      <c r="A531" s="6" t="s">
        <v>3440</v>
      </c>
      <c r="B531" s="7" t="s">
        <v>185</v>
      </c>
      <c r="C531" s="8"/>
      <c r="M531" s="12"/>
      <c r="N531" s="8"/>
    </row>
    <row r="532" spans="1:14">
      <c r="A532" s="6" t="s">
        <v>3442</v>
      </c>
      <c r="B532" s="7"/>
      <c r="C532" s="8"/>
      <c r="M532" s="12"/>
      <c r="N532" s="8"/>
    </row>
    <row r="533" spans="1:14">
      <c r="A533" s="6" t="s">
        <v>3444</v>
      </c>
      <c r="B533" s="7"/>
      <c r="C533" s="8"/>
      <c r="M533" s="12"/>
      <c r="N533" s="8"/>
    </row>
    <row r="534" spans="1:14">
      <c r="A534" s="6" t="s">
        <v>3446</v>
      </c>
      <c r="B534" s="7"/>
      <c r="C534" s="8"/>
      <c r="M534" s="12"/>
      <c r="N534" s="8"/>
    </row>
    <row r="535" spans="1:14">
      <c r="A535" s="6" t="s">
        <v>3447</v>
      </c>
      <c r="B535" s="7"/>
      <c r="C535" s="8"/>
      <c r="M535" s="12"/>
      <c r="N535" s="8"/>
    </row>
    <row r="536" spans="1:14">
      <c r="A536" s="6" t="s">
        <v>3449</v>
      </c>
      <c r="B536" s="7"/>
      <c r="C536" s="8"/>
      <c r="M536" s="12"/>
      <c r="N536" s="8"/>
    </row>
    <row r="537" spans="1:14">
      <c r="A537" s="6" t="s">
        <v>3450</v>
      </c>
      <c r="B537" s="7"/>
      <c r="C537" s="8"/>
      <c r="M537" s="12"/>
      <c r="N537" s="8"/>
    </row>
    <row r="538" spans="1:14">
      <c r="A538" s="6" t="s">
        <v>3452</v>
      </c>
      <c r="B538" s="7" t="s">
        <v>167</v>
      </c>
      <c r="C538" s="8"/>
      <c r="M538" s="12"/>
      <c r="N538" s="8"/>
    </row>
    <row r="539" spans="1:14">
      <c r="A539" s="6" t="s">
        <v>3454</v>
      </c>
      <c r="B539" s="7" t="s">
        <v>187</v>
      </c>
      <c r="C539" s="8"/>
      <c r="M539" s="12"/>
      <c r="N539" s="8"/>
    </row>
    <row r="540" spans="1:14">
      <c r="A540" s="6" t="s">
        <v>3455</v>
      </c>
      <c r="B540" s="7" t="s">
        <v>165</v>
      </c>
      <c r="C540" s="8"/>
      <c r="M540" s="12"/>
      <c r="N540" s="8"/>
    </row>
    <row r="541" spans="1:14">
      <c r="A541" s="6" t="s">
        <v>3458</v>
      </c>
      <c r="B541" s="7" t="s">
        <v>181</v>
      </c>
      <c r="C541" s="8"/>
      <c r="M541" s="12"/>
      <c r="N541" s="8"/>
    </row>
    <row r="542" spans="1:14">
      <c r="A542" s="6" t="s">
        <v>3463</v>
      </c>
      <c r="B542" s="7"/>
      <c r="C542" s="8"/>
      <c r="M542" s="12"/>
      <c r="N542" s="8"/>
    </row>
    <row r="543" spans="1:14">
      <c r="A543" s="6" t="s">
        <v>3467</v>
      </c>
      <c r="B543" s="7"/>
      <c r="C543" s="8"/>
      <c r="M543" s="12"/>
      <c r="N543" s="8"/>
    </row>
    <row r="544" spans="1:14">
      <c r="A544" s="6" t="s">
        <v>4744</v>
      </c>
      <c r="B544" s="7"/>
      <c r="C544" s="8"/>
      <c r="M544" s="12"/>
      <c r="N544" s="8"/>
    </row>
    <row r="545" spans="1:14">
      <c r="A545" s="6" t="s">
        <v>3470</v>
      </c>
      <c r="B545" s="7" t="s">
        <v>182</v>
      </c>
      <c r="C545" s="8"/>
      <c r="M545" s="12"/>
      <c r="N545" s="8"/>
    </row>
    <row r="546" spans="1:14">
      <c r="A546" s="6" t="s">
        <v>3474</v>
      </c>
      <c r="B546" s="7"/>
      <c r="C546" s="8"/>
      <c r="M546" s="12"/>
      <c r="N546" s="8"/>
    </row>
    <row r="547" spans="1:14">
      <c r="A547" s="6" t="s">
        <v>3477</v>
      </c>
      <c r="B547" s="7" t="s">
        <v>172</v>
      </c>
      <c r="C547" s="8"/>
      <c r="M547" s="12"/>
      <c r="N547" s="8"/>
    </row>
    <row r="548" spans="1:14">
      <c r="A548" s="6" t="s">
        <v>3480</v>
      </c>
      <c r="B548" s="7"/>
      <c r="C548" s="8"/>
      <c r="M548" s="12"/>
      <c r="N548" s="8"/>
    </row>
    <row r="549" spans="1:14">
      <c r="A549" s="6" t="s">
        <v>3484</v>
      </c>
      <c r="B549" s="7"/>
      <c r="C549" s="8"/>
      <c r="M549" s="12"/>
      <c r="N549" s="8"/>
    </row>
    <row r="550" spans="1:14">
      <c r="A550" s="6" t="s">
        <v>3486</v>
      </c>
      <c r="B550" s="7" t="s">
        <v>188</v>
      </c>
      <c r="C550" s="8"/>
      <c r="M550" s="12"/>
      <c r="N550" s="8"/>
    </row>
    <row r="551" spans="1:14">
      <c r="A551" s="6" t="s">
        <v>1370</v>
      </c>
      <c r="B551" s="7"/>
      <c r="C551" s="8"/>
      <c r="M551" s="12"/>
      <c r="N551" s="8"/>
    </row>
    <row r="552" spans="1:14">
      <c r="A552" s="6" t="s">
        <v>1372</v>
      </c>
      <c r="B552" s="7"/>
      <c r="C552" s="8"/>
      <c r="M552" s="12"/>
      <c r="N552" s="8"/>
    </row>
    <row r="553" spans="1:14">
      <c r="A553" s="6" t="s">
        <v>3491</v>
      </c>
      <c r="B553" s="7"/>
      <c r="C553" s="8"/>
      <c r="M553" s="12"/>
      <c r="N553" s="8"/>
    </row>
    <row r="554" spans="1:14">
      <c r="A554" s="6" t="s">
        <v>3496</v>
      </c>
      <c r="B554" s="7"/>
      <c r="C554" s="8"/>
      <c r="M554" s="12"/>
      <c r="N554" s="8"/>
    </row>
    <row r="555" spans="1:14">
      <c r="A555" s="6" t="s">
        <v>3500</v>
      </c>
      <c r="B555" s="7" t="s">
        <v>190</v>
      </c>
      <c r="C555" s="8"/>
      <c r="M555" s="12"/>
      <c r="N555" s="8"/>
    </row>
    <row r="556" spans="1:14">
      <c r="A556" s="6" t="s">
        <v>3502</v>
      </c>
      <c r="B556" s="7"/>
      <c r="C556" s="8"/>
      <c r="M556" s="12"/>
      <c r="N556" s="8"/>
    </row>
    <row r="557" spans="1:14">
      <c r="A557" s="6" t="s">
        <v>3504</v>
      </c>
      <c r="B557" s="7"/>
      <c r="C557" s="8"/>
      <c r="M557" s="12"/>
      <c r="N557" s="8"/>
    </row>
    <row r="558" spans="1:14">
      <c r="A558" s="6" t="s">
        <v>3506</v>
      </c>
      <c r="B558" s="7"/>
      <c r="C558" s="8"/>
      <c r="M558" s="12"/>
      <c r="N558" s="8"/>
    </row>
    <row r="559" spans="1:14">
      <c r="A559" s="6" t="s">
        <v>3508</v>
      </c>
      <c r="B559" s="7"/>
      <c r="C559" s="8"/>
      <c r="M559" s="12"/>
      <c r="N559" s="8"/>
    </row>
    <row r="560" spans="1:14">
      <c r="A560" s="6" t="s">
        <v>3510</v>
      </c>
      <c r="B560" s="7"/>
      <c r="C560" s="8"/>
      <c r="M560" s="12"/>
      <c r="N560" s="8"/>
    </row>
    <row r="561" spans="1:14">
      <c r="A561" s="6" t="s">
        <v>3515</v>
      </c>
      <c r="B561" s="7"/>
      <c r="C561" s="8"/>
      <c r="M561" s="12"/>
      <c r="N561" s="8"/>
    </row>
    <row r="562" spans="1:14">
      <c r="A562" s="6" t="s">
        <v>3518</v>
      </c>
      <c r="B562" s="7" t="s">
        <v>166</v>
      </c>
      <c r="C562" s="8"/>
      <c r="M562" s="12"/>
      <c r="N562" s="8"/>
    </row>
    <row r="563" spans="1:14">
      <c r="A563" s="6" t="s">
        <v>3519</v>
      </c>
      <c r="B563" s="7" t="s">
        <v>164</v>
      </c>
      <c r="C563" s="8"/>
      <c r="M563" s="12"/>
      <c r="N563" s="8"/>
    </row>
    <row r="564" spans="1:14">
      <c r="A564" s="6" t="s">
        <v>1376</v>
      </c>
      <c r="B564" s="7"/>
      <c r="C564" s="8"/>
      <c r="M564" s="12"/>
      <c r="N564" s="8"/>
    </row>
    <row r="565" spans="1:14">
      <c r="A565" s="6" t="s">
        <v>1379</v>
      </c>
      <c r="B565" s="7"/>
      <c r="C565" s="8"/>
      <c r="M565" s="12"/>
      <c r="N565" s="8"/>
    </row>
    <row r="566" spans="1:14">
      <c r="A566" s="6" t="s">
        <v>3523</v>
      </c>
      <c r="B566" s="7"/>
      <c r="C566" s="8"/>
      <c r="M566" s="12"/>
      <c r="N566" s="8"/>
    </row>
    <row r="567" spans="1:14">
      <c r="A567" s="6" t="s">
        <v>3525</v>
      </c>
      <c r="B567" s="7"/>
      <c r="C567" s="8"/>
      <c r="M567" s="12"/>
      <c r="N567" s="8"/>
    </row>
    <row r="568" spans="1:14">
      <c r="A568" s="6" t="s">
        <v>3527</v>
      </c>
      <c r="B568" s="7" t="s">
        <v>187</v>
      </c>
      <c r="C568" s="8"/>
      <c r="M568" s="12"/>
      <c r="N568" s="8"/>
    </row>
    <row r="569" spans="1:14">
      <c r="A569" s="6" t="s">
        <v>3528</v>
      </c>
      <c r="B569" s="7" t="s">
        <v>187</v>
      </c>
      <c r="C569" s="8"/>
      <c r="M569" s="12"/>
      <c r="N569" s="8"/>
    </row>
    <row r="570" spans="1:14">
      <c r="A570" s="6" t="s">
        <v>1380</v>
      </c>
      <c r="B570" s="7" t="s">
        <v>825</v>
      </c>
      <c r="C570" s="8"/>
      <c r="M570" s="12"/>
      <c r="N570" s="8"/>
    </row>
    <row r="571" spans="1:14">
      <c r="A571" s="6" t="s">
        <v>1383</v>
      </c>
      <c r="B571" s="7"/>
      <c r="C571" s="8"/>
      <c r="M571" s="12"/>
      <c r="N571" s="8"/>
    </row>
    <row r="572" spans="1:14">
      <c r="A572" s="6" t="s">
        <v>783</v>
      </c>
      <c r="B572" s="7"/>
      <c r="C572" s="8"/>
      <c r="M572" s="12"/>
      <c r="N572" s="8"/>
    </row>
    <row r="573" spans="1:14">
      <c r="A573" s="6" t="s">
        <v>784</v>
      </c>
      <c r="B573" s="7"/>
      <c r="C573" s="8"/>
      <c r="M573" s="12"/>
      <c r="N573" s="8"/>
    </row>
    <row r="574" spans="1:14">
      <c r="A574" s="6" t="s">
        <v>1388</v>
      </c>
      <c r="B574" s="7"/>
      <c r="C574" s="8"/>
      <c r="M574" s="12"/>
      <c r="N574" s="8"/>
    </row>
    <row r="575" spans="1:14">
      <c r="A575" s="6" t="s">
        <v>3534</v>
      </c>
      <c r="B575" s="7" t="s">
        <v>165</v>
      </c>
      <c r="C575" s="8"/>
      <c r="M575" s="12"/>
      <c r="N575" s="8"/>
    </row>
    <row r="576" spans="1:14">
      <c r="A576" s="6" t="s">
        <v>3536</v>
      </c>
      <c r="B576" s="7" t="s">
        <v>165</v>
      </c>
      <c r="C576" s="8"/>
      <c r="M576" s="12"/>
      <c r="N576" s="8"/>
    </row>
    <row r="577" spans="1:14">
      <c r="A577" s="6" t="s">
        <v>1391</v>
      </c>
      <c r="B577" s="7" t="s">
        <v>4717</v>
      </c>
      <c r="C577" s="8"/>
      <c r="M577" s="12"/>
      <c r="N577" s="8"/>
    </row>
    <row r="578" spans="1:14">
      <c r="A578" s="6" t="s">
        <v>3539</v>
      </c>
      <c r="B578" s="7"/>
      <c r="C578" s="8"/>
      <c r="M578" s="12"/>
      <c r="N578" s="8"/>
    </row>
    <row r="579" spans="1:14">
      <c r="A579" s="6" t="s">
        <v>3543</v>
      </c>
      <c r="B579" s="7"/>
      <c r="C579" s="8"/>
      <c r="M579" s="12"/>
      <c r="N579" s="8"/>
    </row>
    <row r="580" spans="1:14">
      <c r="A580" s="6" t="s">
        <v>3544</v>
      </c>
      <c r="B580" s="7"/>
      <c r="C580" s="8"/>
      <c r="M580" s="12"/>
      <c r="N580" s="8"/>
    </row>
    <row r="581" spans="1:14">
      <c r="A581" s="6" t="s">
        <v>1394</v>
      </c>
      <c r="B581" s="7"/>
      <c r="C581" s="8"/>
      <c r="M581" s="12"/>
      <c r="N581" s="8"/>
    </row>
    <row r="582" spans="1:14">
      <c r="A582" s="6" t="s">
        <v>1395</v>
      </c>
      <c r="B582" s="7"/>
      <c r="C582" s="8"/>
      <c r="M582" s="12"/>
      <c r="N582" s="8"/>
    </row>
    <row r="583" spans="1:14">
      <c r="A583" s="6" t="s">
        <v>1398</v>
      </c>
      <c r="B583" s="7"/>
      <c r="C583" s="8"/>
      <c r="M583" s="12"/>
      <c r="N583" s="8"/>
    </row>
    <row r="584" spans="1:14">
      <c r="A584" s="6" t="s">
        <v>3550</v>
      </c>
      <c r="B584" s="7"/>
      <c r="C584" s="8"/>
      <c r="M584" s="12"/>
      <c r="N584" s="8"/>
    </row>
    <row r="585" spans="1:14">
      <c r="A585" s="6" t="s">
        <v>575</v>
      </c>
      <c r="B585" s="7"/>
      <c r="C585" s="8"/>
      <c r="M585" s="12"/>
      <c r="N585" s="8"/>
    </row>
    <row r="586" spans="1:14">
      <c r="A586" s="6" t="s">
        <v>3553</v>
      </c>
      <c r="B586" s="7"/>
      <c r="C586" s="8"/>
      <c r="M586" s="12"/>
      <c r="N586" s="8"/>
    </row>
    <row r="587" spans="1:14">
      <c r="A587" s="6" t="s">
        <v>3559</v>
      </c>
      <c r="B587" s="7" t="s">
        <v>191</v>
      </c>
      <c r="C587" s="8"/>
      <c r="M587" s="12"/>
      <c r="N587" s="8"/>
    </row>
    <row r="588" spans="1:14">
      <c r="A588" s="6" t="s">
        <v>1403</v>
      </c>
      <c r="B588" s="7"/>
      <c r="C588" s="8"/>
      <c r="M588" s="12"/>
      <c r="N588" s="8"/>
    </row>
    <row r="589" spans="1:14">
      <c r="A589" s="6" t="s">
        <v>1404</v>
      </c>
      <c r="B589" s="7"/>
      <c r="C589" s="8"/>
      <c r="M589" s="12"/>
      <c r="N589" s="8"/>
    </row>
    <row r="590" spans="1:14">
      <c r="A590" s="6" t="s">
        <v>1405</v>
      </c>
      <c r="B590" s="7"/>
      <c r="C590" s="8"/>
      <c r="M590" s="12"/>
      <c r="N590" s="8"/>
    </row>
    <row r="591" spans="1:14">
      <c r="A591" s="6" t="s">
        <v>1406</v>
      </c>
      <c r="B591" s="7"/>
      <c r="C591" s="8"/>
      <c r="M591" s="12"/>
      <c r="N591" s="8"/>
    </row>
    <row r="592" spans="1:14">
      <c r="A592" s="6" t="s">
        <v>1407</v>
      </c>
      <c r="B592" s="7"/>
      <c r="C592" s="8"/>
      <c r="M592" s="12"/>
      <c r="N592" s="8"/>
    </row>
    <row r="593" spans="1:14">
      <c r="A593" s="6" t="s">
        <v>1408</v>
      </c>
      <c r="B593" s="7"/>
      <c r="C593" s="8"/>
      <c r="M593" s="12"/>
      <c r="N593" s="8"/>
    </row>
    <row r="594" spans="1:14">
      <c r="A594" s="6" t="s">
        <v>51</v>
      </c>
      <c r="B594" s="7"/>
      <c r="C594" s="8"/>
      <c r="M594" s="12"/>
      <c r="N594" s="8"/>
    </row>
    <row r="595" spans="1:14">
      <c r="A595" s="6" t="s">
        <v>54</v>
      </c>
      <c r="B595" s="7" t="s">
        <v>166</v>
      </c>
      <c r="C595" s="8"/>
      <c r="M595" s="12"/>
      <c r="N595" s="8"/>
    </row>
    <row r="596" spans="1:14">
      <c r="A596" s="6" t="s">
        <v>37</v>
      </c>
      <c r="B596" s="7" t="s">
        <v>166</v>
      </c>
      <c r="C596" s="8"/>
      <c r="M596" s="12"/>
      <c r="N596" s="8"/>
    </row>
    <row r="597" spans="1:14">
      <c r="A597" s="6" t="s">
        <v>40</v>
      </c>
      <c r="B597" s="7" t="s">
        <v>179</v>
      </c>
      <c r="C597" s="8"/>
      <c r="M597" s="12"/>
      <c r="N597" s="8"/>
    </row>
    <row r="598" spans="1:14">
      <c r="A598" s="6" t="s">
        <v>44</v>
      </c>
      <c r="B598" s="7"/>
      <c r="C598" s="8"/>
      <c r="M598" s="12"/>
      <c r="N598" s="8"/>
    </row>
    <row r="599" spans="1:14">
      <c r="A599" s="6" t="s">
        <v>47</v>
      </c>
      <c r="B599" s="7"/>
      <c r="C599" s="8"/>
      <c r="M599" s="12"/>
      <c r="N599" s="8"/>
    </row>
    <row r="600" spans="1:14">
      <c r="A600" s="6" t="s">
        <v>1412</v>
      </c>
      <c r="B600" s="7" t="s">
        <v>185</v>
      </c>
      <c r="C600" s="8"/>
      <c r="M600" s="12"/>
      <c r="N600" s="8"/>
    </row>
    <row r="601" spans="1:14">
      <c r="A601" s="6" t="s">
        <v>310</v>
      </c>
      <c r="B601" s="7" t="s">
        <v>187</v>
      </c>
      <c r="C601" s="8"/>
      <c r="M601" s="12"/>
      <c r="N601" s="8"/>
    </row>
    <row r="602" spans="1:14">
      <c r="A602" s="6" t="s">
        <v>1413</v>
      </c>
      <c r="B602" s="7" t="s">
        <v>176</v>
      </c>
      <c r="C602" s="8"/>
      <c r="M602" s="12"/>
      <c r="N602" s="8"/>
    </row>
    <row r="603" spans="1:14">
      <c r="A603" s="6" t="s">
        <v>1414</v>
      </c>
      <c r="B603" s="7" t="s">
        <v>162</v>
      </c>
      <c r="C603" s="8"/>
      <c r="M603" s="12"/>
      <c r="N603" s="8"/>
    </row>
    <row r="604" spans="1:14">
      <c r="A604" s="6" t="s">
        <v>3589</v>
      </c>
      <c r="B604" s="7" t="s">
        <v>167</v>
      </c>
      <c r="C604" s="8"/>
      <c r="M604" s="12"/>
      <c r="N604" s="8"/>
    </row>
    <row r="605" spans="1:14">
      <c r="A605" s="6" t="s">
        <v>3593</v>
      </c>
      <c r="B605" s="7" t="s">
        <v>167</v>
      </c>
      <c r="C605" s="8"/>
      <c r="M605" s="12"/>
      <c r="N605" s="8"/>
    </row>
    <row r="606" spans="1:14">
      <c r="A606" s="6" t="s">
        <v>3597</v>
      </c>
      <c r="B606" s="7" t="s">
        <v>160</v>
      </c>
      <c r="C606" s="8"/>
      <c r="M606" s="12"/>
      <c r="N606" s="8"/>
    </row>
    <row r="607" spans="1:14">
      <c r="A607" s="6" t="s">
        <v>3600</v>
      </c>
      <c r="B607" s="7" t="s">
        <v>176</v>
      </c>
      <c r="C607" s="8"/>
      <c r="M607" s="12"/>
      <c r="N607" s="8"/>
    </row>
    <row r="608" spans="1:14">
      <c r="A608" s="6" t="s">
        <v>3604</v>
      </c>
      <c r="B608" s="7" t="s">
        <v>187</v>
      </c>
      <c r="C608" s="8"/>
      <c r="M608" s="12"/>
      <c r="N608" s="8"/>
    </row>
    <row r="609" spans="1:14">
      <c r="A609" s="6" t="s">
        <v>3607</v>
      </c>
      <c r="B609" s="7" t="s">
        <v>187</v>
      </c>
      <c r="C609" s="8"/>
      <c r="M609" s="12"/>
      <c r="N609" s="8"/>
    </row>
    <row r="610" spans="1:14">
      <c r="A610" s="6" t="s">
        <v>3609</v>
      </c>
      <c r="B610" s="7" t="s">
        <v>188</v>
      </c>
      <c r="C610" s="8"/>
      <c r="M610" s="12"/>
      <c r="N610" s="8"/>
    </row>
    <row r="611" spans="1:14">
      <c r="A611" s="6" t="s">
        <v>3611</v>
      </c>
      <c r="B611" s="7" t="s">
        <v>174</v>
      </c>
      <c r="C611" s="8"/>
      <c r="M611" s="12"/>
      <c r="N611" s="8"/>
    </row>
    <row r="612" spans="1:14">
      <c r="A612" s="6" t="s">
        <v>3616</v>
      </c>
      <c r="B612" s="7"/>
      <c r="C612" s="8"/>
      <c r="M612" s="12"/>
      <c r="N612" s="8"/>
    </row>
    <row r="613" spans="1:14">
      <c r="A613" s="6" t="s">
        <v>3618</v>
      </c>
      <c r="B613" s="7"/>
      <c r="C613" s="8"/>
      <c r="M613" s="12"/>
      <c r="N613" s="8"/>
    </row>
    <row r="614" spans="1:14">
      <c r="A614" s="6" t="s">
        <v>3621</v>
      </c>
      <c r="B614" s="7" t="s">
        <v>182</v>
      </c>
      <c r="C614" s="8"/>
      <c r="M614" s="12"/>
      <c r="N614" s="8"/>
    </row>
    <row r="615" spans="1:14">
      <c r="A615" s="6" t="s">
        <v>3625</v>
      </c>
      <c r="B615" s="7" t="s">
        <v>191</v>
      </c>
      <c r="C615" s="8"/>
      <c r="M615" s="12"/>
      <c r="N615" s="8"/>
    </row>
    <row r="616" spans="1:14">
      <c r="A616" s="6" t="s">
        <v>3627</v>
      </c>
      <c r="B616" s="7" t="s">
        <v>188</v>
      </c>
      <c r="C616" s="8"/>
      <c r="M616" s="12"/>
      <c r="N616" s="8"/>
    </row>
    <row r="617" spans="1:14">
      <c r="A617" s="6" t="s">
        <v>3629</v>
      </c>
      <c r="B617" s="7" t="s">
        <v>190</v>
      </c>
      <c r="C617" s="8"/>
      <c r="M617" s="12"/>
      <c r="N617" s="8"/>
    </row>
    <row r="618" spans="1:14">
      <c r="A618" s="6" t="s">
        <v>3634</v>
      </c>
      <c r="B618" s="7" t="s">
        <v>172</v>
      </c>
      <c r="C618" s="8"/>
      <c r="M618" s="12"/>
      <c r="N618" s="8"/>
    </row>
    <row r="619" spans="1:14">
      <c r="A619" s="6" t="s">
        <v>3638</v>
      </c>
      <c r="B619" s="7"/>
      <c r="C619" s="8"/>
      <c r="M619" s="12"/>
      <c r="N619" s="8"/>
    </row>
    <row r="620" spans="1:14">
      <c r="A620" s="6" t="s">
        <v>3643</v>
      </c>
      <c r="B620" s="7" t="s">
        <v>191</v>
      </c>
      <c r="C620" s="8"/>
      <c r="M620" s="12"/>
      <c r="N620" s="8"/>
    </row>
    <row r="621" spans="1:14">
      <c r="A621" s="6" t="s">
        <v>3646</v>
      </c>
      <c r="B621" s="7" t="s">
        <v>164</v>
      </c>
      <c r="C621" s="8"/>
      <c r="M621" s="12"/>
      <c r="N621" s="8"/>
    </row>
    <row r="622" spans="1:14">
      <c r="A622" s="6" t="s">
        <v>3649</v>
      </c>
      <c r="B622" s="7" t="s">
        <v>191</v>
      </c>
      <c r="C622" s="8"/>
      <c r="M622" s="12"/>
      <c r="N622" s="8"/>
    </row>
    <row r="623" spans="1:14">
      <c r="A623" s="6" t="s">
        <v>3650</v>
      </c>
      <c r="B623" s="7" t="s">
        <v>191</v>
      </c>
      <c r="C623" s="8"/>
      <c r="M623" s="12"/>
      <c r="N623" s="8"/>
    </row>
    <row r="624" spans="1:14">
      <c r="A624" s="6" t="s">
        <v>3651</v>
      </c>
      <c r="B624" s="7" t="s">
        <v>182</v>
      </c>
      <c r="C624" s="8"/>
      <c r="M624" s="12"/>
      <c r="N624" s="8"/>
    </row>
    <row r="625" spans="1:14">
      <c r="A625" s="6" t="s">
        <v>3652</v>
      </c>
      <c r="B625" s="7" t="s">
        <v>172</v>
      </c>
      <c r="C625" s="8"/>
      <c r="M625" s="12"/>
      <c r="N625" s="8"/>
    </row>
    <row r="626" spans="1:14">
      <c r="A626" s="6" t="s">
        <v>3654</v>
      </c>
      <c r="B626" s="7" t="s">
        <v>162</v>
      </c>
      <c r="C626" s="8"/>
      <c r="M626" s="12"/>
      <c r="N626" s="8"/>
    </row>
    <row r="627" spans="1:14">
      <c r="A627" s="6" t="s">
        <v>3659</v>
      </c>
      <c r="B627" s="7" t="s">
        <v>175</v>
      </c>
      <c r="C627" s="8"/>
      <c r="M627" s="12"/>
      <c r="N627" s="8"/>
    </row>
    <row r="628" spans="1:14">
      <c r="A628" s="6" t="s">
        <v>3660</v>
      </c>
      <c r="B628" s="7" t="s">
        <v>4702</v>
      </c>
      <c r="C628" s="8"/>
      <c r="M628" s="12"/>
      <c r="N628" s="8"/>
    </row>
    <row r="629" spans="1:14">
      <c r="A629" s="6" t="s">
        <v>3662</v>
      </c>
      <c r="B629" s="7" t="s">
        <v>160</v>
      </c>
      <c r="C629" s="8"/>
      <c r="M629" s="12"/>
      <c r="N629" s="8"/>
    </row>
    <row r="630" spans="1:14">
      <c r="A630" s="6" t="s">
        <v>1420</v>
      </c>
      <c r="B630" s="7"/>
      <c r="C630" s="8"/>
      <c r="M630" s="12"/>
      <c r="N630" s="8"/>
    </row>
    <row r="631" spans="1:14">
      <c r="A631" s="6" t="s">
        <v>3663</v>
      </c>
      <c r="B631" s="7"/>
      <c r="C631" s="8"/>
      <c r="M631" s="12"/>
      <c r="N631" s="8"/>
    </row>
    <row r="632" spans="1:14">
      <c r="A632" s="6" t="s">
        <v>579</v>
      </c>
      <c r="B632" s="7"/>
      <c r="C632" s="8"/>
      <c r="M632" s="12"/>
      <c r="N632" s="8"/>
    </row>
    <row r="633" spans="1:14">
      <c r="A633" s="6" t="s">
        <v>3667</v>
      </c>
      <c r="B633" s="7" t="s">
        <v>187</v>
      </c>
      <c r="C633" s="8"/>
      <c r="M633" s="12"/>
      <c r="N633" s="8"/>
    </row>
    <row r="634" spans="1:14">
      <c r="A634" s="6" t="s">
        <v>3669</v>
      </c>
      <c r="B634" s="7"/>
      <c r="C634" s="8"/>
      <c r="M634" s="12"/>
      <c r="N634" s="8"/>
    </row>
    <row r="635" spans="1:14">
      <c r="A635" s="6" t="s">
        <v>3670</v>
      </c>
      <c r="B635" s="7" t="s">
        <v>4699</v>
      </c>
      <c r="C635" s="8"/>
      <c r="M635" s="12"/>
      <c r="N635" s="8"/>
    </row>
    <row r="636" spans="1:14">
      <c r="A636" s="6" t="s">
        <v>3672</v>
      </c>
      <c r="B636" s="7" t="s">
        <v>1617</v>
      </c>
      <c r="C636" s="8"/>
      <c r="M636" s="12"/>
      <c r="N636" s="8"/>
    </row>
    <row r="637" spans="1:14">
      <c r="A637" s="6" t="s">
        <v>3673</v>
      </c>
      <c r="B637" s="7"/>
      <c r="C637" s="8"/>
      <c r="M637" s="12"/>
      <c r="N637" s="8"/>
    </row>
    <row r="638" spans="1:14">
      <c r="A638" s="6" t="s">
        <v>3674</v>
      </c>
      <c r="B638" s="7" t="s">
        <v>185</v>
      </c>
      <c r="C638" s="8"/>
      <c r="M638" s="12"/>
      <c r="N638" s="8"/>
    </row>
    <row r="639" spans="1:14">
      <c r="A639" s="6" t="s">
        <v>3676</v>
      </c>
      <c r="B639" s="7" t="s">
        <v>166</v>
      </c>
      <c r="C639" s="8"/>
      <c r="M639" s="12"/>
      <c r="N639" s="8"/>
    </row>
    <row r="640" spans="1:14">
      <c r="A640" s="6" t="s">
        <v>3678</v>
      </c>
      <c r="B640" s="7" t="s">
        <v>174</v>
      </c>
      <c r="C640" s="8"/>
      <c r="M640" s="12"/>
      <c r="N640" s="8"/>
    </row>
    <row r="641" spans="1:14">
      <c r="A641" s="6" t="s">
        <v>3680</v>
      </c>
      <c r="B641" s="7" t="s">
        <v>191</v>
      </c>
      <c r="C641" s="8"/>
      <c r="M641" s="12"/>
      <c r="N641" s="8"/>
    </row>
    <row r="642" spans="1:14">
      <c r="A642" s="6" t="s">
        <v>3681</v>
      </c>
      <c r="B642" s="7" t="s">
        <v>182</v>
      </c>
      <c r="C642" s="8"/>
      <c r="M642" s="12"/>
      <c r="N642" s="8"/>
    </row>
    <row r="643" spans="1:14">
      <c r="A643" s="6" t="s">
        <v>3683</v>
      </c>
      <c r="B643" s="7" t="s">
        <v>174</v>
      </c>
      <c r="C643" s="8"/>
      <c r="M643" s="12"/>
      <c r="N643" s="8"/>
    </row>
    <row r="644" spans="1:14">
      <c r="A644" s="6" t="s">
        <v>3685</v>
      </c>
      <c r="B644" s="7"/>
      <c r="C644" s="8"/>
      <c r="M644" s="12"/>
      <c r="N644" s="8"/>
    </row>
    <row r="645" spans="1:14">
      <c r="A645" s="6" t="s">
        <v>3687</v>
      </c>
      <c r="B645" s="7" t="s">
        <v>182</v>
      </c>
      <c r="C645" s="8"/>
      <c r="M645" s="12"/>
      <c r="N645" s="8"/>
    </row>
    <row r="646" spans="1:14">
      <c r="A646" s="6" t="s">
        <v>3688</v>
      </c>
      <c r="B646" s="7"/>
      <c r="C646" s="8"/>
      <c r="M646" s="12"/>
      <c r="N646" s="8"/>
    </row>
    <row r="647" spans="1:14">
      <c r="A647" s="6" t="s">
        <v>3689</v>
      </c>
      <c r="B647" s="7"/>
      <c r="C647" s="8"/>
      <c r="M647" s="12"/>
      <c r="N647" s="8"/>
    </row>
    <row r="648" spans="1:14">
      <c r="A648" s="6" t="s">
        <v>3690</v>
      </c>
      <c r="B648" s="7" t="s">
        <v>191</v>
      </c>
      <c r="C648" s="8"/>
      <c r="M648" s="12"/>
      <c r="N648" s="8"/>
    </row>
    <row r="649" spans="1:14">
      <c r="A649" s="6" t="s">
        <v>3691</v>
      </c>
      <c r="B649" s="7"/>
      <c r="C649" s="8"/>
      <c r="M649" s="12"/>
      <c r="N649" s="8"/>
    </row>
    <row r="650" spans="1:14">
      <c r="A650" s="6" t="s">
        <v>3692</v>
      </c>
      <c r="B650" s="7" t="s">
        <v>174</v>
      </c>
      <c r="C650" s="8"/>
      <c r="M650" s="12"/>
      <c r="N650" s="8"/>
    </row>
    <row r="651" spans="1:14">
      <c r="A651" s="6" t="s">
        <v>3693</v>
      </c>
      <c r="B651" s="7" t="s">
        <v>181</v>
      </c>
      <c r="C651" s="8"/>
      <c r="M651" s="12"/>
      <c r="N651" s="8"/>
    </row>
    <row r="652" spans="1:14">
      <c r="A652" s="6" t="s">
        <v>3695</v>
      </c>
      <c r="B652" s="7" t="s">
        <v>191</v>
      </c>
      <c r="C652" s="8"/>
      <c r="M652" s="12"/>
      <c r="N652" s="8"/>
    </row>
    <row r="653" spans="1:14">
      <c r="A653" s="6" t="s">
        <v>3696</v>
      </c>
      <c r="B653" s="7"/>
      <c r="C653" s="8"/>
      <c r="M653" s="12"/>
      <c r="N653" s="8"/>
    </row>
    <row r="654" spans="1:14">
      <c r="A654" s="6" t="s">
        <v>3698</v>
      </c>
      <c r="B654" s="7"/>
      <c r="C654" s="8"/>
      <c r="M654" s="12"/>
      <c r="N654" s="8"/>
    </row>
    <row r="655" spans="1:14">
      <c r="A655" s="6" t="s">
        <v>3699</v>
      </c>
      <c r="B655" s="7" t="s">
        <v>182</v>
      </c>
      <c r="C655" s="8"/>
      <c r="M655" s="12"/>
      <c r="N655" s="8"/>
    </row>
    <row r="656" spans="1:14">
      <c r="A656" s="6" t="s">
        <v>3700</v>
      </c>
      <c r="B656" s="7" t="s">
        <v>175</v>
      </c>
      <c r="C656" s="8"/>
      <c r="M656" s="12"/>
      <c r="N656" s="8"/>
    </row>
    <row r="657" spans="1:14">
      <c r="A657" s="6" t="s">
        <v>3702</v>
      </c>
      <c r="B657" s="7"/>
      <c r="C657" s="8"/>
      <c r="M657" s="12"/>
      <c r="N657" s="8"/>
    </row>
    <row r="658" spans="1:14">
      <c r="A658" s="6" t="s">
        <v>3704</v>
      </c>
      <c r="B658" s="7" t="s">
        <v>165</v>
      </c>
      <c r="C658" s="8"/>
      <c r="M658" s="12"/>
      <c r="N658" s="8"/>
    </row>
    <row r="659" spans="1:14">
      <c r="A659" s="6" t="s">
        <v>3706</v>
      </c>
      <c r="B659" s="7"/>
      <c r="C659" s="8"/>
      <c r="M659" s="12"/>
      <c r="N659" s="8"/>
    </row>
    <row r="660" spans="1:14">
      <c r="A660" s="6" t="s">
        <v>3708</v>
      </c>
      <c r="B660" s="7" t="s">
        <v>180</v>
      </c>
      <c r="C660" s="8"/>
      <c r="M660" s="12"/>
      <c r="N660" s="8"/>
    </row>
    <row r="661" spans="1:14">
      <c r="A661" s="6" t="s">
        <v>3709</v>
      </c>
      <c r="B661" s="7" t="s">
        <v>162</v>
      </c>
      <c r="C661" s="9"/>
      <c r="M661" s="12"/>
      <c r="N661" s="9"/>
    </row>
    <row r="662" spans="1:14">
      <c r="A662" s="6" t="s">
        <v>3710</v>
      </c>
      <c r="B662" s="7"/>
      <c r="C662" s="8"/>
      <c r="M662" s="12"/>
      <c r="N662" s="8"/>
    </row>
    <row r="663" spans="1:14">
      <c r="A663" s="6" t="s">
        <v>1427</v>
      </c>
      <c r="B663" s="7"/>
      <c r="C663" s="8"/>
      <c r="M663" s="12"/>
      <c r="N663" s="8"/>
    </row>
    <row r="664" spans="1:14">
      <c r="A664" s="6" t="s">
        <v>3714</v>
      </c>
      <c r="B664" s="7" t="s">
        <v>187</v>
      </c>
      <c r="C664" s="8"/>
      <c r="M664" s="12"/>
      <c r="N664" s="8"/>
    </row>
    <row r="665" spans="1:14">
      <c r="A665" s="6" t="s">
        <v>582</v>
      </c>
      <c r="B665" s="7"/>
      <c r="C665" s="8"/>
      <c r="M665" s="12"/>
      <c r="N665" s="8"/>
    </row>
    <row r="666" spans="1:14">
      <c r="A666" s="6" t="s">
        <v>3716</v>
      </c>
      <c r="B666" s="7" t="s">
        <v>179</v>
      </c>
      <c r="C666" s="8"/>
      <c r="M666" s="12"/>
      <c r="N666" s="8"/>
    </row>
    <row r="667" spans="1:14">
      <c r="A667" s="6" t="s">
        <v>3721</v>
      </c>
      <c r="B667" s="7"/>
      <c r="C667" s="8"/>
      <c r="M667" s="12"/>
      <c r="N667" s="8"/>
    </row>
    <row r="668" spans="1:14">
      <c r="A668" s="6" t="s">
        <v>3723</v>
      </c>
      <c r="B668" s="7" t="s">
        <v>826</v>
      </c>
      <c r="C668" s="8"/>
      <c r="M668" s="12"/>
      <c r="N668" s="8"/>
    </row>
    <row r="669" spans="1:14">
      <c r="A669" s="6" t="s">
        <v>3726</v>
      </c>
      <c r="B669" s="7" t="s">
        <v>180</v>
      </c>
      <c r="C669" s="8"/>
      <c r="M669" s="12"/>
      <c r="N669" s="8"/>
    </row>
    <row r="670" spans="1:14">
      <c r="A670" s="6" t="s">
        <v>897</v>
      </c>
      <c r="B670" s="7" t="s">
        <v>4716</v>
      </c>
      <c r="C670" s="8"/>
      <c r="M670" s="12"/>
      <c r="N670" s="8"/>
    </row>
    <row r="671" spans="1:14">
      <c r="A671" s="6" t="s">
        <v>1429</v>
      </c>
      <c r="B671" s="7" t="s">
        <v>172</v>
      </c>
      <c r="C671" s="8"/>
      <c r="M671" s="12"/>
      <c r="N671" s="8"/>
    </row>
    <row r="672" spans="1:14">
      <c r="A672" s="6" t="s">
        <v>3731</v>
      </c>
      <c r="B672" s="7" t="s">
        <v>164</v>
      </c>
      <c r="C672" s="8"/>
      <c r="M672" s="12"/>
      <c r="N672" s="8"/>
    </row>
    <row r="673" spans="1:14">
      <c r="A673" s="6" t="s">
        <v>1430</v>
      </c>
      <c r="B673" s="7"/>
      <c r="C673" s="8"/>
      <c r="M673" s="12"/>
      <c r="N673" s="8"/>
    </row>
    <row r="674" spans="1:14">
      <c r="A674" s="6" t="s">
        <v>3735</v>
      </c>
      <c r="B674" s="7" t="s">
        <v>166</v>
      </c>
      <c r="C674" s="8"/>
      <c r="M674" s="12"/>
      <c r="N674" s="8"/>
    </row>
    <row r="675" spans="1:14">
      <c r="A675" s="6" t="s">
        <v>3738</v>
      </c>
      <c r="B675" s="7"/>
      <c r="C675" s="8"/>
      <c r="M675" s="12"/>
      <c r="N675" s="8"/>
    </row>
    <row r="676" spans="1:14">
      <c r="A676" s="6" t="s">
        <v>898</v>
      </c>
      <c r="B676" s="7" t="s">
        <v>181</v>
      </c>
      <c r="C676" s="8"/>
      <c r="M676" s="12"/>
      <c r="N676" s="8"/>
    </row>
    <row r="677" spans="1:14">
      <c r="A677" s="6" t="s">
        <v>1431</v>
      </c>
      <c r="B677" s="7"/>
      <c r="C677" s="8"/>
      <c r="M677" s="12"/>
      <c r="N677" s="8"/>
    </row>
    <row r="678" spans="1:14">
      <c r="A678" s="6" t="s">
        <v>1433</v>
      </c>
      <c r="B678" s="7"/>
      <c r="C678" s="8"/>
      <c r="M678" s="12"/>
      <c r="N678" s="8"/>
    </row>
    <row r="679" spans="1:14">
      <c r="A679" s="6" t="s">
        <v>3743</v>
      </c>
      <c r="B679" s="7"/>
      <c r="C679" s="8"/>
      <c r="M679" s="12"/>
      <c r="N679" s="8"/>
    </row>
    <row r="680" spans="1:14">
      <c r="A680" s="6" t="s">
        <v>3748</v>
      </c>
      <c r="B680" s="7" t="s">
        <v>164</v>
      </c>
      <c r="C680" s="8"/>
      <c r="M680" s="12"/>
      <c r="N680" s="8"/>
    </row>
    <row r="681" spans="1:14">
      <c r="A681" s="6" t="s">
        <v>3753</v>
      </c>
      <c r="B681" s="7" t="s">
        <v>188</v>
      </c>
      <c r="C681" s="8"/>
      <c r="M681" s="12"/>
      <c r="N681" s="8"/>
    </row>
    <row r="682" spans="1:14">
      <c r="A682" s="6" t="s">
        <v>3754</v>
      </c>
      <c r="B682" s="7"/>
      <c r="C682" s="8"/>
      <c r="M682" s="12"/>
      <c r="N682" s="8"/>
    </row>
    <row r="683" spans="1:14">
      <c r="A683" s="6" t="s">
        <v>3757</v>
      </c>
      <c r="B683" s="7" t="s">
        <v>181</v>
      </c>
      <c r="C683" s="8"/>
      <c r="M683" s="12"/>
      <c r="N683" s="8"/>
    </row>
    <row r="684" spans="1:14">
      <c r="A684" s="6" t="s">
        <v>3760</v>
      </c>
      <c r="B684" s="7"/>
      <c r="C684" s="8"/>
      <c r="M684" s="12"/>
      <c r="N684" s="8"/>
    </row>
    <row r="685" spans="1:14">
      <c r="A685" s="6" t="s">
        <v>3764</v>
      </c>
      <c r="B685" s="7"/>
      <c r="C685" s="8"/>
      <c r="M685" s="12"/>
      <c r="N685" s="8"/>
    </row>
    <row r="686" spans="1:14">
      <c r="A686" s="6" t="s">
        <v>3768</v>
      </c>
      <c r="B686" s="7"/>
      <c r="C686" s="8"/>
      <c r="M686" s="12"/>
      <c r="N686" s="8"/>
    </row>
    <row r="687" spans="1:14">
      <c r="A687" s="6" t="s">
        <v>3774</v>
      </c>
      <c r="B687" s="7"/>
      <c r="C687" s="8"/>
      <c r="M687" s="12"/>
      <c r="N687" s="8"/>
    </row>
    <row r="688" spans="1:14">
      <c r="A688" s="6" t="s">
        <v>3778</v>
      </c>
      <c r="B688" s="7"/>
      <c r="C688" s="8"/>
      <c r="M688" s="12"/>
      <c r="N688" s="8"/>
    </row>
    <row r="689" spans="1:14">
      <c r="A689" s="6" t="s">
        <v>3784</v>
      </c>
      <c r="B689" s="7"/>
      <c r="C689" s="8"/>
      <c r="M689" s="12"/>
      <c r="N689" s="8"/>
    </row>
    <row r="690" spans="1:14">
      <c r="A690" s="6" t="s">
        <v>3787</v>
      </c>
      <c r="B690" s="7"/>
      <c r="C690" s="8"/>
      <c r="M690" s="12"/>
      <c r="N690" s="8"/>
    </row>
    <row r="691" spans="1:14">
      <c r="A691" s="6" t="s">
        <v>3790</v>
      </c>
      <c r="B691" s="7"/>
      <c r="C691" s="8"/>
      <c r="M691" s="12"/>
      <c r="N691" s="8"/>
    </row>
    <row r="692" spans="1:14">
      <c r="A692" s="6" t="s">
        <v>3793</v>
      </c>
      <c r="B692" s="7"/>
      <c r="C692" s="8"/>
      <c r="M692" s="12"/>
      <c r="N692" s="8"/>
    </row>
    <row r="693" spans="1:14">
      <c r="A693" s="6" t="s">
        <v>3796</v>
      </c>
      <c r="B693" s="7"/>
      <c r="C693" s="8"/>
      <c r="M693" s="12"/>
      <c r="N693" s="8"/>
    </row>
    <row r="694" spans="1:14">
      <c r="A694" s="6" t="s">
        <v>3799</v>
      </c>
      <c r="B694" s="7"/>
      <c r="C694" s="8"/>
      <c r="M694" s="12"/>
      <c r="N694" s="8"/>
    </row>
    <row r="695" spans="1:14">
      <c r="A695" s="6" t="s">
        <v>3803</v>
      </c>
      <c r="B695" s="7"/>
      <c r="C695" s="8"/>
      <c r="M695" s="12"/>
      <c r="N695" s="8"/>
    </row>
    <row r="696" spans="1:14">
      <c r="A696" s="6" t="s">
        <v>3808</v>
      </c>
      <c r="B696" s="7"/>
      <c r="C696" s="8"/>
      <c r="M696" s="12"/>
      <c r="N696" s="8"/>
    </row>
    <row r="697" spans="1:14">
      <c r="A697" s="6" t="s">
        <v>3811</v>
      </c>
      <c r="B697" s="7"/>
      <c r="C697" s="8"/>
      <c r="M697" s="12"/>
      <c r="N697" s="8"/>
    </row>
    <row r="698" spans="1:14">
      <c r="A698" s="6" t="s">
        <v>3813</v>
      </c>
      <c r="B698" s="7"/>
      <c r="C698" s="8"/>
      <c r="M698" s="12"/>
      <c r="N698" s="8"/>
    </row>
    <row r="699" spans="1:14">
      <c r="A699" s="6" t="s">
        <v>3815</v>
      </c>
      <c r="B699" s="7" t="s">
        <v>168</v>
      </c>
      <c r="C699" s="8"/>
      <c r="M699" s="12"/>
      <c r="N699" s="8"/>
    </row>
    <row r="700" spans="1:14">
      <c r="A700" s="6" t="s">
        <v>1471</v>
      </c>
      <c r="B700" s="7"/>
      <c r="C700" s="8"/>
      <c r="M700" s="12"/>
      <c r="N700" s="8"/>
    </row>
    <row r="701" spans="1:14">
      <c r="A701" s="6" t="s">
        <v>3821</v>
      </c>
      <c r="B701" s="7"/>
      <c r="C701" s="8"/>
      <c r="M701" s="12"/>
      <c r="N701" s="8"/>
    </row>
    <row r="702" spans="1:14">
      <c r="A702" s="6" t="s">
        <v>793</v>
      </c>
      <c r="B702" s="7"/>
      <c r="C702" s="8"/>
      <c r="M702" s="12"/>
      <c r="N702" s="8"/>
    </row>
    <row r="703" spans="1:14">
      <c r="A703" s="6" t="s">
        <v>3824</v>
      </c>
      <c r="B703" s="7"/>
      <c r="C703" s="8"/>
      <c r="M703" s="12"/>
      <c r="N703" s="8"/>
    </row>
    <row r="704" spans="1:14">
      <c r="A704" s="6" t="s">
        <v>3826</v>
      </c>
      <c r="B704" s="7"/>
      <c r="C704" s="8"/>
      <c r="M704" s="12"/>
      <c r="N704" s="8"/>
    </row>
    <row r="705" spans="1:14">
      <c r="A705" s="6" t="s">
        <v>3829</v>
      </c>
      <c r="B705" s="7"/>
      <c r="C705" s="8"/>
      <c r="M705" s="12"/>
      <c r="N705" s="8"/>
    </row>
    <row r="706" spans="1:14">
      <c r="A706" s="6" t="s">
        <v>1474</v>
      </c>
      <c r="B706" s="7"/>
      <c r="C706" s="8"/>
      <c r="M706" s="12"/>
      <c r="N706" s="8"/>
    </row>
    <row r="707" spans="1:14">
      <c r="A707" s="6" t="s">
        <v>3834</v>
      </c>
      <c r="B707" s="7"/>
      <c r="C707" s="8"/>
      <c r="M707" s="12"/>
      <c r="N707" s="8"/>
    </row>
    <row r="708" spans="1:14">
      <c r="A708" s="6" t="s">
        <v>3836</v>
      </c>
      <c r="B708" s="7"/>
      <c r="C708" s="8"/>
      <c r="M708" s="12"/>
      <c r="N708" s="8"/>
    </row>
    <row r="709" spans="1:14">
      <c r="A709" s="6" t="s">
        <v>903</v>
      </c>
      <c r="B709" s="7"/>
      <c r="C709" s="8"/>
      <c r="M709" s="12"/>
      <c r="N709" s="8"/>
    </row>
    <row r="710" spans="1:14">
      <c r="A710" s="6" t="s">
        <v>3841</v>
      </c>
      <c r="B710" s="7" t="s">
        <v>176</v>
      </c>
      <c r="C710" s="8"/>
      <c r="M710" s="12"/>
      <c r="N710" s="8"/>
    </row>
    <row r="711" spans="1:14">
      <c r="A711" s="6" t="s">
        <v>3842</v>
      </c>
      <c r="B711" s="7"/>
      <c r="C711" s="8"/>
      <c r="M711" s="12"/>
      <c r="N711" s="8"/>
    </row>
    <row r="712" spans="1:14">
      <c r="A712" s="6" t="s">
        <v>3845</v>
      </c>
      <c r="B712" s="7"/>
      <c r="C712" s="8"/>
      <c r="M712" s="12"/>
      <c r="N712" s="8"/>
    </row>
    <row r="713" spans="1:14">
      <c r="A713" s="6" t="s">
        <v>3846</v>
      </c>
      <c r="B713" s="7"/>
      <c r="C713" s="8"/>
      <c r="M713" s="12"/>
      <c r="N713" s="8"/>
    </row>
    <row r="714" spans="1:14">
      <c r="A714" s="6" t="s">
        <v>3851</v>
      </c>
      <c r="B714" s="7"/>
      <c r="C714" s="8"/>
      <c r="M714" s="12"/>
      <c r="N714" s="8"/>
    </row>
    <row r="715" spans="1:14">
      <c r="A715" s="6" t="s">
        <v>3853</v>
      </c>
      <c r="B715" s="7"/>
      <c r="C715" s="8"/>
      <c r="M715" s="12"/>
      <c r="N715" s="8"/>
    </row>
    <row r="716" spans="1:14">
      <c r="A716" s="6" t="s">
        <v>585</v>
      </c>
      <c r="B716" s="7" t="s">
        <v>1615</v>
      </c>
      <c r="C716" s="8"/>
      <c r="M716" s="12"/>
      <c r="N716" s="8"/>
    </row>
    <row r="717" spans="1:14">
      <c r="A717" s="6" t="s">
        <v>1478</v>
      </c>
      <c r="B717" s="7"/>
      <c r="C717" s="8"/>
      <c r="M717" s="12"/>
      <c r="N717" s="8"/>
    </row>
    <row r="718" spans="1:14">
      <c r="A718" s="6" t="s">
        <v>158</v>
      </c>
      <c r="B718" s="7"/>
      <c r="C718" s="8"/>
      <c r="M718" s="12"/>
      <c r="N718" s="8"/>
    </row>
    <row r="719" spans="1:14">
      <c r="A719" s="6" t="s">
        <v>1479</v>
      </c>
      <c r="B719" s="7"/>
      <c r="C719" s="8"/>
      <c r="M719" s="12"/>
      <c r="N719" s="8"/>
    </row>
    <row r="720" spans="1:14">
      <c r="A720" s="6" t="s">
        <v>152</v>
      </c>
      <c r="B720" s="7"/>
      <c r="C720" s="8"/>
      <c r="M720" s="12"/>
      <c r="N720" s="8"/>
    </row>
    <row r="721" spans="1:14">
      <c r="A721" s="6" t="s">
        <v>153</v>
      </c>
      <c r="B721" s="7"/>
      <c r="C721" s="8"/>
      <c r="M721" s="12"/>
      <c r="N721" s="8"/>
    </row>
    <row r="722" spans="1:14">
      <c r="A722" s="6" t="s">
        <v>242</v>
      </c>
      <c r="B722" s="7" t="s">
        <v>4701</v>
      </c>
      <c r="C722" s="8"/>
      <c r="M722" s="12"/>
      <c r="N722" s="8"/>
    </row>
    <row r="723" spans="1:14">
      <c r="A723" s="6" t="s">
        <v>1480</v>
      </c>
      <c r="B723" s="7"/>
      <c r="C723" s="8"/>
      <c r="M723" s="12"/>
      <c r="N723" s="8"/>
    </row>
    <row r="724" spans="1:14">
      <c r="A724" s="6" t="s">
        <v>313</v>
      </c>
      <c r="B724" s="7" t="s">
        <v>190</v>
      </c>
      <c r="C724" s="8"/>
      <c r="M724" s="12"/>
      <c r="N724" s="8"/>
    </row>
    <row r="725" spans="1:14">
      <c r="A725" s="6" t="s">
        <v>1481</v>
      </c>
      <c r="B725" s="7"/>
      <c r="C725" s="8"/>
      <c r="M725" s="12"/>
      <c r="N725" s="8"/>
    </row>
    <row r="726" spans="1:14">
      <c r="A726" s="6" t="s">
        <v>193</v>
      </c>
      <c r="B726" s="7"/>
      <c r="C726" s="9"/>
      <c r="M726" s="12"/>
      <c r="N726" s="9"/>
    </row>
    <row r="727" spans="1:14">
      <c r="A727" s="6" t="s">
        <v>1483</v>
      </c>
      <c r="B727" s="7"/>
      <c r="C727" s="8"/>
      <c r="M727" s="12"/>
      <c r="N727" s="8"/>
    </row>
    <row r="728" spans="1:14">
      <c r="A728" s="6" t="s">
        <v>3867</v>
      </c>
      <c r="B728" s="7"/>
      <c r="C728" s="8"/>
      <c r="M728" s="12"/>
      <c r="N728" s="8"/>
    </row>
    <row r="729" spans="1:14">
      <c r="A729" s="6" t="s">
        <v>1484</v>
      </c>
      <c r="B729" s="7"/>
      <c r="C729" s="8"/>
      <c r="M729" s="12"/>
      <c r="N729" s="8"/>
    </row>
    <row r="730" spans="1:14">
      <c r="A730" s="6" t="s">
        <v>3869</v>
      </c>
      <c r="B730" s="7"/>
      <c r="C730" s="8"/>
      <c r="M730" s="12"/>
      <c r="N730" s="8"/>
    </row>
    <row r="731" spans="1:14">
      <c r="A731" s="6" t="s">
        <v>3870</v>
      </c>
      <c r="B731" s="7"/>
      <c r="C731" s="8"/>
      <c r="M731" s="12"/>
      <c r="N731" s="8"/>
    </row>
    <row r="732" spans="1:14">
      <c r="A732" s="6" t="s">
        <v>3871</v>
      </c>
      <c r="B732" s="7"/>
      <c r="C732" s="8"/>
      <c r="M732" s="12"/>
      <c r="N732" s="8"/>
    </row>
    <row r="733" spans="1:14">
      <c r="A733" s="6" t="s">
        <v>3872</v>
      </c>
      <c r="B733" s="7"/>
      <c r="C733" s="8"/>
      <c r="M733" s="12"/>
      <c r="N733" s="8"/>
    </row>
    <row r="734" spans="1:14">
      <c r="A734" s="6" t="s">
        <v>3874</v>
      </c>
      <c r="B734" s="7"/>
      <c r="C734" s="8"/>
      <c r="M734" s="12"/>
      <c r="N734" s="8"/>
    </row>
    <row r="735" spans="1:14">
      <c r="A735" s="6" t="s">
        <v>3876</v>
      </c>
      <c r="B735" s="7"/>
      <c r="C735" s="8"/>
      <c r="M735" s="12"/>
      <c r="N735" s="8"/>
    </row>
    <row r="736" spans="1:14">
      <c r="A736" s="6" t="s">
        <v>3878</v>
      </c>
      <c r="B736" s="7"/>
      <c r="C736" s="8"/>
      <c r="M736" s="12"/>
      <c r="N736" s="8"/>
    </row>
    <row r="737" spans="1:14">
      <c r="A737" s="6" t="s">
        <v>3879</v>
      </c>
      <c r="B737" s="7"/>
      <c r="C737" s="8"/>
      <c r="M737" s="12"/>
      <c r="N737" s="8"/>
    </row>
    <row r="738" spans="1:14">
      <c r="A738" s="6" t="s">
        <v>3881</v>
      </c>
      <c r="B738" s="7"/>
      <c r="C738" s="8"/>
      <c r="M738" s="12"/>
      <c r="N738" s="8"/>
    </row>
    <row r="739" spans="1:14">
      <c r="A739" s="6" t="s">
        <v>3883</v>
      </c>
      <c r="B739" s="7"/>
      <c r="C739" s="8"/>
      <c r="M739" s="12"/>
      <c r="N739" s="8"/>
    </row>
    <row r="740" spans="1:14">
      <c r="A740" s="6" t="s">
        <v>3885</v>
      </c>
      <c r="B740" s="7"/>
      <c r="C740" s="8"/>
      <c r="M740" s="12"/>
      <c r="N740" s="8"/>
    </row>
    <row r="741" spans="1:14">
      <c r="A741" s="6" t="s">
        <v>1486</v>
      </c>
      <c r="B741" s="7"/>
      <c r="C741" s="8"/>
      <c r="M741" s="12"/>
      <c r="N741" s="8"/>
    </row>
    <row r="742" spans="1:14">
      <c r="A742" s="6" t="s">
        <v>3887</v>
      </c>
      <c r="B742" s="7"/>
      <c r="C742" s="8"/>
      <c r="M742" s="12"/>
      <c r="N742" s="8"/>
    </row>
    <row r="743" spans="1:14">
      <c r="A743" s="6" t="s">
        <v>3890</v>
      </c>
      <c r="B743" s="7"/>
      <c r="C743" s="8"/>
      <c r="M743" s="12"/>
      <c r="N743" s="8"/>
    </row>
    <row r="744" spans="1:14">
      <c r="A744" s="6" t="s">
        <v>3893</v>
      </c>
      <c r="B744" s="7"/>
      <c r="C744" s="8"/>
      <c r="M744" s="12"/>
      <c r="N744" s="8"/>
    </row>
    <row r="745" spans="1:14">
      <c r="A745" s="6" t="s">
        <v>3896</v>
      </c>
      <c r="B745" s="7"/>
      <c r="C745" s="8"/>
      <c r="M745" s="12"/>
      <c r="N745" s="8"/>
    </row>
    <row r="746" spans="1:14">
      <c r="A746" s="6" t="s">
        <v>3898</v>
      </c>
      <c r="B746" s="7"/>
      <c r="C746" s="9"/>
      <c r="M746" s="12"/>
      <c r="N746" s="9"/>
    </row>
    <row r="747" spans="1:14">
      <c r="A747" s="6" t="s">
        <v>3901</v>
      </c>
      <c r="B747" s="7"/>
      <c r="C747" s="8"/>
      <c r="M747" s="12"/>
      <c r="N747" s="8"/>
    </row>
    <row r="748" spans="1:14">
      <c r="A748" s="6" t="s">
        <v>3903</v>
      </c>
      <c r="B748" s="7"/>
      <c r="C748" s="8"/>
      <c r="M748" s="12"/>
      <c r="N748" s="8"/>
    </row>
    <row r="749" spans="1:14">
      <c r="A749" s="6" t="s">
        <v>3906</v>
      </c>
      <c r="B749" s="7"/>
      <c r="C749" s="8"/>
      <c r="M749" s="12"/>
      <c r="N749" s="8"/>
    </row>
    <row r="750" spans="1:14">
      <c r="A750" s="6" t="s">
        <v>3911</v>
      </c>
      <c r="B750" s="7"/>
      <c r="C750" s="8"/>
      <c r="M750" s="12"/>
      <c r="N750" s="8"/>
    </row>
    <row r="751" spans="1:14">
      <c r="A751" s="6" t="s">
        <v>3915</v>
      </c>
      <c r="B751" s="7" t="s">
        <v>185</v>
      </c>
      <c r="C751" s="8"/>
      <c r="M751" s="12"/>
      <c r="N751" s="8"/>
    </row>
    <row r="752" spans="1:14">
      <c r="A752" s="6" t="s">
        <v>3919</v>
      </c>
      <c r="B752" s="7"/>
      <c r="C752" s="8"/>
      <c r="M752" s="12"/>
      <c r="N752" s="8"/>
    </row>
    <row r="753" spans="1:14">
      <c r="A753" s="6" t="s">
        <v>3922</v>
      </c>
      <c r="B753" s="7"/>
      <c r="C753" s="8"/>
      <c r="M753" s="12"/>
      <c r="N753" s="8"/>
    </row>
    <row r="754" spans="1:14">
      <c r="A754" s="6" t="s">
        <v>3926</v>
      </c>
      <c r="B754" s="7"/>
      <c r="C754" s="8"/>
      <c r="M754" s="12"/>
      <c r="N754" s="8"/>
    </row>
    <row r="755" spans="1:14">
      <c r="A755" s="6" t="s">
        <v>3930</v>
      </c>
      <c r="B755" s="7"/>
      <c r="C755" s="8"/>
      <c r="M755" s="12"/>
      <c r="N755" s="8"/>
    </row>
    <row r="756" spans="1:14">
      <c r="A756" s="6" t="s">
        <v>3933</v>
      </c>
      <c r="B756" s="7"/>
      <c r="C756" s="8"/>
      <c r="M756" s="12"/>
      <c r="N756" s="8"/>
    </row>
    <row r="757" spans="1:14">
      <c r="A757" s="6" t="s">
        <v>3936</v>
      </c>
      <c r="B757" s="7"/>
      <c r="C757" s="8"/>
      <c r="M757" s="12"/>
      <c r="N757" s="8"/>
    </row>
    <row r="758" spans="1:14">
      <c r="A758" s="6" t="s">
        <v>3940</v>
      </c>
      <c r="B758" s="7" t="s">
        <v>176</v>
      </c>
      <c r="C758" s="8"/>
      <c r="M758" s="12"/>
      <c r="N758" s="8"/>
    </row>
    <row r="759" spans="1:14">
      <c r="A759" s="6" t="s">
        <v>3944</v>
      </c>
      <c r="B759" s="7" t="s">
        <v>182</v>
      </c>
      <c r="C759" s="8"/>
      <c r="M759" s="12"/>
      <c r="N759" s="8"/>
    </row>
    <row r="760" spans="1:14">
      <c r="A760" s="6" t="s">
        <v>3948</v>
      </c>
      <c r="B760" s="7"/>
      <c r="C760" s="8"/>
      <c r="M760" s="12"/>
      <c r="N760" s="8"/>
    </row>
    <row r="761" spans="1:14">
      <c r="A761" s="6" t="s">
        <v>3952</v>
      </c>
      <c r="B761" s="7"/>
      <c r="C761" s="8"/>
      <c r="M761" s="12"/>
      <c r="N761" s="8"/>
    </row>
    <row r="762" spans="1:14">
      <c r="A762" s="6" t="s">
        <v>3958</v>
      </c>
      <c r="B762" s="7"/>
      <c r="C762" s="8"/>
      <c r="M762" s="12"/>
      <c r="N762" s="8"/>
    </row>
    <row r="763" spans="1:14">
      <c r="A763" s="6" t="s">
        <v>3962</v>
      </c>
      <c r="B763" s="7"/>
      <c r="C763" s="8"/>
      <c r="M763" s="12"/>
      <c r="N763" s="8"/>
    </row>
    <row r="764" spans="1:14">
      <c r="A764" s="6" t="s">
        <v>3967</v>
      </c>
      <c r="B764" s="7" t="s">
        <v>183</v>
      </c>
      <c r="C764" s="8"/>
      <c r="M764" s="12"/>
      <c r="N764" s="8"/>
    </row>
    <row r="765" spans="1:14">
      <c r="A765" s="6" t="s">
        <v>3970</v>
      </c>
      <c r="B765" s="7"/>
      <c r="C765" s="8"/>
      <c r="M765" s="12"/>
      <c r="N765" s="8"/>
    </row>
    <row r="766" spans="1:14">
      <c r="A766" s="6" t="s">
        <v>1492</v>
      </c>
      <c r="B766" s="7"/>
      <c r="C766" s="8"/>
      <c r="M766" s="12"/>
      <c r="N766" s="8"/>
    </row>
    <row r="767" spans="1:14">
      <c r="A767" s="6" t="s">
        <v>3976</v>
      </c>
      <c r="B767" s="7" t="s">
        <v>168</v>
      </c>
      <c r="C767" s="8"/>
      <c r="M767" s="12"/>
      <c r="N767" s="8"/>
    </row>
    <row r="768" spans="1:14">
      <c r="A768" s="6" t="s">
        <v>3980</v>
      </c>
      <c r="B768" s="7"/>
      <c r="C768" s="8"/>
      <c r="M768" s="12"/>
      <c r="N768" s="8"/>
    </row>
    <row r="769" spans="1:14">
      <c r="A769" s="6" t="s">
        <v>3984</v>
      </c>
      <c r="B769" s="7"/>
      <c r="C769" s="8"/>
      <c r="M769" s="12"/>
      <c r="N769" s="8"/>
    </row>
    <row r="770" spans="1:14">
      <c r="A770" s="6" t="s">
        <v>3990</v>
      </c>
      <c r="B770" s="7"/>
      <c r="C770" s="8"/>
      <c r="M770" s="12"/>
      <c r="N770" s="8"/>
    </row>
    <row r="771" spans="1:14">
      <c r="A771" s="6" t="s">
        <v>1493</v>
      </c>
      <c r="B771" s="7"/>
      <c r="C771" s="8"/>
      <c r="M771" s="12"/>
      <c r="N771" s="8"/>
    </row>
    <row r="772" spans="1:14">
      <c r="A772" s="6" t="s">
        <v>3995</v>
      </c>
      <c r="B772" s="7" t="s">
        <v>198</v>
      </c>
      <c r="C772" s="8"/>
      <c r="M772" s="12"/>
      <c r="N772" s="8"/>
    </row>
    <row r="773" spans="1:14">
      <c r="A773" s="6" t="s">
        <v>3998</v>
      </c>
      <c r="B773" s="7" t="s">
        <v>827</v>
      </c>
      <c r="C773" s="8"/>
      <c r="M773" s="12"/>
      <c r="N773" s="8"/>
    </row>
    <row r="774" spans="1:14">
      <c r="A774" s="6" t="s">
        <v>4002</v>
      </c>
      <c r="B774" s="7"/>
      <c r="C774" s="8"/>
      <c r="M774" s="12"/>
      <c r="N774" s="8"/>
    </row>
    <row r="775" spans="1:14">
      <c r="A775" s="6" t="s">
        <v>4004</v>
      </c>
      <c r="B775" s="7"/>
      <c r="C775" s="8"/>
      <c r="M775" s="12"/>
      <c r="N775" s="8"/>
    </row>
    <row r="776" spans="1:14">
      <c r="A776" s="6" t="s">
        <v>4009</v>
      </c>
      <c r="B776" s="7"/>
      <c r="C776" s="8"/>
      <c r="M776" s="12"/>
      <c r="N776" s="8"/>
    </row>
    <row r="777" spans="1:14">
      <c r="A777" s="6" t="s">
        <v>4012</v>
      </c>
      <c r="B777" s="7"/>
      <c r="C777" s="8"/>
      <c r="M777" s="12"/>
      <c r="N777" s="8"/>
    </row>
    <row r="778" spans="1:14">
      <c r="A778" s="6" t="s">
        <v>4014</v>
      </c>
      <c r="B778" s="7"/>
      <c r="C778" s="8"/>
      <c r="M778" s="12"/>
      <c r="N778" s="8"/>
    </row>
    <row r="779" spans="1:14">
      <c r="A779" s="6" t="s">
        <v>4017</v>
      </c>
      <c r="B779" s="7"/>
      <c r="C779" s="8"/>
      <c r="M779" s="12"/>
      <c r="N779" s="8"/>
    </row>
    <row r="780" spans="1:14">
      <c r="A780" s="6" t="s">
        <v>4020</v>
      </c>
      <c r="B780" s="7" t="s">
        <v>172</v>
      </c>
      <c r="C780" s="8"/>
      <c r="M780" s="12"/>
      <c r="N780" s="8"/>
    </row>
    <row r="781" spans="1:14">
      <c r="A781" s="6" t="s">
        <v>4022</v>
      </c>
      <c r="B781" s="7" t="s">
        <v>199</v>
      </c>
      <c r="C781" s="8"/>
      <c r="M781" s="12"/>
      <c r="N781" s="8"/>
    </row>
    <row r="782" spans="1:14">
      <c r="A782" s="6" t="s">
        <v>4026</v>
      </c>
      <c r="B782" s="7" t="s">
        <v>194</v>
      </c>
      <c r="C782" s="8"/>
      <c r="M782" s="12"/>
      <c r="N782" s="8"/>
    </row>
    <row r="783" spans="1:14">
      <c r="A783" s="6" t="s">
        <v>4029</v>
      </c>
      <c r="B783" s="7"/>
      <c r="C783" s="8"/>
      <c r="M783" s="12"/>
      <c r="N783" s="8"/>
    </row>
    <row r="784" spans="1:14">
      <c r="A784" s="6" t="s">
        <v>4031</v>
      </c>
      <c r="B784" s="7"/>
      <c r="C784" s="8"/>
      <c r="M784" s="12"/>
      <c r="N784" s="8"/>
    </row>
    <row r="785" spans="1:14">
      <c r="A785" s="6" t="s">
        <v>4034</v>
      </c>
      <c r="B785" s="7"/>
      <c r="C785" s="8"/>
      <c r="M785" s="12"/>
      <c r="N785" s="8"/>
    </row>
    <row r="786" spans="1:14">
      <c r="A786" s="6" t="s">
        <v>4037</v>
      </c>
      <c r="B786" s="7" t="s">
        <v>174</v>
      </c>
      <c r="C786" s="8"/>
      <c r="M786" s="12"/>
      <c r="N786" s="8"/>
    </row>
    <row r="787" spans="1:14">
      <c r="A787" s="6" t="s">
        <v>4041</v>
      </c>
      <c r="B787" s="7"/>
      <c r="C787" s="8"/>
      <c r="M787" s="12"/>
      <c r="N787" s="8"/>
    </row>
    <row r="788" spans="1:14">
      <c r="A788" s="6" t="s">
        <v>4043</v>
      </c>
      <c r="B788" s="7"/>
      <c r="C788" s="8"/>
      <c r="M788" s="12"/>
      <c r="N788" s="8"/>
    </row>
    <row r="789" spans="1:14">
      <c r="A789" s="6" t="s">
        <v>4047</v>
      </c>
      <c r="B789" s="7"/>
      <c r="C789" s="8"/>
      <c r="M789" s="12"/>
      <c r="N789" s="8"/>
    </row>
    <row r="790" spans="1:14">
      <c r="A790" s="6" t="s">
        <v>4049</v>
      </c>
      <c r="B790" s="7"/>
      <c r="C790" s="8"/>
      <c r="M790" s="12"/>
      <c r="N790" s="8"/>
    </row>
    <row r="791" spans="1:14">
      <c r="A791" s="6" t="s">
        <v>4051</v>
      </c>
      <c r="B791" s="7"/>
      <c r="C791" s="8"/>
      <c r="M791" s="12"/>
      <c r="N791" s="8"/>
    </row>
    <row r="792" spans="1:14">
      <c r="A792" s="6" t="s">
        <v>4053</v>
      </c>
      <c r="B792" s="7"/>
      <c r="C792" s="8"/>
      <c r="M792" s="12"/>
      <c r="N792" s="8"/>
    </row>
    <row r="793" spans="1:14">
      <c r="A793" s="6" t="s">
        <v>4055</v>
      </c>
      <c r="B793" s="7"/>
      <c r="C793" s="8"/>
      <c r="M793" s="12"/>
      <c r="N793" s="8"/>
    </row>
    <row r="794" spans="1:14">
      <c r="A794" s="6" t="s">
        <v>4057</v>
      </c>
      <c r="B794" s="7"/>
      <c r="C794" s="8"/>
      <c r="M794" s="12"/>
      <c r="N794" s="8"/>
    </row>
    <row r="795" spans="1:14">
      <c r="A795" s="6" t="s">
        <v>4059</v>
      </c>
      <c r="B795" s="7"/>
      <c r="C795" s="8"/>
      <c r="M795" s="12"/>
      <c r="N795" s="8"/>
    </row>
    <row r="796" spans="1:14">
      <c r="A796" s="6" t="s">
        <v>4061</v>
      </c>
      <c r="B796" s="7"/>
      <c r="C796" s="8"/>
      <c r="M796" s="12"/>
      <c r="N796" s="8"/>
    </row>
    <row r="797" spans="1:14">
      <c r="A797" s="6" t="s">
        <v>4063</v>
      </c>
      <c r="B797" s="7"/>
      <c r="C797" s="8"/>
      <c r="M797" s="12"/>
      <c r="N797" s="8"/>
    </row>
    <row r="798" spans="1:14">
      <c r="A798" s="6" t="s">
        <v>4065</v>
      </c>
      <c r="B798" s="7"/>
      <c r="C798" s="8"/>
      <c r="M798" s="12"/>
      <c r="N798" s="8"/>
    </row>
    <row r="799" spans="1:14">
      <c r="A799" s="6" t="s">
        <v>4067</v>
      </c>
      <c r="B799" s="7"/>
      <c r="C799" s="8"/>
      <c r="M799" s="12"/>
      <c r="N799" s="8"/>
    </row>
    <row r="800" spans="1:14">
      <c r="A800" s="6" t="s">
        <v>4069</v>
      </c>
      <c r="B800" s="7"/>
      <c r="C800" s="8"/>
      <c r="M800" s="12"/>
      <c r="N800" s="8"/>
    </row>
    <row r="801" spans="1:14">
      <c r="A801" s="6" t="s">
        <v>4070</v>
      </c>
      <c r="B801" s="7"/>
      <c r="C801" s="8"/>
      <c r="M801" s="12"/>
      <c r="N801" s="8"/>
    </row>
    <row r="802" spans="1:14">
      <c r="A802" s="6" t="s">
        <v>4071</v>
      </c>
      <c r="B802" s="7"/>
      <c r="C802" s="8"/>
      <c r="M802" s="12"/>
      <c r="N802" s="8"/>
    </row>
    <row r="803" spans="1:14">
      <c r="A803" s="6" t="s">
        <v>4074</v>
      </c>
      <c r="B803" s="7"/>
      <c r="C803" s="8"/>
      <c r="M803" s="12"/>
      <c r="N803" s="8"/>
    </row>
    <row r="804" spans="1:14">
      <c r="A804" s="6" t="s">
        <v>4076</v>
      </c>
      <c r="B804" s="7"/>
      <c r="C804" s="8"/>
      <c r="M804" s="12"/>
      <c r="N804" s="8"/>
    </row>
    <row r="805" spans="1:14">
      <c r="A805" s="6" t="s">
        <v>4079</v>
      </c>
      <c r="B805" s="7" t="s">
        <v>179</v>
      </c>
      <c r="C805" s="8"/>
      <c r="M805" s="12"/>
      <c r="N805" s="8"/>
    </row>
    <row r="806" spans="1:14">
      <c r="A806" s="6" t="s">
        <v>4081</v>
      </c>
      <c r="B806" s="7" t="s">
        <v>198</v>
      </c>
      <c r="C806" s="8"/>
      <c r="M806" s="12"/>
      <c r="N806" s="8"/>
    </row>
    <row r="807" spans="1:14">
      <c r="A807" s="6" t="s">
        <v>4083</v>
      </c>
      <c r="B807" s="7" t="s">
        <v>827</v>
      </c>
      <c r="C807" s="8"/>
      <c r="M807" s="12"/>
      <c r="N807" s="8"/>
    </row>
    <row r="808" spans="1:14">
      <c r="A808" s="6" t="s">
        <v>4087</v>
      </c>
      <c r="B808" s="7" t="s">
        <v>176</v>
      </c>
      <c r="C808" s="8"/>
      <c r="M808" s="12"/>
      <c r="N808" s="8"/>
    </row>
    <row r="809" spans="1:14">
      <c r="A809" s="6" t="s">
        <v>4088</v>
      </c>
      <c r="B809" s="7" t="s">
        <v>824</v>
      </c>
      <c r="C809" s="8"/>
      <c r="M809" s="12"/>
      <c r="N809" s="8"/>
    </row>
    <row r="810" spans="1:14">
      <c r="A810" s="6" t="s">
        <v>4090</v>
      </c>
      <c r="B810" s="7" t="s">
        <v>176</v>
      </c>
      <c r="C810" s="8"/>
      <c r="M810" s="12"/>
      <c r="N810" s="8"/>
    </row>
    <row r="811" spans="1:14">
      <c r="A811" s="6" t="s">
        <v>4092</v>
      </c>
      <c r="B811" s="7"/>
      <c r="C811" s="8"/>
      <c r="M811" s="12"/>
      <c r="N811" s="8"/>
    </row>
    <row r="812" spans="1:14">
      <c r="A812" s="6" t="s">
        <v>4096</v>
      </c>
      <c r="B812" s="7"/>
      <c r="C812" s="8"/>
      <c r="M812" s="12"/>
      <c r="N812" s="8"/>
    </row>
    <row r="813" spans="1:14">
      <c r="A813" s="6" t="s">
        <v>4098</v>
      </c>
      <c r="B813" s="7" t="s">
        <v>4707</v>
      </c>
      <c r="C813" s="8"/>
      <c r="M813" s="12"/>
      <c r="N813" s="8"/>
    </row>
    <row r="814" spans="1:14">
      <c r="A814" s="6" t="s">
        <v>4099</v>
      </c>
      <c r="B814" s="7" t="s">
        <v>176</v>
      </c>
      <c r="C814" s="8"/>
      <c r="M814" s="12"/>
      <c r="N814" s="8"/>
    </row>
    <row r="815" spans="1:14">
      <c r="A815" s="6" t="s">
        <v>4102</v>
      </c>
      <c r="B815" s="7"/>
      <c r="C815" s="8"/>
      <c r="M815" s="12"/>
      <c r="N815" s="8"/>
    </row>
    <row r="816" spans="1:14">
      <c r="A816" s="6" t="s">
        <v>4104</v>
      </c>
      <c r="B816" s="7" t="s">
        <v>188</v>
      </c>
      <c r="C816" s="8"/>
      <c r="M816" s="12"/>
      <c r="N816" s="8"/>
    </row>
    <row r="817" spans="1:14">
      <c r="A817" s="6" t="s">
        <v>4107</v>
      </c>
      <c r="B817" s="7" t="s">
        <v>199</v>
      </c>
      <c r="C817" s="8"/>
      <c r="M817" s="12"/>
      <c r="N817" s="8"/>
    </row>
    <row r="818" spans="1:14">
      <c r="A818" s="6" t="s">
        <v>4109</v>
      </c>
      <c r="B818" s="7" t="s">
        <v>194</v>
      </c>
      <c r="C818" s="8"/>
      <c r="M818" s="12"/>
      <c r="N818" s="8"/>
    </row>
    <row r="819" spans="1:14">
      <c r="A819" s="6" t="s">
        <v>4113</v>
      </c>
      <c r="B819" s="7" t="s">
        <v>190</v>
      </c>
      <c r="C819" s="8"/>
      <c r="M819" s="12"/>
      <c r="N819" s="8"/>
    </row>
    <row r="820" spans="1:14">
      <c r="A820" s="6" t="s">
        <v>4114</v>
      </c>
      <c r="B820" s="7" t="s">
        <v>190</v>
      </c>
      <c r="C820" s="8"/>
      <c r="M820" s="12"/>
      <c r="N820" s="8"/>
    </row>
    <row r="821" spans="1:14">
      <c r="A821" s="6" t="s">
        <v>169</v>
      </c>
      <c r="B821" s="7"/>
      <c r="C821" s="8"/>
      <c r="M821" s="12"/>
      <c r="N821" s="8"/>
    </row>
    <row r="822" spans="1:14">
      <c r="A822" s="6" t="s">
        <v>4117</v>
      </c>
      <c r="B822" s="7" t="s">
        <v>181</v>
      </c>
      <c r="C822" s="8"/>
      <c r="M822" s="12"/>
      <c r="N822" s="8"/>
    </row>
    <row r="823" spans="1:14">
      <c r="A823" s="6" t="s">
        <v>4119</v>
      </c>
      <c r="B823" s="7"/>
      <c r="C823" s="8"/>
      <c r="M823" s="12"/>
      <c r="N823" s="8"/>
    </row>
    <row r="824" spans="1:14">
      <c r="A824" s="6" t="s">
        <v>4120</v>
      </c>
      <c r="B824" s="7" t="s">
        <v>184</v>
      </c>
      <c r="C824" s="8"/>
      <c r="M824" s="12"/>
      <c r="N824" s="8"/>
    </row>
    <row r="825" spans="1:14">
      <c r="A825" s="6" t="s">
        <v>4122</v>
      </c>
      <c r="B825" s="7"/>
      <c r="C825" s="8"/>
      <c r="M825" s="12"/>
      <c r="N825" s="8"/>
    </row>
    <row r="826" spans="1:14">
      <c r="A826" s="6" t="s">
        <v>4124</v>
      </c>
      <c r="B826" s="7" t="s">
        <v>190</v>
      </c>
      <c r="C826" s="8"/>
      <c r="M826" s="12"/>
      <c r="N826" s="8"/>
    </row>
    <row r="827" spans="1:14">
      <c r="A827" s="6" t="s">
        <v>4128</v>
      </c>
      <c r="B827" s="7"/>
      <c r="C827" s="8"/>
      <c r="M827" s="12"/>
      <c r="N827" s="8"/>
    </row>
    <row r="828" spans="1:14">
      <c r="A828" s="6" t="s">
        <v>4130</v>
      </c>
      <c r="B828" s="7"/>
      <c r="C828" s="8"/>
      <c r="M828" s="12"/>
      <c r="N828" s="8"/>
    </row>
    <row r="829" spans="1:14">
      <c r="A829" s="6" t="s">
        <v>4131</v>
      </c>
      <c r="B829" s="7"/>
      <c r="C829" s="8"/>
      <c r="M829" s="12"/>
      <c r="N829" s="8"/>
    </row>
    <row r="830" spans="1:14">
      <c r="A830" s="6" t="s">
        <v>4136</v>
      </c>
      <c r="B830" s="7"/>
      <c r="C830" s="8"/>
      <c r="M830" s="12"/>
      <c r="N830" s="8"/>
    </row>
    <row r="831" spans="1:14">
      <c r="A831" s="6" t="s">
        <v>4137</v>
      </c>
      <c r="B831" s="7"/>
      <c r="C831" s="8"/>
      <c r="M831" s="12"/>
      <c r="N831" s="8"/>
    </row>
    <row r="832" spans="1:14">
      <c r="A832" s="6" t="s">
        <v>4139</v>
      </c>
      <c r="B832" s="7"/>
      <c r="C832" s="8"/>
      <c r="M832" s="12"/>
      <c r="N832" s="8"/>
    </row>
    <row r="833" spans="1:14">
      <c r="A833" s="6" t="s">
        <v>4140</v>
      </c>
      <c r="B833" s="7"/>
      <c r="C833" s="8"/>
      <c r="M833" s="12"/>
      <c r="N833" s="8"/>
    </row>
    <row r="834" spans="1:14">
      <c r="A834" s="6" t="s">
        <v>4141</v>
      </c>
      <c r="B834" s="7"/>
      <c r="C834" s="8"/>
      <c r="M834" s="12"/>
      <c r="N834" s="8"/>
    </row>
    <row r="835" spans="1:14">
      <c r="A835" s="6" t="s">
        <v>4144</v>
      </c>
      <c r="B835" s="7"/>
      <c r="C835" s="8"/>
      <c r="M835" s="12"/>
      <c r="N835" s="8"/>
    </row>
    <row r="836" spans="1:14">
      <c r="A836" s="6" t="s">
        <v>4146</v>
      </c>
      <c r="B836" s="7"/>
      <c r="C836" s="8"/>
      <c r="M836" s="12"/>
      <c r="N836" s="8"/>
    </row>
    <row r="837" spans="1:14">
      <c r="A837" s="6" t="s">
        <v>4149</v>
      </c>
      <c r="B837" s="7"/>
      <c r="C837" s="8"/>
      <c r="M837" s="12"/>
      <c r="N837" s="8"/>
    </row>
    <row r="838" spans="1:14">
      <c r="A838" s="6" t="s">
        <v>4154</v>
      </c>
      <c r="B838" s="7"/>
      <c r="C838" s="8"/>
      <c r="M838" s="12"/>
      <c r="N838" s="8"/>
    </row>
    <row r="839" spans="1:14">
      <c r="A839" s="6" t="s">
        <v>4156</v>
      </c>
      <c r="B839" s="7"/>
      <c r="C839" s="8"/>
      <c r="M839" s="12"/>
      <c r="N839" s="8"/>
    </row>
    <row r="840" spans="1:14">
      <c r="A840" s="6" t="s">
        <v>4158</v>
      </c>
      <c r="B840" s="7" t="s">
        <v>175</v>
      </c>
      <c r="C840" s="8"/>
      <c r="M840" s="12"/>
      <c r="N840" s="8"/>
    </row>
    <row r="841" spans="1:14">
      <c r="A841" s="6" t="s">
        <v>4163</v>
      </c>
      <c r="B841" s="7"/>
      <c r="C841" s="8"/>
      <c r="M841" s="12"/>
      <c r="N841" s="8"/>
    </row>
    <row r="842" spans="1:14">
      <c r="A842" s="6" t="s">
        <v>4165</v>
      </c>
      <c r="B842" s="7"/>
      <c r="C842" s="8"/>
      <c r="M842" s="12"/>
      <c r="N842" s="8"/>
    </row>
    <row r="843" spans="1:14">
      <c r="A843" s="6" t="s">
        <v>4168</v>
      </c>
      <c r="B843" s="7"/>
      <c r="C843" s="8"/>
      <c r="M843" s="12"/>
      <c r="N843" s="8"/>
    </row>
    <row r="844" spans="1:14">
      <c r="A844" s="6" t="s">
        <v>4170</v>
      </c>
      <c r="B844" s="7"/>
      <c r="C844" s="8"/>
      <c r="M844" s="12"/>
      <c r="N844" s="8"/>
    </row>
    <row r="845" spans="1:14">
      <c r="A845" s="6" t="s">
        <v>4172</v>
      </c>
      <c r="B845" s="7"/>
      <c r="C845" s="8"/>
      <c r="M845" s="12"/>
      <c r="N845" s="8"/>
    </row>
    <row r="846" spans="1:14">
      <c r="A846" s="6" t="s">
        <v>4177</v>
      </c>
      <c r="B846" s="7"/>
      <c r="C846" s="8"/>
      <c r="M846" s="12"/>
      <c r="N846" s="8"/>
    </row>
    <row r="847" spans="1:14">
      <c r="A847" s="6" t="s">
        <v>4180</v>
      </c>
      <c r="B847" s="7"/>
      <c r="C847" s="8"/>
      <c r="M847" s="12"/>
      <c r="N847" s="8"/>
    </row>
    <row r="848" spans="1:14">
      <c r="A848" s="6" t="s">
        <v>4182</v>
      </c>
      <c r="B848" s="7"/>
      <c r="C848" s="8"/>
      <c r="M848" s="12"/>
      <c r="N848" s="8"/>
    </row>
    <row r="849" spans="1:14">
      <c r="A849" s="6" t="s">
        <v>4187</v>
      </c>
      <c r="B849" s="7"/>
      <c r="C849" s="8"/>
      <c r="M849" s="12"/>
      <c r="N849" s="8"/>
    </row>
    <row r="850" spans="1:14">
      <c r="A850" s="6" t="s">
        <v>4192</v>
      </c>
      <c r="B850" s="7"/>
      <c r="C850" s="8"/>
      <c r="M850" s="12"/>
      <c r="N850" s="8"/>
    </row>
    <row r="851" spans="1:14">
      <c r="A851" s="6" t="s">
        <v>4194</v>
      </c>
      <c r="B851" s="7"/>
      <c r="C851" s="8"/>
      <c r="M851" s="12"/>
      <c r="N851" s="8"/>
    </row>
    <row r="852" spans="1:14">
      <c r="A852" s="6" t="s">
        <v>4197</v>
      </c>
      <c r="B852" s="7"/>
      <c r="C852" s="8"/>
      <c r="M852" s="12"/>
      <c r="N852" s="8"/>
    </row>
    <row r="853" spans="1:14">
      <c r="A853" s="6" t="s">
        <v>4199</v>
      </c>
      <c r="B853" s="7"/>
      <c r="C853" s="8"/>
      <c r="M853" s="12"/>
      <c r="N853" s="8"/>
    </row>
    <row r="854" spans="1:14">
      <c r="A854" s="6" t="s">
        <v>4201</v>
      </c>
      <c r="B854" s="7" t="s">
        <v>172</v>
      </c>
      <c r="C854" s="8"/>
      <c r="M854" s="12"/>
      <c r="N854" s="8"/>
    </row>
    <row r="855" spans="1:14">
      <c r="A855" s="6" t="s">
        <v>4203</v>
      </c>
      <c r="B855" s="7"/>
      <c r="C855" s="8"/>
      <c r="M855" s="12"/>
      <c r="N855" s="8"/>
    </row>
    <row r="856" spans="1:14">
      <c r="A856" s="6" t="s">
        <v>4205</v>
      </c>
      <c r="B856" s="7"/>
      <c r="C856" s="8"/>
      <c r="M856" s="12"/>
      <c r="N856" s="8"/>
    </row>
    <row r="857" spans="1:14">
      <c r="A857" s="6" t="s">
        <v>4206</v>
      </c>
      <c r="B857" s="7" t="s">
        <v>175</v>
      </c>
      <c r="C857" s="8"/>
      <c r="M857" s="12"/>
      <c r="N857" s="8"/>
    </row>
    <row r="858" spans="1:14">
      <c r="A858" s="6" t="s">
        <v>4207</v>
      </c>
      <c r="B858" s="7" t="s">
        <v>179</v>
      </c>
      <c r="C858" s="8"/>
      <c r="M858" s="12"/>
      <c r="N858" s="8"/>
    </row>
    <row r="859" spans="1:14">
      <c r="A859" s="6" t="s">
        <v>4209</v>
      </c>
      <c r="B859" s="7" t="s">
        <v>179</v>
      </c>
      <c r="C859" s="8"/>
      <c r="M859" s="12"/>
      <c r="N859" s="8"/>
    </row>
    <row r="860" spans="1:14">
      <c r="A860" s="6" t="s">
        <v>4211</v>
      </c>
      <c r="B860" s="7" t="s">
        <v>185</v>
      </c>
      <c r="C860" s="8"/>
      <c r="M860" s="12"/>
      <c r="N860" s="8"/>
    </row>
    <row r="861" spans="1:14">
      <c r="A861" s="6" t="s">
        <v>4213</v>
      </c>
      <c r="B861" s="7" t="s">
        <v>176</v>
      </c>
      <c r="C861" s="8"/>
      <c r="M861" s="12"/>
      <c r="N861" s="8"/>
    </row>
    <row r="862" spans="1:14">
      <c r="A862" s="6" t="s">
        <v>4216</v>
      </c>
      <c r="B862" s="7" t="s">
        <v>1614</v>
      </c>
      <c r="C862" s="8"/>
      <c r="M862" s="12"/>
      <c r="N862" s="8"/>
    </row>
    <row r="863" spans="1:14">
      <c r="A863" s="6" t="s">
        <v>4217</v>
      </c>
      <c r="B863" s="7" t="s">
        <v>175</v>
      </c>
      <c r="C863" s="8"/>
      <c r="M863" s="12"/>
      <c r="N863" s="8"/>
    </row>
    <row r="864" spans="1:14">
      <c r="A864" s="6" t="s">
        <v>4219</v>
      </c>
      <c r="B864" s="7"/>
      <c r="C864" s="8"/>
      <c r="M864" s="12"/>
      <c r="N864" s="8"/>
    </row>
    <row r="865" spans="1:14">
      <c r="A865" s="6" t="s">
        <v>4221</v>
      </c>
      <c r="B865" s="7" t="s">
        <v>162</v>
      </c>
      <c r="C865" s="8"/>
      <c r="M865" s="12"/>
      <c r="N865" s="8"/>
    </row>
    <row r="866" spans="1:14">
      <c r="A866" s="6" t="s">
        <v>4223</v>
      </c>
      <c r="B866" s="7"/>
      <c r="C866" s="8"/>
      <c r="M866" s="12"/>
      <c r="N866" s="8"/>
    </row>
    <row r="867" spans="1:14">
      <c r="A867" s="6" t="s">
        <v>4225</v>
      </c>
      <c r="B867" s="7"/>
      <c r="C867" s="8"/>
      <c r="M867" s="12"/>
      <c r="N867" s="8"/>
    </row>
    <row r="868" spans="1:14">
      <c r="A868" s="6" t="s">
        <v>4228</v>
      </c>
      <c r="B868" s="7"/>
      <c r="C868" s="8"/>
      <c r="M868" s="12"/>
      <c r="N868" s="8"/>
    </row>
    <row r="869" spans="1:14">
      <c r="A869" s="6" t="s">
        <v>4229</v>
      </c>
      <c r="B869" s="7"/>
      <c r="C869" s="8"/>
      <c r="M869" s="12"/>
      <c r="N869" s="8"/>
    </row>
    <row r="870" spans="1:14">
      <c r="A870" s="6" t="s">
        <v>4231</v>
      </c>
      <c r="B870" s="7"/>
      <c r="C870" s="8"/>
      <c r="M870" s="12"/>
      <c r="N870" s="8"/>
    </row>
    <row r="871" spans="1:14">
      <c r="A871" s="6" t="s">
        <v>4232</v>
      </c>
      <c r="B871" s="7"/>
      <c r="C871" s="8"/>
      <c r="M871" s="12"/>
      <c r="N871" s="8"/>
    </row>
    <row r="872" spans="1:14">
      <c r="A872" s="6" t="s">
        <v>4234</v>
      </c>
      <c r="B872" s="7"/>
      <c r="C872" s="8"/>
      <c r="M872" s="12"/>
      <c r="N872" s="8"/>
    </row>
    <row r="873" spans="1:14">
      <c r="A873" t="s">
        <v>4237</v>
      </c>
      <c r="B873" s="7"/>
      <c r="C873" s="8"/>
      <c r="M873" s="12"/>
      <c r="N873" s="8"/>
    </row>
    <row r="874" spans="1:14">
      <c r="A874" t="s">
        <v>4239</v>
      </c>
      <c r="B874" s="7"/>
      <c r="C874" s="8"/>
      <c r="M874" s="12"/>
      <c r="N874" s="8"/>
    </row>
    <row r="875" spans="1:14">
      <c r="A875" t="s">
        <v>4241</v>
      </c>
      <c r="B875" s="7"/>
      <c r="C875" s="8"/>
      <c r="M875" s="12"/>
      <c r="N875" s="8"/>
    </row>
    <row r="876" spans="1:14">
      <c r="A876" t="s">
        <v>4244</v>
      </c>
      <c r="B876" s="7"/>
      <c r="C876" s="8"/>
      <c r="M876" s="12"/>
      <c r="N876" s="8"/>
    </row>
    <row r="877" spans="1:14">
      <c r="A877" t="s">
        <v>595</v>
      </c>
      <c r="B877" s="7"/>
      <c r="C877" s="8"/>
      <c r="M877" s="12"/>
      <c r="N877" s="8"/>
    </row>
    <row r="878" spans="1:14">
      <c r="A878" t="s">
        <v>4247</v>
      </c>
      <c r="B878" s="7"/>
      <c r="C878" s="8"/>
      <c r="M878" s="12"/>
      <c r="N878" s="8"/>
    </row>
    <row r="879" spans="1:14">
      <c r="A879" t="s">
        <v>4249</v>
      </c>
      <c r="B879" s="7" t="s">
        <v>175</v>
      </c>
      <c r="C879" s="8"/>
      <c r="M879" s="12"/>
      <c r="N879" s="8"/>
    </row>
    <row r="880" spans="1:14">
      <c r="A880" t="s">
        <v>4254</v>
      </c>
      <c r="B880" s="7" t="s">
        <v>179</v>
      </c>
      <c r="C880" s="8"/>
      <c r="M880" s="12"/>
      <c r="N880" s="8"/>
    </row>
    <row r="881" spans="1:14">
      <c r="A881" t="s">
        <v>4256</v>
      </c>
      <c r="B881" s="7" t="s">
        <v>179</v>
      </c>
      <c r="C881" s="8"/>
      <c r="M881" s="12"/>
      <c r="N881" s="8"/>
    </row>
    <row r="882" spans="1:14">
      <c r="A882" t="s">
        <v>4258</v>
      </c>
      <c r="B882" s="7" t="s">
        <v>185</v>
      </c>
      <c r="C882" s="8"/>
      <c r="M882" s="12"/>
      <c r="N882" s="8"/>
    </row>
    <row r="883" spans="1:14">
      <c r="A883" t="s">
        <v>4261</v>
      </c>
      <c r="B883" s="7" t="s">
        <v>176</v>
      </c>
      <c r="C883" s="8"/>
      <c r="M883" s="12"/>
      <c r="N883" s="8"/>
    </row>
    <row r="884" spans="1:14">
      <c r="A884" t="s">
        <v>4264</v>
      </c>
      <c r="B884" s="7" t="s">
        <v>1614</v>
      </c>
      <c r="C884" s="8"/>
      <c r="M884" s="12"/>
      <c r="N884" s="8"/>
    </row>
    <row r="885" spans="1:14">
      <c r="A885" t="s">
        <v>4265</v>
      </c>
      <c r="B885" s="7" t="s">
        <v>167</v>
      </c>
      <c r="C885" s="8"/>
      <c r="M885" s="12"/>
      <c r="N885" s="8"/>
    </row>
    <row r="886" spans="1:14">
      <c r="A886" t="s">
        <v>4267</v>
      </c>
      <c r="B886" s="7"/>
      <c r="C886" s="8"/>
      <c r="M886" s="12"/>
      <c r="N886" s="8"/>
    </row>
    <row r="887" spans="1:14">
      <c r="A887" t="s">
        <v>4268</v>
      </c>
      <c r="B887" s="7" t="s">
        <v>162</v>
      </c>
      <c r="C887" s="8"/>
      <c r="M887" s="12"/>
      <c r="N887" s="8"/>
    </row>
    <row r="888" spans="1:14">
      <c r="A888" t="s">
        <v>4269</v>
      </c>
      <c r="B888" s="7"/>
      <c r="C888" s="8"/>
      <c r="M888" s="12"/>
      <c r="N888" s="8"/>
    </row>
    <row r="889" spans="1:14">
      <c r="A889" t="s">
        <v>4271</v>
      </c>
      <c r="B889" s="7"/>
      <c r="C889" s="8"/>
      <c r="M889" s="12"/>
      <c r="N889" s="8"/>
    </row>
    <row r="890" spans="1:14">
      <c r="A890" t="s">
        <v>4276</v>
      </c>
      <c r="B890" s="7"/>
      <c r="C890" s="8"/>
      <c r="M890" s="12"/>
      <c r="N890" s="8"/>
    </row>
    <row r="891" spans="1:14">
      <c r="A891" t="s">
        <v>4279</v>
      </c>
      <c r="B891" s="7"/>
      <c r="C891" s="8"/>
      <c r="M891" s="12"/>
      <c r="N891" s="8"/>
    </row>
    <row r="892" spans="1:14">
      <c r="A892" t="s">
        <v>4280</v>
      </c>
      <c r="B892" s="7"/>
      <c r="C892" s="8"/>
      <c r="M892" s="12"/>
      <c r="N892" s="8"/>
    </row>
    <row r="893" spans="1:14">
      <c r="A893" t="s">
        <v>108</v>
      </c>
      <c r="B893" s="7" t="s">
        <v>180</v>
      </c>
      <c r="C893" s="8"/>
      <c r="M893" s="12"/>
      <c r="N893" s="8"/>
    </row>
    <row r="894" spans="1:14">
      <c r="A894" t="s">
        <v>4282</v>
      </c>
      <c r="B894" s="7" t="s">
        <v>175</v>
      </c>
      <c r="C894" s="8"/>
      <c r="M894" s="12"/>
      <c r="N894" s="8"/>
    </row>
    <row r="895" spans="1:14">
      <c r="A895" t="s">
        <v>1524</v>
      </c>
      <c r="B895" s="7"/>
      <c r="C895" s="8"/>
      <c r="M895" s="12"/>
      <c r="N895" s="8"/>
    </row>
    <row r="896" spans="1:14">
      <c r="A896" t="s">
        <v>4288</v>
      </c>
      <c r="B896" s="7"/>
      <c r="C896" s="8"/>
      <c r="M896" s="12"/>
      <c r="N896" s="8"/>
    </row>
    <row r="897" spans="1:14">
      <c r="A897" t="s">
        <v>4291</v>
      </c>
      <c r="B897" s="7"/>
      <c r="C897" s="8"/>
      <c r="M897" s="12"/>
      <c r="N897" s="8"/>
    </row>
    <row r="898" spans="1:14">
      <c r="A898" t="s">
        <v>4293</v>
      </c>
      <c r="B898" s="7" t="s">
        <v>180</v>
      </c>
      <c r="C898" s="8"/>
      <c r="M898" s="12"/>
      <c r="N898" s="8"/>
    </row>
    <row r="899" spans="1:14">
      <c r="A899" t="s">
        <v>4294</v>
      </c>
      <c r="B899" s="7" t="s">
        <v>175</v>
      </c>
      <c r="C899" s="8"/>
      <c r="M899" s="12"/>
      <c r="N899" s="8"/>
    </row>
    <row r="900" spans="1:14">
      <c r="A900" t="s">
        <v>4295</v>
      </c>
      <c r="B900" s="7" t="s">
        <v>162</v>
      </c>
      <c r="C900" s="8"/>
      <c r="M900" s="12"/>
      <c r="N900" s="8"/>
    </row>
    <row r="901" spans="1:14">
      <c r="A901" t="s">
        <v>4298</v>
      </c>
      <c r="B901" s="7"/>
      <c r="C901" s="8"/>
      <c r="M901" s="12"/>
      <c r="N901" s="8"/>
    </row>
    <row r="902" spans="1:14">
      <c r="A902" t="s">
        <v>4301</v>
      </c>
      <c r="B902" s="7"/>
      <c r="C902" s="8"/>
      <c r="M902" s="12"/>
      <c r="N902" s="8"/>
    </row>
    <row r="903" spans="1:14">
      <c r="A903" t="s">
        <v>4304</v>
      </c>
      <c r="B903" s="7" t="s">
        <v>162</v>
      </c>
      <c r="C903" s="8"/>
      <c r="M903" s="12"/>
      <c r="N903" s="8"/>
    </row>
    <row r="904" spans="1:14">
      <c r="A904" t="s">
        <v>4310</v>
      </c>
      <c r="B904" s="7"/>
      <c r="C904" s="8"/>
      <c r="M904" s="12"/>
      <c r="N904" s="8"/>
    </row>
    <row r="905" spans="1:14">
      <c r="A905" t="s">
        <v>4315</v>
      </c>
      <c r="B905" s="7"/>
      <c r="C905" s="8"/>
      <c r="M905" s="12"/>
      <c r="N905" s="8"/>
    </row>
    <row r="906" spans="1:14">
      <c r="A906" t="s">
        <v>4317</v>
      </c>
      <c r="B906" s="7" t="s">
        <v>172</v>
      </c>
      <c r="C906" s="8"/>
      <c r="M906" s="12"/>
      <c r="N906" s="8"/>
    </row>
    <row r="907" spans="1:14">
      <c r="A907" t="s">
        <v>4318</v>
      </c>
      <c r="B907" s="7" t="s">
        <v>188</v>
      </c>
      <c r="C907" s="8"/>
      <c r="M907" s="12"/>
      <c r="N907" s="8"/>
    </row>
    <row r="908" spans="1:14">
      <c r="A908" t="s">
        <v>4320</v>
      </c>
      <c r="B908" s="7" t="s">
        <v>188</v>
      </c>
      <c r="C908" s="8"/>
      <c r="M908" s="12"/>
      <c r="N908" s="8"/>
    </row>
    <row r="909" spans="1:14">
      <c r="A909" t="s">
        <v>1526</v>
      </c>
      <c r="B909" s="7" t="s">
        <v>671</v>
      </c>
      <c r="C909" s="8"/>
      <c r="M909" s="12"/>
      <c r="N909" s="8"/>
    </row>
    <row r="910" spans="1:14">
      <c r="A910" t="s">
        <v>4322</v>
      </c>
      <c r="B910" s="7" t="s">
        <v>181</v>
      </c>
      <c r="C910" s="8"/>
      <c r="M910" s="12"/>
      <c r="N910" s="8"/>
    </row>
    <row r="911" spans="1:14">
      <c r="A911" t="s">
        <v>4324</v>
      </c>
      <c r="B911" s="7" t="s">
        <v>172</v>
      </c>
      <c r="C911" s="8"/>
      <c r="M911" s="12"/>
      <c r="N911" s="8"/>
    </row>
    <row r="912" spans="1:14">
      <c r="A912" t="s">
        <v>4326</v>
      </c>
      <c r="B912" s="7"/>
      <c r="C912" s="8"/>
      <c r="M912" s="12"/>
      <c r="N912" s="8"/>
    </row>
    <row r="913" spans="1:14">
      <c r="A913" t="s">
        <v>4329</v>
      </c>
      <c r="B913" s="7" t="s">
        <v>164</v>
      </c>
      <c r="C913" s="8"/>
      <c r="M913" s="12"/>
      <c r="N913" s="8"/>
    </row>
    <row r="914" spans="1:14">
      <c r="A914" t="s">
        <v>923</v>
      </c>
      <c r="B914" s="7"/>
      <c r="C914" s="8"/>
      <c r="M914" s="12"/>
      <c r="N914" s="8"/>
    </row>
    <row r="915" spans="1:14">
      <c r="A915" t="s">
        <v>1535</v>
      </c>
      <c r="B915" s="7"/>
      <c r="C915" s="8"/>
      <c r="M915" s="12"/>
      <c r="N915" s="8"/>
    </row>
    <row r="916" spans="1:14">
      <c r="A916" t="s">
        <v>1536</v>
      </c>
      <c r="B916" s="7"/>
      <c r="C916" s="8"/>
      <c r="M916" s="12"/>
      <c r="N916" s="8"/>
    </row>
    <row r="917" spans="1:14">
      <c r="A917" t="s">
        <v>4333</v>
      </c>
      <c r="B917" s="7"/>
      <c r="C917" s="8"/>
      <c r="M917" s="12"/>
      <c r="N917" s="8"/>
    </row>
    <row r="918" spans="1:14">
      <c r="A918" t="s">
        <v>4335</v>
      </c>
      <c r="B918" s="7"/>
      <c r="C918" s="8"/>
      <c r="M918" s="12"/>
      <c r="N918" s="8"/>
    </row>
    <row r="919" spans="1:14">
      <c r="A919" t="s">
        <v>4337</v>
      </c>
      <c r="B919" s="7"/>
      <c r="C919" s="8"/>
      <c r="M919" s="12"/>
      <c r="N919" s="8"/>
    </row>
    <row r="920" spans="1:14">
      <c r="A920" t="s">
        <v>4339</v>
      </c>
      <c r="B920" s="7"/>
      <c r="C920" s="8"/>
      <c r="M920" s="12"/>
      <c r="N920" s="8"/>
    </row>
    <row r="921" spans="1:14">
      <c r="A921" t="s">
        <v>4341</v>
      </c>
      <c r="B921" s="7"/>
      <c r="C921" s="8"/>
      <c r="M921" s="12"/>
      <c r="N921" s="8"/>
    </row>
    <row r="922" spans="1:14">
      <c r="A922" t="s">
        <v>4343</v>
      </c>
      <c r="B922" s="7"/>
      <c r="C922" s="8"/>
      <c r="M922" s="12"/>
      <c r="N922" s="8"/>
    </row>
    <row r="923" spans="1:14">
      <c r="A923" t="s">
        <v>4345</v>
      </c>
      <c r="B923" s="7"/>
      <c r="C923" s="8"/>
      <c r="M923" s="12"/>
      <c r="N923" s="8"/>
    </row>
    <row r="924" spans="1:14">
      <c r="A924" t="s">
        <v>4347</v>
      </c>
      <c r="B924" s="7"/>
      <c r="C924" s="8"/>
      <c r="M924" s="12"/>
      <c r="N924" s="8"/>
    </row>
    <row r="925" spans="1:14">
      <c r="A925" t="s">
        <v>4351</v>
      </c>
      <c r="B925" s="7"/>
      <c r="C925" s="8"/>
      <c r="M925" s="12"/>
      <c r="N925" s="8"/>
    </row>
    <row r="926" spans="1:14">
      <c r="A926" t="s">
        <v>4355</v>
      </c>
      <c r="B926" s="7"/>
      <c r="C926" s="8"/>
      <c r="M926" s="12"/>
      <c r="N926" s="8"/>
    </row>
    <row r="927" spans="1:14">
      <c r="A927" t="s">
        <v>4358</v>
      </c>
      <c r="B927" s="7"/>
      <c r="C927" s="8"/>
      <c r="M927" s="12"/>
      <c r="N927" s="8"/>
    </row>
    <row r="928" spans="1:14">
      <c r="A928" t="s">
        <v>4360</v>
      </c>
      <c r="B928" s="7" t="s">
        <v>172</v>
      </c>
      <c r="C928" s="8"/>
      <c r="M928" s="12"/>
      <c r="N928" s="8"/>
    </row>
    <row r="929" spans="1:14">
      <c r="A929" t="s">
        <v>4361</v>
      </c>
      <c r="B929" s="7" t="s">
        <v>188</v>
      </c>
      <c r="C929" s="8"/>
      <c r="M929" s="12"/>
      <c r="N929" s="8"/>
    </row>
    <row r="930" spans="1:14">
      <c r="A930" t="s">
        <v>808</v>
      </c>
      <c r="B930" s="7" t="s">
        <v>188</v>
      </c>
      <c r="C930" s="8"/>
      <c r="M930" s="12"/>
      <c r="N930" s="8"/>
    </row>
    <row r="931" spans="1:14">
      <c r="A931" t="s">
        <v>4362</v>
      </c>
      <c r="B931" s="7" t="s">
        <v>671</v>
      </c>
      <c r="C931" s="8"/>
      <c r="M931" s="12"/>
      <c r="N931" s="8"/>
    </row>
    <row r="932" spans="1:14">
      <c r="A932" t="s">
        <v>1545</v>
      </c>
      <c r="B932" s="7" t="s">
        <v>181</v>
      </c>
      <c r="C932" s="8"/>
      <c r="M932" s="12"/>
      <c r="N932" s="8"/>
    </row>
    <row r="933" spans="1:14">
      <c r="A933" t="s">
        <v>1547</v>
      </c>
      <c r="B933" s="7" t="s">
        <v>168</v>
      </c>
      <c r="C933" s="8"/>
      <c r="M933" s="12"/>
      <c r="N933" s="8"/>
    </row>
    <row r="934" spans="1:14">
      <c r="A934" t="s">
        <v>1548</v>
      </c>
      <c r="B934" s="7"/>
      <c r="C934" s="8"/>
      <c r="M934" s="12"/>
      <c r="N934" s="8"/>
    </row>
    <row r="935" spans="1:14">
      <c r="A935" t="s">
        <v>4371</v>
      </c>
      <c r="B935" s="7" t="s">
        <v>164</v>
      </c>
      <c r="C935" s="8"/>
      <c r="M935" s="12"/>
      <c r="N935" s="8"/>
    </row>
    <row r="936" spans="1:14">
      <c r="A936" t="s">
        <v>4373</v>
      </c>
      <c r="B936" s="7"/>
      <c r="C936" s="8"/>
      <c r="M936" s="12"/>
      <c r="N936" s="8"/>
    </row>
    <row r="937" spans="1:14">
      <c r="A937" t="s">
        <v>4376</v>
      </c>
      <c r="B937" s="7"/>
      <c r="C937" s="8"/>
      <c r="M937" s="12"/>
      <c r="N937" s="8"/>
    </row>
    <row r="938" spans="1:14">
      <c r="A938" t="s">
        <v>4378</v>
      </c>
      <c r="B938" s="7"/>
      <c r="C938" s="8"/>
      <c r="M938" s="12"/>
      <c r="N938" s="8"/>
    </row>
    <row r="939" spans="1:14">
      <c r="A939" t="s">
        <v>1550</v>
      </c>
      <c r="B939" s="7"/>
      <c r="C939" s="8"/>
      <c r="M939" s="12"/>
      <c r="N939" s="8"/>
    </row>
    <row r="940" spans="1:14">
      <c r="A940" t="s">
        <v>4383</v>
      </c>
      <c r="B940" s="7"/>
      <c r="C940" s="8"/>
      <c r="M940" s="12"/>
      <c r="N940" s="8"/>
    </row>
    <row r="941" spans="1:14">
      <c r="A941" t="s">
        <v>809</v>
      </c>
      <c r="B941" s="7"/>
      <c r="C941" s="8"/>
      <c r="M941" s="12"/>
      <c r="N941" s="8"/>
    </row>
    <row r="942" spans="1:14">
      <c r="A942" t="s">
        <v>4385</v>
      </c>
      <c r="B942" s="7" t="s">
        <v>181</v>
      </c>
      <c r="C942" s="8"/>
      <c r="M942" s="12"/>
      <c r="N942" s="8"/>
    </row>
    <row r="943" spans="1:14">
      <c r="A943" t="s">
        <v>4387</v>
      </c>
      <c r="B943" s="7" t="s">
        <v>164</v>
      </c>
      <c r="C943" s="8"/>
      <c r="M943" s="12"/>
      <c r="N943" s="8"/>
    </row>
    <row r="944" spans="1:14">
      <c r="A944" t="s">
        <v>4389</v>
      </c>
      <c r="B944" s="7"/>
      <c r="C944" s="8"/>
      <c r="M944" s="12"/>
      <c r="N944" s="8"/>
    </row>
    <row r="945" spans="1:14">
      <c r="A945" t="s">
        <v>4391</v>
      </c>
      <c r="B945" s="7"/>
      <c r="C945" s="8"/>
      <c r="M945" s="12"/>
      <c r="N945" s="8"/>
    </row>
    <row r="946" spans="1:14">
      <c r="A946" t="s">
        <v>1553</v>
      </c>
      <c r="B946" s="7"/>
      <c r="C946" s="8"/>
      <c r="M946" s="12"/>
      <c r="N946" s="8"/>
    </row>
    <row r="947" spans="1:14">
      <c r="A947" t="s">
        <v>4393</v>
      </c>
      <c r="B947" s="7" t="s">
        <v>181</v>
      </c>
      <c r="C947" s="8"/>
      <c r="M947" s="12"/>
      <c r="N947" s="8"/>
    </row>
    <row r="948" spans="1:14">
      <c r="A948" t="s">
        <v>4395</v>
      </c>
      <c r="B948" s="7" t="s">
        <v>164</v>
      </c>
      <c r="C948" s="8"/>
      <c r="M948" s="12"/>
      <c r="N948" s="8"/>
    </row>
    <row r="949" spans="1:14">
      <c r="A949" t="s">
        <v>4397</v>
      </c>
      <c r="B949" s="7" t="s">
        <v>164</v>
      </c>
      <c r="C949" s="8"/>
      <c r="M949" s="12"/>
      <c r="N949" s="8"/>
    </row>
    <row r="950" spans="1:14">
      <c r="A950" t="s">
        <v>598</v>
      </c>
      <c r="B950" s="7"/>
      <c r="C950" s="8"/>
      <c r="M950" s="12"/>
      <c r="N950" s="8"/>
    </row>
    <row r="951" spans="1:14">
      <c r="A951" t="s">
        <v>1555</v>
      </c>
      <c r="B951" s="7"/>
      <c r="C951" s="8"/>
      <c r="M951" s="12"/>
      <c r="N951" s="8"/>
    </row>
    <row r="952" spans="1:14">
      <c r="A952" t="s">
        <v>4401</v>
      </c>
      <c r="B952" s="7" t="s">
        <v>164</v>
      </c>
      <c r="C952" s="8"/>
      <c r="M952" s="12"/>
      <c r="N952" s="8"/>
    </row>
    <row r="953" spans="1:14">
      <c r="A953" t="s">
        <v>4402</v>
      </c>
      <c r="B953" s="7"/>
      <c r="C953" s="8"/>
      <c r="M953" s="12"/>
      <c r="N953" s="8"/>
    </row>
    <row r="954" spans="1:14">
      <c r="A954" t="s">
        <v>4404</v>
      </c>
      <c r="B954" s="7"/>
      <c r="C954" s="8"/>
      <c r="M954" s="12"/>
      <c r="N954" s="8"/>
    </row>
    <row r="955" spans="1:14">
      <c r="A955" t="s">
        <v>4407</v>
      </c>
      <c r="B955" s="7"/>
      <c r="C955" s="8"/>
      <c r="M955" s="12"/>
      <c r="N955" s="8"/>
    </row>
    <row r="956" spans="1:14">
      <c r="A956" t="s">
        <v>4409</v>
      </c>
      <c r="B956" s="7"/>
      <c r="C956" s="8"/>
      <c r="M956" s="12"/>
      <c r="N956" s="8"/>
    </row>
    <row r="957" spans="1:14">
      <c r="A957" t="s">
        <v>4411</v>
      </c>
      <c r="B957" s="7"/>
      <c r="C957" s="8"/>
      <c r="M957" s="12"/>
      <c r="N957" s="8"/>
    </row>
    <row r="958" spans="1:14">
      <c r="A958" t="s">
        <v>4413</v>
      </c>
      <c r="B958" s="7"/>
      <c r="C958" s="8"/>
      <c r="M958" s="12"/>
      <c r="N958" s="8"/>
    </row>
    <row r="959" spans="1:14">
      <c r="A959" t="s">
        <v>4416</v>
      </c>
      <c r="B959" s="7"/>
      <c r="C959" s="8"/>
      <c r="M959" s="12"/>
      <c r="N959" s="8"/>
    </row>
    <row r="960" spans="1:14">
      <c r="A960" t="s">
        <v>4418</v>
      </c>
      <c r="B960" s="7"/>
      <c r="C960" s="8"/>
      <c r="M960" s="12"/>
      <c r="N960" s="8"/>
    </row>
    <row r="961" spans="1:14">
      <c r="A961" t="s">
        <v>4419</v>
      </c>
      <c r="B961" s="7"/>
      <c r="C961" s="8"/>
      <c r="M961" s="12"/>
      <c r="N961" s="8"/>
    </row>
    <row r="962" spans="1:14">
      <c r="A962" t="s">
        <v>4423</v>
      </c>
      <c r="B962" s="7"/>
      <c r="C962" s="8"/>
      <c r="M962" s="12"/>
      <c r="N962" s="8"/>
    </row>
    <row r="963" spans="1:14">
      <c r="A963" t="s">
        <v>4427</v>
      </c>
      <c r="B963" s="7"/>
      <c r="C963" s="8"/>
      <c r="M963" s="12"/>
      <c r="N963" s="8"/>
    </row>
    <row r="964" spans="1:14">
      <c r="A964" t="s">
        <v>4429</v>
      </c>
      <c r="B964" s="7"/>
      <c r="C964" s="8"/>
      <c r="M964" s="12"/>
      <c r="N964" s="8"/>
    </row>
    <row r="965" spans="1:14">
      <c r="A965" t="s">
        <v>4432</v>
      </c>
      <c r="B965" s="7"/>
      <c r="C965" s="8"/>
      <c r="M965" s="12"/>
      <c r="N965" s="8"/>
    </row>
    <row r="966" spans="1:14">
      <c r="A966" t="s">
        <v>4434</v>
      </c>
      <c r="B966" s="7"/>
      <c r="C966" s="8"/>
      <c r="M966" s="12"/>
      <c r="N966" s="8"/>
    </row>
    <row r="967" spans="1:14">
      <c r="A967" t="s">
        <v>4435</v>
      </c>
      <c r="B967" s="7"/>
      <c r="C967" s="8"/>
      <c r="M967" s="12"/>
      <c r="N967" s="8"/>
    </row>
    <row r="968" spans="1:14">
      <c r="A968" t="s">
        <v>4437</v>
      </c>
      <c r="B968" s="7"/>
      <c r="C968" s="8"/>
      <c r="M968" s="12"/>
      <c r="N968" s="8"/>
    </row>
    <row r="969" spans="1:14">
      <c r="A969" t="s">
        <v>1560</v>
      </c>
      <c r="B969" s="7"/>
      <c r="C969" s="8"/>
      <c r="M969" s="12"/>
      <c r="N969" s="8"/>
    </row>
    <row r="970" spans="1:14">
      <c r="A970" t="s">
        <v>4439</v>
      </c>
      <c r="B970" s="7" t="s">
        <v>185</v>
      </c>
      <c r="C970" s="8"/>
      <c r="M970" s="12"/>
      <c r="N970" s="8"/>
    </row>
    <row r="971" spans="1:14">
      <c r="A971" t="s">
        <v>4441</v>
      </c>
      <c r="B971" s="7" t="s">
        <v>180</v>
      </c>
      <c r="C971" s="8"/>
      <c r="M971" s="12"/>
      <c r="N971" s="8"/>
    </row>
    <row r="972" spans="1:14" ht="15.75" thickBot="1">
      <c r="A972" t="s">
        <v>4443</v>
      </c>
      <c r="B972" s="7"/>
      <c r="C972" s="8"/>
      <c r="M972" s="12"/>
      <c r="N972" s="8"/>
    </row>
    <row r="973" spans="1:14" ht="15.75" thickBot="1">
      <c r="A973" t="s">
        <v>4445</v>
      </c>
      <c r="B973" s="7"/>
      <c r="C973" s="8"/>
      <c r="M973" s="12"/>
      <c r="N973" s="8"/>
    </row>
    <row r="974" spans="1:14" ht="15.75" thickBot="1">
      <c r="A974" t="s">
        <v>4447</v>
      </c>
      <c r="B974" s="7"/>
      <c r="C974" s="8"/>
      <c r="M974" s="12"/>
      <c r="N974" s="8"/>
    </row>
    <row r="975" spans="1:14" ht="15.75" thickBot="1">
      <c r="A975" t="s">
        <v>4449</v>
      </c>
      <c r="B975" s="7" t="s">
        <v>180</v>
      </c>
      <c r="C975" s="8"/>
      <c r="M975" s="12"/>
      <c r="N975" s="8"/>
    </row>
    <row r="976" spans="1:14" ht="15.75" thickBot="1">
      <c r="A976" t="s">
        <v>4451</v>
      </c>
      <c r="B976" s="7"/>
      <c r="C976" s="8"/>
      <c r="M976" s="12"/>
      <c r="N976" s="8"/>
    </row>
    <row r="977" spans="1:14" ht="15.75" thickBot="1">
      <c r="A977" t="s">
        <v>4453</v>
      </c>
      <c r="B977" s="7"/>
      <c r="C977" s="8"/>
      <c r="M977" s="12"/>
      <c r="N977" s="8"/>
    </row>
    <row r="978" spans="1:14" ht="15.75" thickBot="1">
      <c r="A978" t="s">
        <v>4454</v>
      </c>
      <c r="B978" s="7"/>
      <c r="C978" s="8"/>
      <c r="M978" s="12"/>
      <c r="N978" s="8"/>
    </row>
    <row r="979" spans="1:14" ht="15.75" thickBot="1">
      <c r="A979" t="s">
        <v>4456</v>
      </c>
      <c r="B979" s="7"/>
      <c r="C979" s="8"/>
      <c r="M979" s="12"/>
      <c r="N979" s="8"/>
    </row>
    <row r="980" spans="1:14" ht="15.75" thickBot="1">
      <c r="A980" t="s">
        <v>4458</v>
      </c>
      <c r="B980" s="7"/>
      <c r="C980" s="8"/>
      <c r="M980" s="12"/>
      <c r="N980" s="8"/>
    </row>
    <row r="981" spans="1:14" ht="15.75" thickBot="1">
      <c r="A981" t="s">
        <v>4460</v>
      </c>
      <c r="B981" s="7"/>
      <c r="C981" s="8"/>
      <c r="M981" s="12"/>
      <c r="N981" s="8"/>
    </row>
    <row r="982" spans="1:14" ht="15.75" thickBot="1">
      <c r="A982" t="s">
        <v>4462</v>
      </c>
      <c r="B982" s="7"/>
      <c r="C982" s="8"/>
      <c r="M982" s="12"/>
      <c r="N982" s="8"/>
    </row>
    <row r="983" spans="1:14" ht="15.75" thickBot="1">
      <c r="A983" t="s">
        <v>1566</v>
      </c>
      <c r="B983" s="7"/>
      <c r="C983" s="8"/>
      <c r="M983" s="12"/>
      <c r="N983" s="8"/>
    </row>
    <row r="984" spans="1:14" ht="15.75" thickBot="1">
      <c r="A984" t="s">
        <v>4465</v>
      </c>
      <c r="B984" s="7"/>
      <c r="C984" s="8"/>
      <c r="M984" s="12"/>
      <c r="N984" s="8"/>
    </row>
    <row r="985" spans="1:14" ht="15.75" thickBot="1">
      <c r="A985" t="s">
        <v>4468</v>
      </c>
      <c r="B985" s="7"/>
      <c r="C985" s="8"/>
      <c r="M985" s="12"/>
      <c r="N985" s="8"/>
    </row>
    <row r="986" spans="1:14" ht="15.75" thickBot="1">
      <c r="A986" t="s">
        <v>4471</v>
      </c>
      <c r="B986" s="7" t="s">
        <v>174</v>
      </c>
      <c r="C986" s="8"/>
      <c r="M986" s="12"/>
      <c r="N986" s="8"/>
    </row>
    <row r="987" spans="1:14" ht="15.75" thickBot="1">
      <c r="A987" t="s">
        <v>4476</v>
      </c>
      <c r="B987" s="7" t="s">
        <v>190</v>
      </c>
      <c r="C987" s="8"/>
      <c r="M987" s="12"/>
      <c r="N987" s="8"/>
    </row>
    <row r="988" spans="1:14" ht="15.75" thickBot="1">
      <c r="A988" t="s">
        <v>4478</v>
      </c>
      <c r="B988" s="7"/>
      <c r="C988" s="8"/>
      <c r="M988" s="12"/>
      <c r="N988" s="8"/>
    </row>
    <row r="989" spans="1:14" ht="15.75" thickBot="1">
      <c r="A989" t="s">
        <v>4480</v>
      </c>
      <c r="B989" s="7"/>
      <c r="C989" s="8"/>
      <c r="M989" s="12"/>
      <c r="N989" s="8"/>
    </row>
    <row r="990" spans="1:14" ht="15.75" thickBot="1">
      <c r="A990" t="s">
        <v>4482</v>
      </c>
      <c r="B990" s="7"/>
      <c r="C990" s="8"/>
      <c r="M990" s="12"/>
      <c r="N990" s="8"/>
    </row>
    <row r="991" spans="1:14" ht="15.75" thickBot="1">
      <c r="A991" t="s">
        <v>4484</v>
      </c>
      <c r="B991" s="7"/>
      <c r="C991" s="8"/>
      <c r="M991" s="12"/>
      <c r="N991" s="8"/>
    </row>
    <row r="992" spans="1:14" ht="15.75" thickBot="1">
      <c r="A992" t="s">
        <v>4486</v>
      </c>
      <c r="B992" s="7"/>
      <c r="C992" s="8"/>
      <c r="M992" s="12"/>
      <c r="N992" s="8"/>
    </row>
    <row r="993" spans="1:14" ht="15.75" thickBot="1">
      <c r="A993" t="s">
        <v>4489</v>
      </c>
      <c r="B993" s="7"/>
      <c r="C993" s="8"/>
      <c r="M993" s="12"/>
      <c r="N993" s="8"/>
    </row>
    <row r="994" spans="1:14" ht="15.75" thickBot="1">
      <c r="A994" t="s">
        <v>4492</v>
      </c>
      <c r="B994" s="7"/>
      <c r="C994" s="8"/>
      <c r="M994" s="12"/>
      <c r="N994" s="8"/>
    </row>
    <row r="995" spans="1:14" ht="15.75" thickBot="1">
      <c r="A995" t="s">
        <v>4494</v>
      </c>
      <c r="B995" s="7"/>
      <c r="C995" s="8"/>
      <c r="M995" s="12"/>
      <c r="N995" s="8"/>
    </row>
    <row r="996" spans="1:14" ht="15.75" thickBot="1">
      <c r="A996" t="s">
        <v>1579</v>
      </c>
      <c r="B996" s="7"/>
      <c r="C996" s="8"/>
      <c r="M996" s="12"/>
      <c r="N996" s="8"/>
    </row>
    <row r="997" spans="1:14" ht="15.75" thickBot="1">
      <c r="A997" t="s">
        <v>1581</v>
      </c>
      <c r="B997" s="7" t="s">
        <v>176</v>
      </c>
      <c r="C997" s="8"/>
      <c r="M997" s="12"/>
      <c r="N997" s="8"/>
    </row>
    <row r="998" spans="1:14" ht="15.75" thickBot="1">
      <c r="A998" t="s">
        <v>4500</v>
      </c>
      <c r="B998" s="7" t="s">
        <v>176</v>
      </c>
      <c r="C998" s="8"/>
      <c r="M998" s="12"/>
      <c r="N998" s="8"/>
    </row>
    <row r="999" spans="1:14" ht="15.75" thickBot="1">
      <c r="A999" t="s">
        <v>4503</v>
      </c>
      <c r="B999" s="7" t="s">
        <v>176</v>
      </c>
      <c r="C999" s="8"/>
      <c r="M999" s="12"/>
      <c r="N999" s="8"/>
    </row>
    <row r="1000" spans="1:14" ht="15.75" thickBot="1">
      <c r="A1000" t="s">
        <v>4507</v>
      </c>
      <c r="B1000" s="7"/>
      <c r="C1000" s="8"/>
      <c r="M1000" s="12"/>
      <c r="N1000" s="8"/>
    </row>
    <row r="1001" spans="1:14" ht="15.75" thickBot="1">
      <c r="A1001" t="s">
        <v>4509</v>
      </c>
      <c r="B1001" s="7" t="s">
        <v>167</v>
      </c>
    </row>
    <row r="1002" spans="1:14" ht="15.75" thickBot="1">
      <c r="A1002" t="s">
        <v>4511</v>
      </c>
      <c r="B1002" s="7"/>
    </row>
    <row r="1003" spans="1:14" ht="15.75" thickBot="1">
      <c r="A1003" t="s">
        <v>4513</v>
      </c>
      <c r="B1003" s="7"/>
    </row>
    <row r="1004" spans="1:14" ht="15.75" thickBot="1">
      <c r="A1004" t="s">
        <v>4515</v>
      </c>
      <c r="B1004" s="7"/>
    </row>
    <row r="1005" spans="1:14" ht="15.75" thickBot="1">
      <c r="A1005" t="s">
        <v>4517</v>
      </c>
      <c r="B1005" s="7" t="s">
        <v>187</v>
      </c>
    </row>
    <row r="1006" spans="1:14" ht="15.75" thickBot="1">
      <c r="A1006" t="s">
        <v>4520</v>
      </c>
      <c r="B1006" s="7"/>
    </row>
    <row r="1007" spans="1:14" ht="15.75" thickBot="1">
      <c r="A1007" t="s">
        <v>4523</v>
      </c>
      <c r="B1007" s="7"/>
    </row>
    <row r="1008" spans="1:14" ht="15.75" thickBot="1">
      <c r="A1008" t="s">
        <v>4524</v>
      </c>
      <c r="B1008" s="7" t="s">
        <v>160</v>
      </c>
    </row>
    <row r="1009" spans="1:2" ht="15.75" thickBot="1">
      <c r="A1009" t="s">
        <v>4526</v>
      </c>
      <c r="B1009" s="7" t="s">
        <v>185</v>
      </c>
    </row>
    <row r="1010" spans="1:2" ht="15.75" thickBot="1">
      <c r="A1010" t="s">
        <v>4528</v>
      </c>
      <c r="B1010" s="7" t="s">
        <v>160</v>
      </c>
    </row>
    <row r="1011" spans="1:2" ht="15.75" thickBot="1">
      <c r="A1011" t="s">
        <v>4530</v>
      </c>
      <c r="B1011" s="7"/>
    </row>
    <row r="1012" spans="1:2" ht="15.75" thickBot="1">
      <c r="A1012" t="s">
        <v>4532</v>
      </c>
      <c r="B1012" s="7"/>
    </row>
    <row r="1013" spans="1:2" ht="15.75" thickBot="1">
      <c r="A1013" t="s">
        <v>1582</v>
      </c>
      <c r="B1013" s="7"/>
    </row>
    <row r="1014" spans="1:2" ht="15.75" thickBot="1">
      <c r="A1014" t="s">
        <v>820</v>
      </c>
      <c r="B1014" s="7" t="s">
        <v>187</v>
      </c>
    </row>
    <row r="1015" spans="1:2" ht="15.75" thickBot="1">
      <c r="A1015" t="s">
        <v>821</v>
      </c>
      <c r="B1015" s="7" t="s">
        <v>167</v>
      </c>
    </row>
    <row r="1016" spans="1:2" ht="15.75" thickBot="1">
      <c r="A1016" t="s">
        <v>4535</v>
      </c>
      <c r="B1016" s="7" t="s">
        <v>190</v>
      </c>
    </row>
    <row r="1017" spans="1:2" ht="15.75" thickBot="1">
      <c r="A1017" t="s">
        <v>4537</v>
      </c>
      <c r="B1017" s="7" t="s">
        <v>190</v>
      </c>
    </row>
    <row r="1018" spans="1:2" ht="15.75" thickBot="1">
      <c r="A1018" t="s">
        <v>4539</v>
      </c>
      <c r="B1018" s="7" t="s">
        <v>190</v>
      </c>
    </row>
    <row r="1019" spans="1:2" ht="15.75" thickBot="1">
      <c r="A1019" t="s">
        <v>4541</v>
      </c>
      <c r="B1019" s="7" t="s">
        <v>191</v>
      </c>
    </row>
    <row r="1020" spans="1:2" ht="15.75" thickBot="1">
      <c r="A1020" t="s">
        <v>1587</v>
      </c>
      <c r="B1020" s="7" t="s">
        <v>168</v>
      </c>
    </row>
    <row r="1021" spans="1:2" ht="15.75" thickBot="1">
      <c r="A1021" t="s">
        <v>52</v>
      </c>
      <c r="B1021" s="7"/>
    </row>
    <row r="1022" spans="1:2" ht="15.75" thickBot="1">
      <c r="A1022" t="s">
        <v>1589</v>
      </c>
      <c r="B1022" s="7"/>
    </row>
    <row r="1023" spans="1:2" ht="15.75" thickBot="1">
      <c r="A1023" t="s">
        <v>38</v>
      </c>
      <c r="B1023" s="7"/>
    </row>
    <row r="1024" spans="1:2" ht="15.75" thickBot="1">
      <c r="A1024" t="s">
        <v>1591</v>
      </c>
      <c r="B1024" s="7" t="s">
        <v>191</v>
      </c>
    </row>
    <row r="1025" spans="1:2" ht="15.75" thickBot="1">
      <c r="A1025" t="s">
        <v>45</v>
      </c>
      <c r="B1025" s="7"/>
    </row>
    <row r="1026" spans="1:2" ht="15.75" thickBot="1">
      <c r="A1026" t="s">
        <v>1592</v>
      </c>
      <c r="B1026" s="7"/>
    </row>
    <row r="1027" spans="1:2" ht="15.75" thickBot="1">
      <c r="A1027" t="s">
        <v>1593</v>
      </c>
      <c r="B1027" s="7"/>
    </row>
    <row r="1028" spans="1:2" ht="15.75" thickBot="1">
      <c r="A1028" t="s">
        <v>311</v>
      </c>
      <c r="B1028" s="7"/>
    </row>
    <row r="1029" spans="1:2" ht="15.75" thickBot="1">
      <c r="A1029" t="s">
        <v>4551</v>
      </c>
      <c r="B1029" s="7"/>
    </row>
    <row r="1030" spans="1:2" ht="15.75" thickBot="1">
      <c r="A1030" t="s">
        <v>4553</v>
      </c>
      <c r="B1030" s="7"/>
    </row>
    <row r="1031" spans="1:2" ht="15.75" thickBot="1">
      <c r="A1031" t="s">
        <v>4556</v>
      </c>
      <c r="B1031" s="7" t="s">
        <v>174</v>
      </c>
    </row>
    <row r="1032" spans="1:2" ht="15.75" thickBot="1">
      <c r="A1032" t="s">
        <v>4558</v>
      </c>
      <c r="B1032" s="7" t="s">
        <v>174</v>
      </c>
    </row>
    <row r="1033" spans="1:2" ht="15.75" thickBot="1">
      <c r="A1033" t="s">
        <v>4561</v>
      </c>
      <c r="B1033" s="7"/>
    </row>
    <row r="1034" spans="1:2" ht="15.75" thickBot="1">
      <c r="A1034" t="s">
        <v>4563</v>
      </c>
      <c r="B1034" s="7"/>
    </row>
    <row r="1035" spans="1:2" ht="15.75" thickBot="1">
      <c r="A1035" t="s">
        <v>4566</v>
      </c>
      <c r="B1035" s="7" t="s">
        <v>182</v>
      </c>
    </row>
    <row r="1036" spans="1:2" ht="15.75" thickBot="1">
      <c r="A1036" t="s">
        <v>4569</v>
      </c>
      <c r="B1036" s="7"/>
    </row>
    <row r="1037" spans="1:2" ht="15.75" thickBot="1">
      <c r="A1037" t="s">
        <v>4572</v>
      </c>
      <c r="B1037" s="7"/>
    </row>
    <row r="1038" spans="1:2" ht="15.75" thickBot="1">
      <c r="A1038" t="s">
        <v>4574</v>
      </c>
      <c r="B1038" s="7"/>
    </row>
    <row r="1039" spans="1:2" ht="15.75" thickBot="1">
      <c r="A1039" t="s">
        <v>4576</v>
      </c>
      <c r="B1039" s="7" t="s">
        <v>162</v>
      </c>
    </row>
    <row r="1040" spans="1:2" ht="15.75" thickBot="1">
      <c r="A1040" t="s">
        <v>4578</v>
      </c>
      <c r="B1040" s="7"/>
    </row>
    <row r="1041" spans="1:2" ht="15.75" thickBot="1">
      <c r="A1041" t="s">
        <v>4581</v>
      </c>
      <c r="B1041" s="7" t="s">
        <v>179</v>
      </c>
    </row>
    <row r="1042" spans="1:2" ht="15.75" thickBot="1">
      <c r="A1042" t="s">
        <v>4583</v>
      </c>
      <c r="B1042" s="7"/>
    </row>
    <row r="1043" spans="1:2" ht="15.75" thickBot="1">
      <c r="A1043" t="s">
        <v>4585</v>
      </c>
      <c r="B1043" s="7"/>
    </row>
    <row r="1044" spans="1:2" ht="15.75" thickBot="1">
      <c r="A1044" t="s">
        <v>4727</v>
      </c>
      <c r="B1044" s="7"/>
    </row>
    <row r="1045" spans="1:2" ht="15.75" thickBot="1">
      <c r="A1045" t="s">
        <v>4587</v>
      </c>
      <c r="B1045" s="7" t="s">
        <v>164</v>
      </c>
    </row>
    <row r="1046" spans="1:2" ht="15.75" thickBot="1">
      <c r="A1046" t="s">
        <v>4589</v>
      </c>
      <c r="B1046" s="7" t="s">
        <v>188</v>
      </c>
    </row>
    <row r="1047" spans="1:2" ht="15.75" thickBot="1">
      <c r="A1047" t="s">
        <v>4594</v>
      </c>
      <c r="B1047" s="7"/>
    </row>
    <row r="1048" spans="1:2" ht="15.75" thickBot="1">
      <c r="A1048" t="s">
        <v>4596</v>
      </c>
      <c r="B1048" s="7"/>
    </row>
    <row r="1049" spans="1:2" ht="15.75" thickBot="1">
      <c r="A1049" t="s">
        <v>4728</v>
      </c>
      <c r="B1049" s="7" t="s">
        <v>167</v>
      </c>
    </row>
    <row r="1050" spans="1:2" ht="15.75" thickBot="1">
      <c r="A1050" t="s">
        <v>1597</v>
      </c>
      <c r="B1050" s="7" t="s">
        <v>182</v>
      </c>
    </row>
    <row r="1051" spans="1:2" ht="15.75" thickBot="1">
      <c r="A1051" t="s">
        <v>1598</v>
      </c>
      <c r="B1051" s="7" t="s">
        <v>191</v>
      </c>
    </row>
    <row r="1052" spans="1:2" ht="15.75" thickBot="1">
      <c r="A1052" t="s">
        <v>4600</v>
      </c>
      <c r="B1052" s="7"/>
    </row>
    <row r="1053" spans="1:2" ht="15.75" thickBot="1">
      <c r="A1053" t="s">
        <v>4602</v>
      </c>
      <c r="B1053" s="7"/>
    </row>
    <row r="1054" spans="1:2" ht="15.75" thickBot="1">
      <c r="A1054" t="s">
        <v>4604</v>
      </c>
      <c r="B1054" s="7"/>
    </row>
    <row r="1055" spans="1:2" ht="15.75" thickBot="1">
      <c r="A1055" t="s">
        <v>4606</v>
      </c>
      <c r="B1055" s="7"/>
    </row>
    <row r="1056" spans="1:2" ht="15.75" thickBot="1">
      <c r="A1056" t="s">
        <v>4608</v>
      </c>
      <c r="B1056" s="7"/>
    </row>
    <row r="1057" spans="1:2" ht="15.75" thickBot="1">
      <c r="A1057" t="s">
        <v>4610</v>
      </c>
      <c r="B1057" s="7"/>
    </row>
    <row r="1058" spans="1:2" ht="15.75" thickBot="1">
      <c r="A1058" t="s">
        <v>4612</v>
      </c>
      <c r="B1058" s="7" t="s">
        <v>190</v>
      </c>
    </row>
    <row r="1059" spans="1:2" ht="15.75" thickBot="1">
      <c r="A1059" t="s">
        <v>4614</v>
      </c>
      <c r="B1059" s="7"/>
    </row>
    <row r="1060" spans="1:2" ht="15.75" thickBot="1">
      <c r="A1060" t="s">
        <v>4616</v>
      </c>
      <c r="B1060" s="7"/>
    </row>
    <row r="1061" spans="1:2" ht="15.75" thickBot="1">
      <c r="A1061" t="s">
        <v>4617</v>
      </c>
      <c r="B1061" s="7"/>
    </row>
    <row r="1062" spans="1:2" ht="15.75" thickBot="1">
      <c r="A1062" t="s">
        <v>822</v>
      </c>
      <c r="B1062" s="7"/>
    </row>
    <row r="1063" spans="1:2" ht="15.75" thickBot="1">
      <c r="A1063" t="s">
        <v>4620</v>
      </c>
      <c r="B1063" s="7"/>
    </row>
    <row r="1064" spans="1:2" ht="15.75" thickBot="1">
      <c r="A1064" t="s">
        <v>4622</v>
      </c>
      <c r="B1064" s="7" t="s">
        <v>181</v>
      </c>
    </row>
    <row r="1065" spans="1:2" ht="15.75" thickBot="1">
      <c r="A1065" t="s">
        <v>4624</v>
      </c>
      <c r="B1065" s="7"/>
    </row>
    <row r="1066" spans="1:2" ht="15.75" thickBot="1">
      <c r="A1066" t="s">
        <v>4626</v>
      </c>
      <c r="B1066" s="7"/>
    </row>
    <row r="1067" spans="1:2" ht="15.75" thickBot="1">
      <c r="A1067" t="s">
        <v>4628</v>
      </c>
      <c r="B1067" s="7"/>
    </row>
    <row r="1068" spans="1:2" ht="15.75" thickBot="1">
      <c r="A1068" t="s">
        <v>4630</v>
      </c>
      <c r="B1068" s="7"/>
    </row>
    <row r="1069" spans="1:2" ht="15.75" thickBot="1">
      <c r="A1069" t="s">
        <v>4631</v>
      </c>
      <c r="B1069" s="7" t="s">
        <v>185</v>
      </c>
    </row>
    <row r="1070" spans="1:2" ht="15.75" thickBot="1">
      <c r="A1070" t="s">
        <v>4633</v>
      </c>
      <c r="B1070" s="7" t="s">
        <v>167</v>
      </c>
    </row>
    <row r="1071" spans="1:2" ht="15.75" thickBot="1">
      <c r="A1071" t="s">
        <v>4635</v>
      </c>
      <c r="B1071" s="7"/>
    </row>
    <row r="1072" spans="1:2" ht="15.75" thickBot="1">
      <c r="A1072" t="s">
        <v>4637</v>
      </c>
      <c r="B1072" s="7"/>
    </row>
    <row r="1073" spans="1:2" ht="15.75" thickBot="1">
      <c r="A1073" t="s">
        <v>4639</v>
      </c>
      <c r="B1073" s="7"/>
    </row>
    <row r="1074" spans="1:2" ht="15.75" thickBot="1">
      <c r="A1074" t="s">
        <v>4641</v>
      </c>
      <c r="B1074" s="7"/>
    </row>
    <row r="1075" spans="1:2" ht="15.75" thickBot="1">
      <c r="A1075" t="s">
        <v>4643</v>
      </c>
      <c r="B1075" s="7"/>
    </row>
    <row r="1076" spans="1:2" ht="15.75" thickBot="1">
      <c r="A1076" t="s">
        <v>4645</v>
      </c>
      <c r="B1076" s="7"/>
    </row>
    <row r="1077" spans="1:2" ht="15.75" thickBot="1">
      <c r="A1077" t="s">
        <v>4647</v>
      </c>
      <c r="B1077" s="7"/>
    </row>
    <row r="1078" spans="1:2" ht="15.75" thickBot="1">
      <c r="A1078" t="s">
        <v>4648</v>
      </c>
      <c r="B1078" s="7"/>
    </row>
    <row r="1079" spans="1:2" ht="15.75" thickBot="1">
      <c r="A1079" t="s">
        <v>4650</v>
      </c>
      <c r="B1079" s="7"/>
    </row>
    <row r="1080" spans="1:2" ht="15.75" thickBot="1">
      <c r="A1080" t="s">
        <v>4652</v>
      </c>
      <c r="B1080" s="7"/>
    </row>
    <row r="1081" spans="1:2" ht="15.75" thickBot="1">
      <c r="A1081" t="s">
        <v>4654</v>
      </c>
      <c r="B1081" s="7" t="s">
        <v>185</v>
      </c>
    </row>
    <row r="1082" spans="1:2" ht="15.75" thickBot="1">
      <c r="A1082" t="s">
        <v>4656</v>
      </c>
      <c r="B1082" s="7" t="s">
        <v>162</v>
      </c>
    </row>
    <row r="1083" spans="1:2" ht="15.75" thickBot="1">
      <c r="A1083" t="s">
        <v>4658</v>
      </c>
      <c r="B1083" s="7" t="s">
        <v>176</v>
      </c>
    </row>
    <row r="1084" spans="1:2" ht="15.75" thickBot="1">
      <c r="A1084" t="s">
        <v>4661</v>
      </c>
      <c r="B1084" s="7"/>
    </row>
    <row r="1085" spans="1:2" ht="15.75" thickBot="1">
      <c r="A1085" t="s">
        <v>4663</v>
      </c>
      <c r="B1085" s="7"/>
    </row>
    <row r="1086" spans="1:2" ht="15.75" thickBot="1">
      <c r="A1086" t="s">
        <v>4666</v>
      </c>
      <c r="B1086" s="7"/>
    </row>
    <row r="1087" spans="1:2" ht="15.75" thickBot="1">
      <c r="A1087" t="s">
        <v>4668</v>
      </c>
      <c r="B1087" s="7"/>
    </row>
    <row r="1088" spans="1:2" ht="15.75" thickBot="1">
      <c r="A1088" t="s">
        <v>4670</v>
      </c>
      <c r="B1088" s="7" t="s">
        <v>164</v>
      </c>
    </row>
    <row r="1089" spans="1:2" ht="15.75" thickBot="1">
      <c r="A1089" t="s">
        <v>4673</v>
      </c>
      <c r="B1089" s="7" t="s">
        <v>190</v>
      </c>
    </row>
    <row r="1090" spans="1:2" ht="15.75" thickBot="1">
      <c r="A1090" t="s">
        <v>4675</v>
      </c>
      <c r="B1090" s="7"/>
    </row>
    <row r="1091" spans="1:2" ht="15.75" thickBot="1">
      <c r="A1091" t="s">
        <v>4677</v>
      </c>
      <c r="B1091" s="7"/>
    </row>
    <row r="1092" spans="1:2" ht="15.75" thickBot="1">
      <c r="A1092" t="s">
        <v>4680</v>
      </c>
      <c r="B1092" s="7"/>
    </row>
    <row r="1093" spans="1:2" ht="15.75" thickBot="1">
      <c r="A1093" t="s">
        <v>4681</v>
      </c>
      <c r="B1093" s="7"/>
    </row>
    <row r="1094" spans="1:2" ht="15.75" thickBot="1">
      <c r="A1094" t="s">
        <v>4683</v>
      </c>
      <c r="B1094" s="7"/>
    </row>
    <row r="1095" spans="1:2" ht="15.75" thickBot="1">
      <c r="A1095" t="s">
        <v>4684</v>
      </c>
      <c r="B1095" s="7"/>
    </row>
    <row r="1096" spans="1:2" ht="15.75" thickBot="1">
      <c r="A1096" t="s">
        <v>4685</v>
      </c>
      <c r="B1096" s="7" t="s">
        <v>670</v>
      </c>
    </row>
    <row r="1097" spans="1:2" ht="15.75" thickBot="1">
      <c r="A1097" t="s">
        <v>4689</v>
      </c>
      <c r="B1097" s="7" t="s">
        <v>180</v>
      </c>
    </row>
    <row r="1098" spans="1:2" ht="15.75" thickBot="1">
      <c r="A1098" t="s">
        <v>4690</v>
      </c>
      <c r="B1098" s="7"/>
    </row>
    <row r="1099" spans="1:2" ht="15.75" thickBot="1">
      <c r="A1099" t="s">
        <v>4691</v>
      </c>
      <c r="B1099" s="7" t="s">
        <v>4718</v>
      </c>
    </row>
    <row r="1100" spans="1:2" ht="15.75" thickBot="1">
      <c r="A1100" t="s">
        <v>4693</v>
      </c>
      <c r="B1100" s="7" t="s">
        <v>181</v>
      </c>
    </row>
    <row r="1101" spans="1:2">
      <c r="A1101" t="s">
        <v>4695</v>
      </c>
    </row>
    <row r="1102" spans="1:2">
      <c r="A1102" t="s">
        <v>4745</v>
      </c>
    </row>
    <row r="1103" spans="1:2">
      <c r="A1103" t="s">
        <v>4696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103"/>
  <sheetViews>
    <sheetView topLeftCell="A1081" zoomScaleNormal="100" workbookViewId="0">
      <selection activeCell="B2" sqref="B2:B1103"/>
    </sheetView>
  </sheetViews>
  <sheetFormatPr defaultColWidth="9" defaultRowHeight="15"/>
  <cols>
    <col min="1" max="1" width="18.140625" style="67" customWidth="1"/>
    <col min="2" max="2" width="33.42578125" style="65" customWidth="1"/>
    <col min="3" max="3" width="32.140625" style="65" customWidth="1"/>
    <col min="4" max="4" width="15.28515625" style="65" bestFit="1" customWidth="1"/>
    <col min="5" max="5" width="11.7109375" style="65" bestFit="1" customWidth="1"/>
    <col min="6" max="6" width="33.140625" style="65" customWidth="1"/>
    <col min="7" max="20" width="33.42578125" style="65" customWidth="1"/>
    <col min="21" max="16384" width="9" style="67"/>
  </cols>
  <sheetData>
    <row r="1" spans="1:20" s="57" customFormat="1" ht="15.75" thickBot="1">
      <c r="A1" s="57" t="s">
        <v>4746</v>
      </c>
      <c r="B1" s="58" t="s">
        <v>4747</v>
      </c>
      <c r="C1" s="58" t="s">
        <v>205</v>
      </c>
      <c r="D1" s="59"/>
      <c r="E1" s="59"/>
      <c r="F1" s="59"/>
      <c r="G1" s="59"/>
      <c r="H1" s="59"/>
      <c r="I1" s="59"/>
      <c r="J1" s="59"/>
      <c r="K1" s="59"/>
      <c r="L1" s="59"/>
      <c r="M1" s="60"/>
      <c r="N1" s="60"/>
      <c r="O1" s="61"/>
      <c r="P1" s="61"/>
      <c r="Q1" s="60"/>
      <c r="R1" s="61"/>
      <c r="S1" s="61"/>
      <c r="T1" s="60"/>
    </row>
    <row r="2" spans="1:20" ht="26.25" thickBot="1">
      <c r="A2" s="62" t="s">
        <v>2776</v>
      </c>
      <c r="B2" s="63" t="str">
        <f t="shared" ref="B2:B65" si="0">IF(C2="","",CONCATENATE(C2,",",E2,IF(F2="","",CONCATENATE(";",F2,",",H2,IF(I2="","",CONCATENATE(";",I2,",",K2))))))</f>
        <v xml:space="preserve">terça das 08:00 às 10:00, semanal </v>
      </c>
      <c r="C2" s="64" t="s">
        <v>175</v>
      </c>
      <c r="D2" s="65" t="s">
        <v>280</v>
      </c>
      <c r="E2" s="65" t="s">
        <v>163</v>
      </c>
      <c r="M2" s="66"/>
      <c r="N2" s="64"/>
    </row>
    <row r="3" spans="1:20" ht="26.25" thickBot="1">
      <c r="A3" s="62" t="s">
        <v>4194</v>
      </c>
      <c r="B3" s="63" t="str">
        <f t="shared" si="0"/>
        <v xml:space="preserve">terça das 19:00 às 21:00, semanal </v>
      </c>
      <c r="C3" s="64" t="s">
        <v>172</v>
      </c>
      <c r="D3" s="65" t="s">
        <v>280</v>
      </c>
      <c r="E3" s="65" t="s">
        <v>163</v>
      </c>
      <c r="M3" s="66"/>
      <c r="N3" s="64"/>
    </row>
    <row r="4" spans="1:20" ht="26.25" thickBot="1">
      <c r="A4" s="62" t="s">
        <v>3077</v>
      </c>
      <c r="B4" s="63" t="str">
        <f t="shared" si="0"/>
        <v xml:space="preserve">quinta das 16:00 às 18:00, semanal </v>
      </c>
      <c r="C4" s="64" t="s">
        <v>228</v>
      </c>
      <c r="D4" s="65" t="s">
        <v>256</v>
      </c>
      <c r="E4" s="65" t="s">
        <v>163</v>
      </c>
      <c r="M4" s="66"/>
      <c r="N4" s="64"/>
    </row>
    <row r="5" spans="1:20" ht="26.25" thickBot="1">
      <c r="A5" s="62" t="s">
        <v>3066</v>
      </c>
      <c r="B5" s="63" t="str">
        <f t="shared" si="0"/>
        <v xml:space="preserve">terça das 08:00 às 10:00, semanal </v>
      </c>
      <c r="C5" s="64" t="s">
        <v>175</v>
      </c>
      <c r="D5" s="65" t="s">
        <v>281</v>
      </c>
      <c r="E5" s="65" t="s">
        <v>163</v>
      </c>
      <c r="M5" s="66"/>
      <c r="N5" s="64"/>
    </row>
    <row r="6" spans="1:20" ht="26.25" thickBot="1">
      <c r="A6" s="62" t="s">
        <v>4326</v>
      </c>
      <c r="B6" s="63" t="str">
        <f t="shared" si="0"/>
        <v xml:space="preserve">terça das 19:00 às 21:00, semanal </v>
      </c>
      <c r="C6" s="64" t="s">
        <v>172</v>
      </c>
      <c r="D6" s="65" t="s">
        <v>281</v>
      </c>
      <c r="E6" s="65" t="s">
        <v>163</v>
      </c>
      <c r="M6" s="66"/>
      <c r="N6" s="64"/>
    </row>
    <row r="7" spans="1:20" ht="15.75" thickBot="1">
      <c r="A7" s="62" t="s">
        <v>3072</v>
      </c>
      <c r="B7" s="63" t="str">
        <f t="shared" si="0"/>
        <v/>
      </c>
      <c r="C7" s="64"/>
      <c r="M7" s="66"/>
      <c r="N7" s="64"/>
    </row>
    <row r="8" spans="1:20" ht="15.75" thickBot="1">
      <c r="A8" s="62" t="s">
        <v>4329</v>
      </c>
      <c r="B8" s="63" t="str">
        <f t="shared" si="0"/>
        <v/>
      </c>
      <c r="C8" s="68"/>
      <c r="M8" s="66"/>
      <c r="N8" s="68"/>
    </row>
    <row r="9" spans="1:20" ht="39" thickBot="1">
      <c r="A9" s="62" t="s">
        <v>2986</v>
      </c>
      <c r="B9" s="63" t="str">
        <f t="shared" si="0"/>
        <v xml:space="preserve">segunda das 10:00 às 12:00, semanal </v>
      </c>
      <c r="C9" s="64" t="s">
        <v>160</v>
      </c>
      <c r="D9" s="65" t="s">
        <v>254</v>
      </c>
      <c r="E9" s="65" t="s">
        <v>163</v>
      </c>
      <c r="M9" s="66"/>
      <c r="N9" s="64"/>
    </row>
    <row r="10" spans="1:20" ht="39" thickBot="1">
      <c r="A10" s="62" t="s">
        <v>4288</v>
      </c>
      <c r="B10" s="63" t="str">
        <f t="shared" si="0"/>
        <v xml:space="preserve">segunda das 21:00 às 23:00, semanal </v>
      </c>
      <c r="C10" s="64" t="s">
        <v>174</v>
      </c>
      <c r="D10" s="65" t="s">
        <v>254</v>
      </c>
      <c r="E10" s="65" t="s">
        <v>163</v>
      </c>
      <c r="M10" s="66"/>
      <c r="N10" s="64"/>
    </row>
    <row r="11" spans="1:20" ht="15.75" thickBot="1">
      <c r="A11" s="62" t="s">
        <v>3059</v>
      </c>
      <c r="B11" s="63" t="str">
        <f t="shared" si="0"/>
        <v/>
      </c>
      <c r="C11" s="64"/>
      <c r="M11" s="66"/>
      <c r="N11" s="64"/>
    </row>
    <row r="12" spans="1:20" ht="15.75" thickBot="1">
      <c r="A12" s="62" t="s">
        <v>4324</v>
      </c>
      <c r="B12" s="63" t="str">
        <f t="shared" si="0"/>
        <v/>
      </c>
      <c r="C12" s="64"/>
      <c r="M12" s="66"/>
      <c r="N12" s="64"/>
    </row>
    <row r="13" spans="1:20" ht="15.75" thickBot="1">
      <c r="A13" s="62" t="s">
        <v>873</v>
      </c>
      <c r="B13" s="63" t="str">
        <f t="shared" si="0"/>
        <v/>
      </c>
      <c r="C13" s="64"/>
      <c r="M13" s="66"/>
      <c r="N13" s="64"/>
    </row>
    <row r="14" spans="1:20" ht="15.75" thickBot="1">
      <c r="A14" s="62" t="s">
        <v>923</v>
      </c>
      <c r="B14" s="63" t="str">
        <f t="shared" si="0"/>
        <v/>
      </c>
      <c r="C14" s="64"/>
      <c r="M14" s="66"/>
      <c r="N14" s="64"/>
    </row>
    <row r="15" spans="1:20" ht="15.75" thickBot="1">
      <c r="A15" s="62" t="s">
        <v>2522</v>
      </c>
      <c r="B15" s="63" t="str">
        <f t="shared" si="0"/>
        <v/>
      </c>
      <c r="C15" s="64"/>
      <c r="M15" s="66"/>
      <c r="N15" s="64"/>
    </row>
    <row r="16" spans="1:20" ht="15.75" thickBot="1">
      <c r="A16" s="62" t="s">
        <v>4081</v>
      </c>
      <c r="B16" s="63" t="str">
        <f t="shared" si="0"/>
        <v/>
      </c>
      <c r="C16" s="64"/>
      <c r="M16" s="66"/>
      <c r="N16" s="64"/>
    </row>
    <row r="17" spans="1:14" ht="15.75" thickBot="1">
      <c r="A17" s="62" t="s">
        <v>2666</v>
      </c>
      <c r="B17" s="63" t="str">
        <f t="shared" si="0"/>
        <v/>
      </c>
      <c r="C17" s="64"/>
      <c r="M17" s="66"/>
      <c r="N17" s="64"/>
    </row>
    <row r="18" spans="1:14" ht="15.75" thickBot="1">
      <c r="A18" s="62" t="s">
        <v>4146</v>
      </c>
      <c r="B18" s="63" t="str">
        <f t="shared" si="0"/>
        <v/>
      </c>
      <c r="C18" s="64"/>
      <c r="M18" s="66"/>
      <c r="N18" s="64"/>
    </row>
    <row r="19" spans="1:14" ht="15.75" thickBot="1">
      <c r="A19" s="62" t="s">
        <v>2563</v>
      </c>
      <c r="B19" s="63" t="str">
        <f t="shared" si="0"/>
        <v/>
      </c>
      <c r="C19" s="64"/>
      <c r="M19" s="66"/>
      <c r="N19" s="64"/>
    </row>
    <row r="20" spans="1:14" ht="15.75" thickBot="1">
      <c r="A20" s="62" t="s">
        <v>4098</v>
      </c>
      <c r="B20" s="63" t="str">
        <f t="shared" si="0"/>
        <v/>
      </c>
      <c r="C20" s="64"/>
      <c r="M20" s="66"/>
      <c r="N20" s="64"/>
    </row>
    <row r="21" spans="1:14" ht="39" thickBot="1">
      <c r="A21" s="62" t="s">
        <v>2567</v>
      </c>
      <c r="B21" s="63" t="str">
        <f t="shared" si="0"/>
        <v>quarta das 10:00 às 12:00, quinzenal I</v>
      </c>
      <c r="C21" s="64" t="s">
        <v>180</v>
      </c>
      <c r="D21" s="65" t="s">
        <v>268</v>
      </c>
      <c r="E21" s="65" t="s">
        <v>178</v>
      </c>
      <c r="M21" s="66"/>
      <c r="N21" s="64"/>
    </row>
    <row r="22" spans="1:14" ht="39" thickBot="1">
      <c r="A22" s="62" t="s">
        <v>4099</v>
      </c>
      <c r="B22" s="63" t="str">
        <f t="shared" si="0"/>
        <v>quarta das 21:00 às 23:00, quinzenal I</v>
      </c>
      <c r="C22" s="64" t="s">
        <v>181</v>
      </c>
      <c r="D22" s="65" t="s">
        <v>268</v>
      </c>
      <c r="E22" s="65" t="s">
        <v>178</v>
      </c>
      <c r="M22" s="66"/>
      <c r="N22" s="64"/>
    </row>
    <row r="23" spans="1:14" ht="39" thickBot="1">
      <c r="A23" s="62" t="s">
        <v>3156</v>
      </c>
      <c r="B23" s="63" t="str">
        <f t="shared" si="0"/>
        <v>quarta das 08:00 às 10:00, quinzenal I</v>
      </c>
      <c r="C23" s="68" t="s">
        <v>185</v>
      </c>
      <c r="D23" s="65" t="s">
        <v>268</v>
      </c>
      <c r="E23" s="65" t="s">
        <v>178</v>
      </c>
      <c r="M23" s="66"/>
      <c r="N23" s="68"/>
    </row>
    <row r="24" spans="1:14" ht="39" thickBot="1">
      <c r="A24" s="62" t="s">
        <v>4413</v>
      </c>
      <c r="B24" s="63" t="str">
        <f t="shared" si="0"/>
        <v>quarta das 19:00 às 21:00, quinzenal I</v>
      </c>
      <c r="C24" s="64" t="s">
        <v>182</v>
      </c>
      <c r="D24" s="65" t="s">
        <v>268</v>
      </c>
      <c r="E24" s="65" t="s">
        <v>178</v>
      </c>
      <c r="M24" s="66"/>
      <c r="N24" s="64"/>
    </row>
    <row r="25" spans="1:14" ht="39" thickBot="1">
      <c r="A25" s="62" t="s">
        <v>2526</v>
      </c>
      <c r="B25" s="63" t="str">
        <f t="shared" si="0"/>
        <v xml:space="preserve">quarta das 08:00 às 10:00, semanal ; sexta das 10:00 às 12:00, semanal </v>
      </c>
      <c r="C25" s="64" t="s">
        <v>185</v>
      </c>
      <c r="D25" s="65" t="s">
        <v>308</v>
      </c>
      <c r="E25" s="65" t="s">
        <v>163</v>
      </c>
      <c r="F25" s="65" t="s">
        <v>315</v>
      </c>
      <c r="G25" s="65" t="s">
        <v>308</v>
      </c>
      <c r="H25" s="65" t="s">
        <v>163</v>
      </c>
      <c r="M25" s="66"/>
      <c r="N25" s="64"/>
    </row>
    <row r="26" spans="1:14" ht="39" thickBot="1">
      <c r="A26" s="62" t="s">
        <v>4083</v>
      </c>
      <c r="B26" s="63" t="str">
        <f t="shared" si="0"/>
        <v xml:space="preserve">quarta das 19:00 às 21:00, semanal ; sexta das 21:00 às 23:00, semanal </v>
      </c>
      <c r="C26" s="64" t="s">
        <v>182</v>
      </c>
      <c r="D26" s="65" t="s">
        <v>308</v>
      </c>
      <c r="E26" s="65" t="s">
        <v>163</v>
      </c>
      <c r="F26" s="65" t="s">
        <v>316</v>
      </c>
      <c r="G26" s="65" t="s">
        <v>308</v>
      </c>
      <c r="H26" s="65" t="s">
        <v>163</v>
      </c>
      <c r="M26" s="66"/>
      <c r="N26" s="64"/>
    </row>
    <row r="27" spans="1:14" ht="39" thickBot="1">
      <c r="A27" s="62" t="s">
        <v>3343</v>
      </c>
      <c r="B27" s="63" t="str">
        <f t="shared" si="0"/>
        <v xml:space="preserve">quarta das 10:00 às 12:00, semanal ; sexta das 08:00 às 10:00, semanal </v>
      </c>
      <c r="C27" s="64" t="s">
        <v>180</v>
      </c>
      <c r="D27" s="65" t="s">
        <v>308</v>
      </c>
      <c r="E27" s="65" t="s">
        <v>163</v>
      </c>
      <c r="F27" s="65" t="s">
        <v>170</v>
      </c>
      <c r="G27" s="65" t="s">
        <v>308</v>
      </c>
      <c r="H27" s="65" t="s">
        <v>163</v>
      </c>
      <c r="M27" s="66"/>
      <c r="N27" s="64"/>
    </row>
    <row r="28" spans="1:14" ht="39" thickBot="1">
      <c r="A28" s="62" t="s">
        <v>4587</v>
      </c>
      <c r="B28" s="63" t="str">
        <f t="shared" si="0"/>
        <v xml:space="preserve">quarta das 21:00 às 23:00, semanal ; sexta das 19:00 às 21:00, semanal </v>
      </c>
      <c r="C28" s="64" t="s">
        <v>181</v>
      </c>
      <c r="D28" s="65" t="s">
        <v>308</v>
      </c>
      <c r="E28" s="65" t="s">
        <v>163</v>
      </c>
      <c r="F28" s="65" t="s">
        <v>171</v>
      </c>
      <c r="G28" s="65" t="s">
        <v>308</v>
      </c>
      <c r="H28" s="65" t="s">
        <v>163</v>
      </c>
      <c r="M28" s="66"/>
      <c r="N28" s="64"/>
    </row>
    <row r="29" spans="1:14" ht="15.75" thickBot="1">
      <c r="A29" s="62" t="s">
        <v>2530</v>
      </c>
      <c r="B29" s="63" t="str">
        <f t="shared" si="0"/>
        <v/>
      </c>
      <c r="C29" s="64"/>
      <c r="M29" s="66"/>
      <c r="N29" s="64"/>
    </row>
    <row r="30" spans="1:14" ht="15.75" thickBot="1">
      <c r="A30" s="62" t="s">
        <v>4087</v>
      </c>
      <c r="B30" s="63" t="str">
        <f t="shared" si="0"/>
        <v/>
      </c>
      <c r="C30" s="64"/>
      <c r="M30" s="66"/>
      <c r="N30" s="64"/>
    </row>
    <row r="31" spans="1:14" ht="15.75" thickBot="1">
      <c r="A31" s="62" t="s">
        <v>2649</v>
      </c>
      <c r="B31" s="63" t="str">
        <f t="shared" si="0"/>
        <v/>
      </c>
      <c r="C31" s="64"/>
      <c r="M31" s="66"/>
      <c r="N31" s="64"/>
    </row>
    <row r="32" spans="1:14" ht="15.75" thickBot="1">
      <c r="A32" s="62" t="s">
        <v>4141</v>
      </c>
      <c r="B32" s="63" t="str">
        <f t="shared" si="0"/>
        <v/>
      </c>
      <c r="C32" s="64"/>
      <c r="M32" s="66"/>
      <c r="N32" s="64"/>
    </row>
    <row r="33" spans="1:14" ht="39" thickBot="1">
      <c r="A33" s="62" t="s">
        <v>2658</v>
      </c>
      <c r="B33" s="63" t="str">
        <f t="shared" si="0"/>
        <v>terça das 10:00 às 12:00, quinzenal II</v>
      </c>
      <c r="C33" s="64" t="s">
        <v>167</v>
      </c>
      <c r="D33" s="65" t="s">
        <v>265</v>
      </c>
      <c r="E33" s="65" t="s">
        <v>161</v>
      </c>
      <c r="M33" s="66"/>
      <c r="N33" s="64"/>
    </row>
    <row r="34" spans="1:14" ht="39" thickBot="1">
      <c r="A34" s="62" t="s">
        <v>3169</v>
      </c>
      <c r="B34" s="63" t="str">
        <f t="shared" si="0"/>
        <v>terça das 08:00 às 10:00, quinzenal II</v>
      </c>
      <c r="C34" s="64" t="s">
        <v>175</v>
      </c>
      <c r="D34" s="65" t="s">
        <v>265</v>
      </c>
      <c r="E34" s="65" t="s">
        <v>161</v>
      </c>
      <c r="M34" s="66"/>
      <c r="N34" s="64"/>
    </row>
    <row r="35" spans="1:14" ht="15.75" thickBot="1">
      <c r="A35" s="62" t="s">
        <v>2534</v>
      </c>
      <c r="B35" s="63" t="str">
        <f t="shared" si="0"/>
        <v/>
      </c>
      <c r="C35" s="64"/>
      <c r="M35" s="66"/>
      <c r="N35" s="64"/>
    </row>
    <row r="36" spans="1:14" ht="15.75" thickBot="1">
      <c r="A36" s="62" t="s">
        <v>4088</v>
      </c>
      <c r="B36" s="63" t="str">
        <f t="shared" si="0"/>
        <v/>
      </c>
      <c r="C36" s="64"/>
      <c r="M36" s="66"/>
      <c r="N36" s="64"/>
    </row>
    <row r="37" spans="1:14" ht="15.75" thickBot="1">
      <c r="A37" s="62" t="s">
        <v>2540</v>
      </c>
      <c r="B37" s="63" t="str">
        <f t="shared" si="0"/>
        <v/>
      </c>
      <c r="C37" s="64"/>
      <c r="M37" s="66"/>
      <c r="N37" s="64"/>
    </row>
    <row r="38" spans="1:14" ht="15.75" thickBot="1">
      <c r="A38" s="62" t="s">
        <v>4090</v>
      </c>
      <c r="B38" s="63" t="str">
        <f t="shared" si="0"/>
        <v/>
      </c>
      <c r="C38" s="64"/>
      <c r="M38" s="66"/>
      <c r="N38" s="64"/>
    </row>
    <row r="39" spans="1:14" ht="15.75" thickBot="1">
      <c r="A39" s="62" t="s">
        <v>4144</v>
      </c>
      <c r="B39" s="63" t="str">
        <f t="shared" si="0"/>
        <v/>
      </c>
      <c r="C39" s="64"/>
      <c r="M39" s="66"/>
      <c r="N39" s="64"/>
    </row>
    <row r="40" spans="1:14" ht="26.25" thickBot="1">
      <c r="A40" s="62" t="s">
        <v>3345</v>
      </c>
      <c r="B40" s="63" t="str">
        <f t="shared" si="0"/>
        <v xml:space="preserve">terça das 10:00 às 12:00, semanal </v>
      </c>
      <c r="C40" s="64" t="s">
        <v>167</v>
      </c>
      <c r="D40" s="65" t="s">
        <v>266</v>
      </c>
      <c r="E40" s="65" t="s">
        <v>163</v>
      </c>
      <c r="M40" s="66"/>
      <c r="N40" s="64"/>
    </row>
    <row r="41" spans="1:14" ht="26.25" thickBot="1">
      <c r="A41" s="62" t="s">
        <v>4589</v>
      </c>
      <c r="B41" s="63" t="str">
        <f t="shared" si="0"/>
        <v xml:space="preserve">terça das 21:00 às 23:00, semanal </v>
      </c>
      <c r="C41" s="64" t="s">
        <v>168</v>
      </c>
      <c r="D41" s="65" t="s">
        <v>266</v>
      </c>
      <c r="E41" s="65" t="s">
        <v>163</v>
      </c>
      <c r="M41" s="66"/>
      <c r="N41" s="64"/>
    </row>
    <row r="42" spans="1:14" ht="26.25" thickBot="1">
      <c r="A42" s="62" t="s">
        <v>3383</v>
      </c>
      <c r="B42" s="63" t="str">
        <f t="shared" si="0"/>
        <v xml:space="preserve">terça das 08:00 às 10:00, semanal </v>
      </c>
      <c r="C42" s="64" t="s">
        <v>175</v>
      </c>
      <c r="D42" s="65" t="s">
        <v>266</v>
      </c>
      <c r="E42" s="65" t="s">
        <v>163</v>
      </c>
      <c r="M42" s="66"/>
      <c r="N42" s="64"/>
    </row>
    <row r="43" spans="1:14" ht="26.25" thickBot="1">
      <c r="A43" s="62" t="s">
        <v>4631</v>
      </c>
      <c r="B43" s="63" t="str">
        <f t="shared" si="0"/>
        <v xml:space="preserve">terça das 19:00 às 21:00, semanal </v>
      </c>
      <c r="C43" s="64" t="s">
        <v>172</v>
      </c>
      <c r="D43" s="65" t="s">
        <v>266</v>
      </c>
      <c r="E43" s="65" t="s">
        <v>163</v>
      </c>
      <c r="M43" s="66"/>
      <c r="N43" s="64"/>
    </row>
    <row r="44" spans="1:14" ht="15.75" thickBot="1">
      <c r="A44" s="62" t="s">
        <v>2663</v>
      </c>
      <c r="B44" s="63" t="str">
        <f t="shared" si="0"/>
        <v/>
      </c>
      <c r="C44" s="64"/>
      <c r="M44" s="66"/>
      <c r="N44" s="64"/>
    </row>
    <row r="45" spans="1:14" ht="26.25" thickBot="1">
      <c r="A45" s="62" t="s">
        <v>4149</v>
      </c>
      <c r="B45" s="63" t="str">
        <f t="shared" si="0"/>
        <v xml:space="preserve">terça das 21:00 às 23:00, semanal </v>
      </c>
      <c r="C45" s="64" t="s">
        <v>168</v>
      </c>
      <c r="D45" s="65" t="s">
        <v>268</v>
      </c>
      <c r="E45" s="65" t="s">
        <v>163</v>
      </c>
      <c r="M45" s="66"/>
      <c r="N45" s="64"/>
    </row>
    <row r="46" spans="1:14" ht="26.25" thickBot="1">
      <c r="A46" s="62" t="s">
        <v>4429</v>
      </c>
      <c r="B46" s="63" t="str">
        <f t="shared" si="0"/>
        <v xml:space="preserve">terça das 19:00 às 21:00, semanal </v>
      </c>
      <c r="C46" s="64" t="s">
        <v>172</v>
      </c>
      <c r="D46" s="65" t="s">
        <v>268</v>
      </c>
      <c r="E46" s="65" t="s">
        <v>163</v>
      </c>
      <c r="M46" s="66"/>
      <c r="N46" s="64"/>
    </row>
    <row r="47" spans="1:14" ht="39" thickBot="1">
      <c r="A47" s="62" t="s">
        <v>2572</v>
      </c>
      <c r="B47" s="63" t="str">
        <f t="shared" si="0"/>
        <v>quinta das 08:00 às 10:00, quinzenal II</v>
      </c>
      <c r="C47" s="64" t="s">
        <v>179</v>
      </c>
      <c r="D47" s="65" t="s">
        <v>308</v>
      </c>
      <c r="E47" s="65" t="s">
        <v>161</v>
      </c>
      <c r="M47" s="66"/>
      <c r="N47" s="64"/>
    </row>
    <row r="48" spans="1:14" ht="39" thickBot="1">
      <c r="A48" s="62" t="s">
        <v>4102</v>
      </c>
      <c r="B48" s="63" t="str">
        <f t="shared" si="0"/>
        <v>quinta das 19:00 às 21:00, quinzenal II</v>
      </c>
      <c r="C48" s="64" t="s">
        <v>188</v>
      </c>
      <c r="D48" s="65" t="s">
        <v>308</v>
      </c>
      <c r="E48" s="65" t="s">
        <v>161</v>
      </c>
      <c r="M48" s="66"/>
      <c r="N48" s="64"/>
    </row>
    <row r="49" spans="1:14" ht="39" thickBot="1">
      <c r="A49" s="62" t="s">
        <v>3158</v>
      </c>
      <c r="B49" s="63" t="str">
        <f t="shared" si="0"/>
        <v>quinta das 10:00 às 12:00, quinzenal II</v>
      </c>
      <c r="C49" s="64" t="s">
        <v>162</v>
      </c>
      <c r="D49" s="65" t="s">
        <v>308</v>
      </c>
      <c r="E49" s="65" t="s">
        <v>161</v>
      </c>
      <c r="M49" s="66"/>
      <c r="N49" s="64"/>
    </row>
    <row r="50" spans="1:14" ht="39" thickBot="1">
      <c r="A50" s="62" t="s">
        <v>4416</v>
      </c>
      <c r="B50" s="63" t="str">
        <f t="shared" si="0"/>
        <v>quinta das 21:00 às 23:00, quinzenal II</v>
      </c>
      <c r="C50" s="64" t="s">
        <v>164</v>
      </c>
      <c r="D50" s="65" t="s">
        <v>308</v>
      </c>
      <c r="E50" s="65" t="s">
        <v>161</v>
      </c>
      <c r="M50" s="66"/>
      <c r="N50" s="64"/>
    </row>
    <row r="51" spans="1:14" ht="15.75" thickBot="1">
      <c r="A51" s="62" t="s">
        <v>2502</v>
      </c>
      <c r="B51" s="63" t="str">
        <f t="shared" si="0"/>
        <v/>
      </c>
      <c r="C51" s="64"/>
      <c r="M51" s="66"/>
      <c r="N51" s="64"/>
    </row>
    <row r="52" spans="1:14" ht="26.25" thickBot="1">
      <c r="A52" s="62" t="s">
        <v>3403</v>
      </c>
      <c r="B52" s="63" t="str">
        <f t="shared" si="0"/>
        <v xml:space="preserve">terça das 10:00 às 12:00, semanal </v>
      </c>
      <c r="C52" s="64" t="s">
        <v>167</v>
      </c>
      <c r="D52" s="65" t="s">
        <v>308</v>
      </c>
      <c r="E52" s="65" t="s">
        <v>163</v>
      </c>
      <c r="M52" s="66"/>
      <c r="N52" s="64"/>
    </row>
    <row r="53" spans="1:14" ht="26.25" thickBot="1">
      <c r="A53" s="62" t="s">
        <v>4652</v>
      </c>
      <c r="B53" s="63" t="str">
        <f t="shared" si="0"/>
        <v xml:space="preserve">terça das 21:00 às 23:00, semanal </v>
      </c>
      <c r="C53" s="64" t="s">
        <v>168</v>
      </c>
      <c r="D53" s="65" t="s">
        <v>308</v>
      </c>
      <c r="E53" s="65" t="s">
        <v>163</v>
      </c>
      <c r="M53" s="66"/>
      <c r="N53" s="64"/>
    </row>
    <row r="54" spans="1:14" ht="15.75" thickBot="1">
      <c r="A54" s="62" t="s">
        <v>2695</v>
      </c>
      <c r="B54" s="63" t="str">
        <f t="shared" si="0"/>
        <v/>
      </c>
      <c r="C54" s="64"/>
      <c r="M54" s="66"/>
      <c r="N54" s="64"/>
    </row>
    <row r="55" spans="1:14" ht="15.75" thickBot="1">
      <c r="A55" s="62" t="s">
        <v>3477</v>
      </c>
      <c r="B55" s="63" t="str">
        <f t="shared" si="0"/>
        <v/>
      </c>
      <c r="C55" s="64"/>
      <c r="M55" s="66"/>
      <c r="N55" s="64"/>
    </row>
    <row r="56" spans="1:14" ht="26.25" thickBot="1">
      <c r="A56" s="62" t="s">
        <v>1031</v>
      </c>
      <c r="B56" s="63" t="str">
        <f t="shared" si="0"/>
        <v xml:space="preserve">segunda das 14:00 às 16:00, semanal </v>
      </c>
      <c r="C56" s="64" t="s">
        <v>938</v>
      </c>
      <c r="D56" s="65" t="s">
        <v>266</v>
      </c>
      <c r="E56" s="65" t="s">
        <v>163</v>
      </c>
      <c r="M56" s="66"/>
      <c r="N56" s="64"/>
    </row>
    <row r="57" spans="1:14" ht="26.25" thickBot="1">
      <c r="A57" s="62" t="s">
        <v>1033</v>
      </c>
      <c r="B57" s="63" t="str">
        <f t="shared" si="0"/>
        <v xml:space="preserve">segunda das 14:00 às 16:00, semanal </v>
      </c>
      <c r="C57" s="64" t="s">
        <v>938</v>
      </c>
      <c r="D57" s="65" t="s">
        <v>1620</v>
      </c>
      <c r="E57" s="65" t="s">
        <v>163</v>
      </c>
      <c r="M57" s="66"/>
      <c r="N57" s="64"/>
    </row>
    <row r="58" spans="1:14" ht="26.25" thickBot="1">
      <c r="A58" s="62" t="s">
        <v>1413</v>
      </c>
      <c r="B58" s="63" t="str">
        <f t="shared" si="0"/>
        <v xml:space="preserve">segunda das 19:00 às 21:00, semanal </v>
      </c>
      <c r="C58" s="64" t="s">
        <v>190</v>
      </c>
      <c r="D58" s="65" t="s">
        <v>266</v>
      </c>
      <c r="E58" s="65" t="s">
        <v>163</v>
      </c>
      <c r="M58" s="66"/>
      <c r="N58" s="64"/>
    </row>
    <row r="59" spans="1:14" ht="26.25" thickBot="1">
      <c r="A59" s="62" t="s">
        <v>1414</v>
      </c>
      <c r="B59" s="63" t="str">
        <f t="shared" si="0"/>
        <v xml:space="preserve">segunda das 19:00 às 21:00, semanal </v>
      </c>
      <c r="C59" s="64" t="s">
        <v>190</v>
      </c>
      <c r="D59" s="65" t="s">
        <v>1620</v>
      </c>
      <c r="E59" s="65" t="s">
        <v>163</v>
      </c>
      <c r="M59" s="66"/>
      <c r="N59" s="64"/>
    </row>
    <row r="60" spans="1:14" ht="26.25" thickBot="1">
      <c r="A60" s="62" t="s">
        <v>1547</v>
      </c>
      <c r="B60" s="63" t="str">
        <f t="shared" si="0"/>
        <v xml:space="preserve">segunda das 19:00 às 21:00, semanal </v>
      </c>
      <c r="C60" s="64" t="s">
        <v>190</v>
      </c>
      <c r="D60" s="65" t="s">
        <v>265</v>
      </c>
      <c r="E60" s="65" t="s">
        <v>163</v>
      </c>
      <c r="M60" s="66"/>
      <c r="N60" s="64"/>
    </row>
    <row r="61" spans="1:14" ht="26.25" thickBot="1">
      <c r="A61" s="62" t="s">
        <v>1548</v>
      </c>
      <c r="B61" s="63" t="str">
        <f t="shared" si="0"/>
        <v xml:space="preserve">segunda das 19:00 às 21:00, semanal </v>
      </c>
      <c r="C61" s="64" t="s">
        <v>190</v>
      </c>
      <c r="D61" s="65" t="s">
        <v>264</v>
      </c>
      <c r="E61" s="65" t="s">
        <v>163</v>
      </c>
      <c r="M61" s="66"/>
      <c r="N61" s="64"/>
    </row>
    <row r="62" spans="1:14" ht="15.75" thickBot="1">
      <c r="A62" s="62" t="s">
        <v>33</v>
      </c>
      <c r="B62" s="63" t="str">
        <f t="shared" si="0"/>
        <v/>
      </c>
      <c r="C62" s="64"/>
      <c r="M62" s="66"/>
      <c r="N62" s="64"/>
    </row>
    <row r="63" spans="1:14" ht="15.75" thickBot="1">
      <c r="A63" s="62" t="s">
        <v>39</v>
      </c>
      <c r="B63" s="63" t="str">
        <f t="shared" si="0"/>
        <v/>
      </c>
      <c r="C63" s="64"/>
      <c r="M63" s="66"/>
      <c r="N63" s="64"/>
    </row>
    <row r="64" spans="1:14" ht="15.75" thickBot="1">
      <c r="A64" s="62" t="s">
        <v>37</v>
      </c>
      <c r="B64" s="63" t="str">
        <f t="shared" si="0"/>
        <v/>
      </c>
      <c r="C64" s="64"/>
      <c r="M64" s="66"/>
      <c r="N64" s="64"/>
    </row>
    <row r="65" spans="1:14" ht="15.75" thickBot="1">
      <c r="A65" s="62" t="s">
        <v>40</v>
      </c>
      <c r="B65" s="63" t="str">
        <f t="shared" si="0"/>
        <v/>
      </c>
      <c r="C65" s="64"/>
      <c r="M65" s="66"/>
      <c r="N65" s="64"/>
    </row>
    <row r="66" spans="1:14" ht="15.75" thickBot="1">
      <c r="A66" s="62" t="s">
        <v>36</v>
      </c>
      <c r="B66" s="63" t="str">
        <f t="shared" ref="B66:B129" si="1">IF(C66="","",CONCATENATE(C66,",",E66,IF(F66="","",CONCATENATE(";",F66,",",H66,IF(I66="","",CONCATENATE(";",I66,",",K66))))))</f>
        <v/>
      </c>
      <c r="C66" s="64"/>
      <c r="M66" s="66"/>
      <c r="N66" s="64"/>
    </row>
    <row r="67" spans="1:14" ht="15.75" thickBot="1">
      <c r="A67" s="62" t="s">
        <v>38</v>
      </c>
      <c r="B67" s="63" t="str">
        <f t="shared" si="1"/>
        <v/>
      </c>
      <c r="C67" s="64"/>
      <c r="M67" s="66"/>
      <c r="N67" s="64"/>
    </row>
    <row r="68" spans="1:14" ht="15.75" thickBot="1">
      <c r="A68" s="62" t="s">
        <v>1030</v>
      </c>
      <c r="B68" s="63" t="str">
        <f t="shared" si="1"/>
        <v/>
      </c>
      <c r="C68" s="64"/>
      <c r="M68" s="66"/>
      <c r="N68" s="64"/>
    </row>
    <row r="69" spans="1:14" ht="15.75" thickBot="1">
      <c r="A69" s="62" t="s">
        <v>309</v>
      </c>
      <c r="B69" s="63" t="str">
        <f t="shared" si="1"/>
        <v/>
      </c>
      <c r="C69" s="64"/>
      <c r="M69" s="66"/>
      <c r="N69" s="64"/>
    </row>
    <row r="70" spans="1:14" ht="15.75" thickBot="1">
      <c r="A70" s="62" t="s">
        <v>1412</v>
      </c>
      <c r="B70" s="63" t="str">
        <f t="shared" si="1"/>
        <v/>
      </c>
      <c r="C70" s="64"/>
      <c r="M70" s="66"/>
      <c r="N70" s="64"/>
    </row>
    <row r="71" spans="1:14" ht="15.75" thickBot="1">
      <c r="A71" s="62" t="s">
        <v>310</v>
      </c>
      <c r="B71" s="63" t="str">
        <f t="shared" si="1"/>
        <v/>
      </c>
      <c r="C71" s="64"/>
      <c r="M71" s="66"/>
      <c r="N71" s="64"/>
    </row>
    <row r="72" spans="1:14" ht="15.75" thickBot="1">
      <c r="A72" s="62" t="s">
        <v>1545</v>
      </c>
      <c r="B72" s="63" t="str">
        <f t="shared" si="1"/>
        <v/>
      </c>
      <c r="C72" s="64"/>
      <c r="M72" s="66"/>
      <c r="N72" s="64"/>
    </row>
    <row r="73" spans="1:14" ht="15.75" thickBot="1">
      <c r="A73" s="62" t="s">
        <v>1336</v>
      </c>
      <c r="B73" s="63" t="str">
        <f t="shared" si="1"/>
        <v/>
      </c>
      <c r="C73" s="64"/>
      <c r="M73" s="66"/>
      <c r="N73" s="64"/>
    </row>
    <row r="74" spans="1:14" ht="15.75" thickBot="1">
      <c r="A74" s="62" t="s">
        <v>1593</v>
      </c>
      <c r="B74" s="63" t="str">
        <f t="shared" si="1"/>
        <v/>
      </c>
      <c r="C74" s="64"/>
      <c r="M74" s="66"/>
      <c r="N74" s="64"/>
    </row>
    <row r="75" spans="1:14" ht="15.75" thickBot="1">
      <c r="A75" s="62" t="s">
        <v>311</v>
      </c>
      <c r="B75" s="63" t="str">
        <f t="shared" si="1"/>
        <v/>
      </c>
      <c r="C75" s="64"/>
      <c r="M75" s="66"/>
      <c r="N75" s="64"/>
    </row>
    <row r="76" spans="1:14" ht="15.75" thickBot="1">
      <c r="A76" s="62" t="s">
        <v>1658</v>
      </c>
      <c r="B76" s="63" t="str">
        <f t="shared" si="1"/>
        <v/>
      </c>
      <c r="C76" s="64"/>
      <c r="M76" s="66"/>
      <c r="N76" s="64"/>
    </row>
    <row r="77" spans="1:14" ht="15.75" thickBot="1">
      <c r="A77" s="62" t="s">
        <v>1661</v>
      </c>
      <c r="B77" s="63" t="str">
        <f t="shared" si="1"/>
        <v/>
      </c>
      <c r="C77" s="64"/>
      <c r="M77" s="66"/>
      <c r="N77" s="64"/>
    </row>
    <row r="78" spans="1:14" ht="15.75" thickBot="1">
      <c r="A78" s="62" t="s">
        <v>3506</v>
      </c>
      <c r="B78" s="63" t="str">
        <f t="shared" si="1"/>
        <v/>
      </c>
      <c r="C78" s="64"/>
      <c r="M78" s="66"/>
      <c r="N78" s="64"/>
    </row>
    <row r="79" spans="1:14" ht="15.75" thickBot="1">
      <c r="A79" s="62" t="s">
        <v>3508</v>
      </c>
      <c r="B79" s="63" t="str">
        <f t="shared" si="1"/>
        <v/>
      </c>
      <c r="C79" s="64"/>
      <c r="M79" s="66"/>
      <c r="N79" s="64"/>
    </row>
    <row r="80" spans="1:14" ht="15.75" thickBot="1">
      <c r="A80" s="62" t="s">
        <v>3090</v>
      </c>
      <c r="B80" s="63" t="str">
        <f t="shared" si="1"/>
        <v/>
      </c>
      <c r="C80" s="64"/>
      <c r="M80" s="66"/>
      <c r="N80" s="64"/>
    </row>
    <row r="81" spans="1:14" ht="15.75" thickBot="1">
      <c r="A81" s="62" t="s">
        <v>3092</v>
      </c>
      <c r="B81" s="63" t="str">
        <f t="shared" si="1"/>
        <v/>
      </c>
      <c r="C81" s="64"/>
      <c r="M81" s="66"/>
      <c r="N81" s="64"/>
    </row>
    <row r="82" spans="1:14" ht="15.75" thickBot="1">
      <c r="A82" s="62" t="s">
        <v>4339</v>
      </c>
      <c r="B82" s="63" t="str">
        <f t="shared" si="1"/>
        <v/>
      </c>
      <c r="C82" s="64"/>
      <c r="M82" s="66"/>
      <c r="N82" s="64"/>
    </row>
    <row r="83" spans="1:14" ht="15.75" thickBot="1">
      <c r="A83" s="62" t="s">
        <v>4341</v>
      </c>
      <c r="B83" s="63" t="str">
        <f t="shared" si="1"/>
        <v/>
      </c>
      <c r="C83" s="64"/>
      <c r="M83" s="66"/>
      <c r="N83" s="64"/>
    </row>
    <row r="84" spans="1:14" ht="15.75" thickBot="1">
      <c r="A84" s="62" t="s">
        <v>3186</v>
      </c>
      <c r="B84" s="63" t="str">
        <f t="shared" si="1"/>
        <v/>
      </c>
      <c r="C84" s="64"/>
      <c r="M84" s="66"/>
      <c r="N84" s="64"/>
    </row>
    <row r="85" spans="1:14" ht="15.75" thickBot="1">
      <c r="A85" s="62" t="s">
        <v>4445</v>
      </c>
      <c r="B85" s="63" t="str">
        <f t="shared" si="1"/>
        <v/>
      </c>
      <c r="C85" s="64"/>
      <c r="M85" s="66"/>
      <c r="N85" s="64"/>
    </row>
    <row r="86" spans="1:14" ht="15.75" thickBot="1">
      <c r="A86" s="62" t="s">
        <v>3260</v>
      </c>
      <c r="B86" s="63" t="str">
        <f t="shared" si="1"/>
        <v/>
      </c>
      <c r="C86" s="64"/>
      <c r="M86" s="66"/>
      <c r="N86" s="64"/>
    </row>
    <row r="87" spans="1:14" ht="15.75" thickBot="1">
      <c r="A87" s="62" t="s">
        <v>3262</v>
      </c>
      <c r="B87" s="63" t="str">
        <f t="shared" si="1"/>
        <v/>
      </c>
      <c r="C87" s="64"/>
      <c r="M87" s="66"/>
      <c r="N87" s="64"/>
    </row>
    <row r="88" spans="1:14" ht="15.75" thickBot="1">
      <c r="A88" s="62" t="s">
        <v>4513</v>
      </c>
      <c r="B88" s="63" t="str">
        <f t="shared" si="1"/>
        <v/>
      </c>
      <c r="C88" s="64"/>
      <c r="M88" s="66"/>
      <c r="N88" s="64"/>
    </row>
    <row r="89" spans="1:14" ht="15.75" thickBot="1">
      <c r="A89" s="62" t="s">
        <v>4515</v>
      </c>
      <c r="B89" s="63" t="str">
        <f t="shared" si="1"/>
        <v/>
      </c>
      <c r="C89" s="64"/>
      <c r="M89" s="66"/>
      <c r="N89" s="64"/>
    </row>
    <row r="90" spans="1:14" ht="15.75" thickBot="1">
      <c r="A90" s="62" t="s">
        <v>3358</v>
      </c>
      <c r="B90" s="63" t="str">
        <f t="shared" si="1"/>
        <v/>
      </c>
      <c r="C90" s="64"/>
      <c r="M90" s="66"/>
      <c r="N90" s="64"/>
    </row>
    <row r="91" spans="1:14" ht="15.75" thickBot="1">
      <c r="A91" s="62" t="s">
        <v>4606</v>
      </c>
      <c r="B91" s="63" t="str">
        <f t="shared" si="1"/>
        <v/>
      </c>
      <c r="C91" s="64"/>
      <c r="M91" s="66"/>
      <c r="N91" s="64"/>
    </row>
    <row r="92" spans="1:14" ht="15.75" thickBot="1">
      <c r="A92" s="62" t="s">
        <v>3389</v>
      </c>
      <c r="B92" s="63" t="str">
        <f t="shared" si="1"/>
        <v/>
      </c>
      <c r="C92" s="64"/>
      <c r="M92" s="66"/>
      <c r="N92" s="64"/>
    </row>
    <row r="93" spans="1:14" ht="15.75" thickBot="1">
      <c r="A93" s="62" t="s">
        <v>4639</v>
      </c>
      <c r="B93" s="63" t="str">
        <f t="shared" si="1"/>
        <v/>
      </c>
      <c r="C93" s="64"/>
      <c r="M93" s="66"/>
      <c r="N93" s="64"/>
    </row>
    <row r="94" spans="1:14" ht="26.25" thickBot="1">
      <c r="A94" s="62" t="s">
        <v>2953</v>
      </c>
      <c r="B94" s="63" t="str">
        <f t="shared" si="1"/>
        <v xml:space="preserve">quinta das 14:00 às 18:00, semanal </v>
      </c>
      <c r="C94" s="64" t="s">
        <v>1615</v>
      </c>
      <c r="D94" s="65" t="s">
        <v>259</v>
      </c>
      <c r="E94" s="65" t="s">
        <v>163</v>
      </c>
      <c r="M94" s="66"/>
      <c r="N94" s="64"/>
    </row>
    <row r="95" spans="1:14" ht="39" thickBot="1">
      <c r="A95" s="62" t="s">
        <v>1666</v>
      </c>
      <c r="B95" s="63" t="str">
        <f t="shared" si="1"/>
        <v xml:space="preserve">quarta das 08:00 às 10:00, semanal </v>
      </c>
      <c r="C95" s="64" t="s">
        <v>185</v>
      </c>
      <c r="D95" s="65" t="s">
        <v>254</v>
      </c>
      <c r="E95" s="65" t="s">
        <v>163</v>
      </c>
      <c r="M95" s="66"/>
      <c r="N95" s="64"/>
    </row>
    <row r="96" spans="1:14" ht="39" thickBot="1">
      <c r="A96" s="62" t="s">
        <v>1670</v>
      </c>
      <c r="B96" s="63" t="str">
        <f t="shared" si="1"/>
        <v xml:space="preserve">quarta das 08:00 às 10:00, semanal </v>
      </c>
      <c r="C96" s="64" t="s">
        <v>185</v>
      </c>
      <c r="D96" s="65" t="s">
        <v>257</v>
      </c>
      <c r="E96" s="65" t="s">
        <v>163</v>
      </c>
      <c r="M96" s="66"/>
      <c r="N96" s="64"/>
    </row>
    <row r="97" spans="1:14" ht="39" thickBot="1">
      <c r="A97" s="62" t="s">
        <v>3510</v>
      </c>
      <c r="B97" s="63" t="str">
        <f t="shared" si="1"/>
        <v xml:space="preserve">quarta das 19:00 às 21:00, semanal </v>
      </c>
      <c r="C97" s="64" t="s">
        <v>182</v>
      </c>
      <c r="D97" s="65" t="s">
        <v>254</v>
      </c>
      <c r="E97" s="65" t="s">
        <v>163</v>
      </c>
      <c r="M97" s="66"/>
      <c r="N97" s="64"/>
    </row>
    <row r="98" spans="1:14" ht="39" thickBot="1">
      <c r="A98" s="62" t="s">
        <v>3515</v>
      </c>
      <c r="B98" s="63" t="str">
        <f t="shared" si="1"/>
        <v xml:space="preserve">quarta das 19:00 às 21:00, semanal </v>
      </c>
      <c r="C98" s="64" t="s">
        <v>182</v>
      </c>
      <c r="D98" s="65" t="s">
        <v>257</v>
      </c>
      <c r="E98" s="65" t="s">
        <v>163</v>
      </c>
      <c r="M98" s="66"/>
      <c r="N98" s="64"/>
    </row>
    <row r="99" spans="1:14" ht="39" thickBot="1">
      <c r="A99" s="62" t="s">
        <v>3096</v>
      </c>
      <c r="B99" s="63" t="str">
        <f t="shared" si="1"/>
        <v xml:space="preserve">quarta das 08:00 às 10:00, semanal </v>
      </c>
      <c r="C99" s="64" t="s">
        <v>185</v>
      </c>
      <c r="D99" s="65" t="s">
        <v>255</v>
      </c>
      <c r="E99" s="65" t="s">
        <v>163</v>
      </c>
      <c r="M99" s="66"/>
      <c r="N99" s="64"/>
    </row>
    <row r="100" spans="1:14" ht="39" thickBot="1">
      <c r="A100" s="62" t="s">
        <v>3098</v>
      </c>
      <c r="B100" s="63" t="str">
        <f t="shared" si="1"/>
        <v xml:space="preserve">quarta das 08:00 às 10:00, semanal </v>
      </c>
      <c r="C100" s="64" t="s">
        <v>185</v>
      </c>
      <c r="D100" s="65" t="s">
        <v>258</v>
      </c>
      <c r="E100" s="65" t="s">
        <v>163</v>
      </c>
      <c r="M100" s="66"/>
      <c r="N100" s="64"/>
    </row>
    <row r="101" spans="1:14" ht="39" thickBot="1">
      <c r="A101" s="62" t="s">
        <v>4343</v>
      </c>
      <c r="B101" s="63" t="str">
        <f t="shared" si="1"/>
        <v xml:space="preserve">quarta das 19:00 às 21:00, semanal </v>
      </c>
      <c r="C101" s="64" t="s">
        <v>182</v>
      </c>
      <c r="D101" s="65" t="s">
        <v>255</v>
      </c>
      <c r="E101" s="65" t="s">
        <v>163</v>
      </c>
      <c r="M101" s="66"/>
      <c r="N101" s="64"/>
    </row>
    <row r="102" spans="1:14" ht="39" thickBot="1">
      <c r="A102" s="62" t="s">
        <v>4345</v>
      </c>
      <c r="B102" s="63" t="str">
        <f t="shared" si="1"/>
        <v xml:space="preserve">quarta das 19:00 às 21:00, semanal </v>
      </c>
      <c r="C102" s="64" t="s">
        <v>182</v>
      </c>
      <c r="D102" s="65" t="s">
        <v>258</v>
      </c>
      <c r="E102" s="65" t="s">
        <v>163</v>
      </c>
      <c r="M102" s="66"/>
      <c r="N102" s="64"/>
    </row>
    <row r="103" spans="1:14" ht="39" thickBot="1">
      <c r="A103" s="62" t="s">
        <v>3188</v>
      </c>
      <c r="B103" s="63" t="str">
        <f t="shared" si="1"/>
        <v xml:space="preserve">quarta das 08:00 às 10:00, semanal </v>
      </c>
      <c r="C103" s="64" t="s">
        <v>185</v>
      </c>
      <c r="D103" s="65" t="s">
        <v>256</v>
      </c>
      <c r="E103" s="65" t="s">
        <v>163</v>
      </c>
      <c r="M103" s="66"/>
      <c r="N103" s="64"/>
    </row>
    <row r="104" spans="1:14" ht="39" thickBot="1">
      <c r="A104" s="62" t="s">
        <v>3192</v>
      </c>
      <c r="B104" s="63" t="str">
        <f t="shared" si="1"/>
        <v xml:space="preserve">quarta das 08:00 às 10:00, semanal </v>
      </c>
      <c r="C104" s="64" t="s">
        <v>185</v>
      </c>
      <c r="D104" s="65" t="s">
        <v>259</v>
      </c>
      <c r="E104" s="65" t="s">
        <v>163</v>
      </c>
      <c r="M104" s="66"/>
      <c r="N104" s="64"/>
    </row>
    <row r="105" spans="1:14" ht="39" thickBot="1">
      <c r="A105" s="62" t="s">
        <v>4447</v>
      </c>
      <c r="B105" s="63" t="str">
        <f t="shared" si="1"/>
        <v xml:space="preserve">quarta das 19:00 às 21:00, semanal </v>
      </c>
      <c r="C105" s="64" t="s">
        <v>182</v>
      </c>
      <c r="D105" s="65" t="s">
        <v>256</v>
      </c>
      <c r="E105" s="65" t="s">
        <v>163</v>
      </c>
      <c r="M105" s="66"/>
      <c r="N105" s="64"/>
    </row>
    <row r="106" spans="1:14" ht="39" thickBot="1">
      <c r="A106" s="62" t="s">
        <v>4449</v>
      </c>
      <c r="B106" s="63" t="str">
        <f t="shared" si="1"/>
        <v xml:space="preserve">quarta das 19:00 às 21:00, semanal </v>
      </c>
      <c r="C106" s="64" t="s">
        <v>182</v>
      </c>
      <c r="D106" s="65" t="s">
        <v>259</v>
      </c>
      <c r="E106" s="65" t="s">
        <v>163</v>
      </c>
      <c r="M106" s="66"/>
      <c r="N106" s="64"/>
    </row>
    <row r="107" spans="1:14" ht="39" thickBot="1">
      <c r="A107" s="62" t="s">
        <v>3216</v>
      </c>
      <c r="B107" s="63" t="str">
        <f t="shared" si="1"/>
        <v xml:space="preserve">quarta das 08:00 às 10:00, semanal </v>
      </c>
      <c r="C107" s="64" t="s">
        <v>185</v>
      </c>
      <c r="D107" s="65" t="s">
        <v>251</v>
      </c>
      <c r="E107" s="65" t="s">
        <v>163</v>
      </c>
      <c r="M107" s="66"/>
      <c r="N107" s="64"/>
    </row>
    <row r="108" spans="1:14" ht="39" thickBot="1">
      <c r="A108" s="62" t="s">
        <v>4471</v>
      </c>
      <c r="B108" s="63" t="str">
        <f t="shared" si="1"/>
        <v xml:space="preserve">quarta das 19:00 às 21:00, semanal </v>
      </c>
      <c r="C108" s="64" t="s">
        <v>182</v>
      </c>
      <c r="D108" s="65" t="s">
        <v>251</v>
      </c>
      <c r="E108" s="65" t="s">
        <v>163</v>
      </c>
      <c r="M108" s="66"/>
      <c r="N108" s="64"/>
    </row>
    <row r="109" spans="1:14" ht="39" thickBot="1">
      <c r="A109" s="62" t="s">
        <v>3230</v>
      </c>
      <c r="B109" s="63" t="str">
        <f t="shared" si="1"/>
        <v xml:space="preserve">quarta das 08:00 às 10:00, semanal </v>
      </c>
      <c r="C109" s="64" t="s">
        <v>185</v>
      </c>
      <c r="D109" s="65" t="s">
        <v>252</v>
      </c>
      <c r="E109" s="65" t="s">
        <v>163</v>
      </c>
      <c r="M109" s="66"/>
      <c r="N109" s="64"/>
    </row>
    <row r="110" spans="1:14" ht="39" thickBot="1">
      <c r="A110" s="62" t="s">
        <v>4482</v>
      </c>
      <c r="B110" s="63" t="str">
        <f t="shared" si="1"/>
        <v xml:space="preserve">quarta das 19:00 às 21:00, semanal </v>
      </c>
      <c r="C110" s="64" t="s">
        <v>182</v>
      </c>
      <c r="D110" s="65" t="s">
        <v>252</v>
      </c>
      <c r="E110" s="65" t="s">
        <v>163</v>
      </c>
      <c r="M110" s="66"/>
      <c r="N110" s="64"/>
    </row>
    <row r="111" spans="1:14" ht="39" thickBot="1">
      <c r="A111" s="62" t="s">
        <v>3237</v>
      </c>
      <c r="B111" s="63" t="str">
        <f t="shared" si="1"/>
        <v xml:space="preserve">quarta das 08:00 às 10:00, semanal </v>
      </c>
      <c r="C111" s="64" t="s">
        <v>185</v>
      </c>
      <c r="D111" s="65" t="s">
        <v>253</v>
      </c>
      <c r="E111" s="65" t="s">
        <v>163</v>
      </c>
      <c r="M111" s="66"/>
      <c r="N111" s="64"/>
    </row>
    <row r="112" spans="1:14" ht="39" thickBot="1">
      <c r="A112" s="62" t="s">
        <v>4486</v>
      </c>
      <c r="B112" s="63" t="str">
        <f t="shared" si="1"/>
        <v xml:space="preserve">quarta das 19:00 às 21:00, semanal </v>
      </c>
      <c r="C112" s="64" t="s">
        <v>182</v>
      </c>
      <c r="D112" s="65" t="s">
        <v>253</v>
      </c>
      <c r="E112" s="65" t="s">
        <v>163</v>
      </c>
      <c r="M112" s="66"/>
      <c r="N112" s="64"/>
    </row>
    <row r="113" spans="1:14" ht="39" thickBot="1">
      <c r="A113" s="62" t="s">
        <v>3264</v>
      </c>
      <c r="B113" s="63" t="str">
        <f t="shared" si="1"/>
        <v xml:space="preserve">quarta das 10:00 às 12:00, semanal </v>
      </c>
      <c r="C113" s="64" t="s">
        <v>180</v>
      </c>
      <c r="D113" s="65" t="s">
        <v>254</v>
      </c>
      <c r="E113" s="65" t="s">
        <v>163</v>
      </c>
      <c r="M113" s="66"/>
      <c r="N113" s="64"/>
    </row>
    <row r="114" spans="1:14" ht="39" thickBot="1">
      <c r="A114" s="62" t="s">
        <v>3267</v>
      </c>
      <c r="B114" s="63" t="str">
        <f t="shared" si="1"/>
        <v xml:space="preserve">quarta das 10:00 às 12:00, semanal </v>
      </c>
      <c r="C114" s="64" t="s">
        <v>180</v>
      </c>
      <c r="D114" s="65" t="s">
        <v>257</v>
      </c>
      <c r="E114" s="65" t="s">
        <v>163</v>
      </c>
      <c r="M114" s="66"/>
      <c r="N114" s="64"/>
    </row>
    <row r="115" spans="1:14" ht="39" thickBot="1">
      <c r="A115" s="62" t="s">
        <v>4517</v>
      </c>
      <c r="B115" s="63" t="str">
        <f t="shared" si="1"/>
        <v xml:space="preserve">quarta das 21:00 às 23:00, semanal </v>
      </c>
      <c r="C115" s="64" t="s">
        <v>181</v>
      </c>
      <c r="D115" s="65" t="s">
        <v>254</v>
      </c>
      <c r="E115" s="65" t="s">
        <v>163</v>
      </c>
      <c r="M115" s="66"/>
      <c r="N115" s="64"/>
    </row>
    <row r="116" spans="1:14" ht="39" thickBot="1">
      <c r="A116" s="62" t="s">
        <v>4520</v>
      </c>
      <c r="B116" s="63" t="str">
        <f t="shared" si="1"/>
        <v xml:space="preserve">quarta das 21:00 às 23:00, semanal </v>
      </c>
      <c r="C116" s="64" t="s">
        <v>181</v>
      </c>
      <c r="D116" s="65" t="s">
        <v>257</v>
      </c>
      <c r="E116" s="65" t="s">
        <v>163</v>
      </c>
      <c r="M116" s="66"/>
      <c r="N116" s="64"/>
    </row>
    <row r="117" spans="1:14" ht="39" thickBot="1">
      <c r="A117" s="62" t="s">
        <v>3362</v>
      </c>
      <c r="B117" s="63" t="str">
        <f t="shared" si="1"/>
        <v xml:space="preserve">quarta das 10:00 às 12:00, semanal </v>
      </c>
      <c r="C117" s="64" t="s">
        <v>180</v>
      </c>
      <c r="D117" s="65" t="s">
        <v>255</v>
      </c>
      <c r="E117" s="65" t="s">
        <v>163</v>
      </c>
      <c r="M117" s="66"/>
      <c r="N117" s="64"/>
    </row>
    <row r="118" spans="1:14" ht="39" thickBot="1">
      <c r="A118" s="62" t="s">
        <v>3364</v>
      </c>
      <c r="B118" s="63" t="str">
        <f t="shared" si="1"/>
        <v xml:space="preserve">quarta das 10:00 às 12:00, semanal </v>
      </c>
      <c r="C118" s="64" t="s">
        <v>180</v>
      </c>
      <c r="D118" s="65" t="s">
        <v>258</v>
      </c>
      <c r="E118" s="65" t="s">
        <v>163</v>
      </c>
      <c r="M118" s="66"/>
      <c r="N118" s="64"/>
    </row>
    <row r="119" spans="1:14" ht="39" thickBot="1">
      <c r="A119" s="62" t="s">
        <v>4610</v>
      </c>
      <c r="B119" s="63" t="str">
        <f t="shared" si="1"/>
        <v xml:space="preserve">quarta das 21:00 às 23:00, semanal </v>
      </c>
      <c r="C119" s="68" t="s">
        <v>181</v>
      </c>
      <c r="D119" s="65" t="s">
        <v>255</v>
      </c>
      <c r="E119" s="65" t="s">
        <v>163</v>
      </c>
      <c r="M119" s="66"/>
      <c r="N119" s="68"/>
    </row>
    <row r="120" spans="1:14" ht="39" thickBot="1">
      <c r="A120" s="62" t="s">
        <v>4612</v>
      </c>
      <c r="B120" s="63" t="str">
        <f t="shared" si="1"/>
        <v xml:space="preserve">quarta das 21:00 às 23:00, semanal </v>
      </c>
      <c r="C120" s="64" t="s">
        <v>181</v>
      </c>
      <c r="D120" s="65" t="s">
        <v>258</v>
      </c>
      <c r="E120" s="65" t="s">
        <v>163</v>
      </c>
      <c r="M120" s="66"/>
      <c r="N120" s="64"/>
    </row>
    <row r="121" spans="1:14" ht="39" thickBot="1">
      <c r="A121" s="62" t="s">
        <v>3391</v>
      </c>
      <c r="B121" s="63" t="str">
        <f t="shared" si="1"/>
        <v xml:space="preserve">quarta das 10:00 às 12:00, semanal </v>
      </c>
      <c r="C121" s="64" t="s">
        <v>180</v>
      </c>
      <c r="D121" s="65" t="s">
        <v>256</v>
      </c>
      <c r="E121" s="65" t="s">
        <v>163</v>
      </c>
      <c r="M121" s="66"/>
      <c r="N121" s="64"/>
    </row>
    <row r="122" spans="1:14" ht="39" thickBot="1">
      <c r="A122" s="62" t="s">
        <v>3395</v>
      </c>
      <c r="B122" s="63" t="str">
        <f t="shared" si="1"/>
        <v xml:space="preserve">quarta das 10:00 às 12:00, semanal </v>
      </c>
      <c r="C122" s="64" t="s">
        <v>180</v>
      </c>
      <c r="D122" s="65" t="s">
        <v>259</v>
      </c>
      <c r="E122" s="65" t="s">
        <v>163</v>
      </c>
      <c r="M122" s="66"/>
      <c r="N122" s="64"/>
    </row>
    <row r="123" spans="1:14" ht="39" thickBot="1">
      <c r="A123" s="62" t="s">
        <v>4641</v>
      </c>
      <c r="B123" s="63" t="str">
        <f t="shared" si="1"/>
        <v xml:space="preserve">quarta das 21:00 às 23:00, semanal </v>
      </c>
      <c r="C123" s="64" t="s">
        <v>181</v>
      </c>
      <c r="D123" s="65" t="s">
        <v>256</v>
      </c>
      <c r="E123" s="65" t="s">
        <v>163</v>
      </c>
      <c r="M123" s="66"/>
      <c r="N123" s="64"/>
    </row>
    <row r="124" spans="1:14" ht="39" thickBot="1">
      <c r="A124" s="62" t="s">
        <v>4643</v>
      </c>
      <c r="B124" s="63" t="str">
        <f t="shared" si="1"/>
        <v xml:space="preserve">quarta das 21:00 às 23:00, semanal </v>
      </c>
      <c r="C124" s="64" t="s">
        <v>181</v>
      </c>
      <c r="D124" s="65" t="s">
        <v>259</v>
      </c>
      <c r="E124" s="65" t="s">
        <v>163</v>
      </c>
      <c r="M124" s="66"/>
      <c r="N124" s="64"/>
    </row>
    <row r="125" spans="1:14" ht="39" thickBot="1">
      <c r="A125" s="62" t="s">
        <v>3413</v>
      </c>
      <c r="B125" s="63" t="str">
        <f t="shared" si="1"/>
        <v xml:space="preserve">quarta das 10:00 às 12:00, semanal </v>
      </c>
      <c r="C125" s="64" t="s">
        <v>180</v>
      </c>
      <c r="D125" s="65" t="s">
        <v>251</v>
      </c>
      <c r="E125" s="65" t="s">
        <v>163</v>
      </c>
      <c r="M125" s="66"/>
      <c r="N125" s="64"/>
    </row>
    <row r="126" spans="1:14" ht="39" thickBot="1">
      <c r="A126" s="62" t="s">
        <v>4658</v>
      </c>
      <c r="B126" s="63" t="str">
        <f t="shared" si="1"/>
        <v xml:space="preserve">quarta das 21:00 às 23:00, semanal </v>
      </c>
      <c r="C126" s="64" t="s">
        <v>181</v>
      </c>
      <c r="D126" s="65" t="s">
        <v>251</v>
      </c>
      <c r="E126" s="65" t="s">
        <v>163</v>
      </c>
      <c r="M126" s="66"/>
      <c r="N126" s="64"/>
    </row>
    <row r="127" spans="1:14" ht="39" thickBot="1">
      <c r="A127" s="62" t="s">
        <v>3420</v>
      </c>
      <c r="B127" s="63" t="str">
        <f t="shared" si="1"/>
        <v xml:space="preserve">quarta das 10:00 às 12:00, semanal </v>
      </c>
      <c r="C127" s="64" t="s">
        <v>180</v>
      </c>
      <c r="D127" s="65" t="s">
        <v>252</v>
      </c>
      <c r="E127" s="65" t="s">
        <v>163</v>
      </c>
      <c r="M127" s="66"/>
      <c r="N127" s="64"/>
    </row>
    <row r="128" spans="1:14" ht="39" thickBot="1">
      <c r="A128" s="62" t="s">
        <v>4663</v>
      </c>
      <c r="B128" s="63" t="str">
        <f t="shared" si="1"/>
        <v xml:space="preserve">quarta das 21:00 às 23:00, semanal </v>
      </c>
      <c r="C128" s="64" t="s">
        <v>181</v>
      </c>
      <c r="D128" s="65" t="s">
        <v>252</v>
      </c>
      <c r="E128" s="65" t="s">
        <v>163</v>
      </c>
      <c r="M128" s="66"/>
      <c r="N128" s="64"/>
    </row>
    <row r="129" spans="1:14" ht="39" thickBot="1">
      <c r="A129" s="62" t="s">
        <v>3424</v>
      </c>
      <c r="B129" s="63" t="str">
        <f t="shared" si="1"/>
        <v xml:space="preserve">quarta das 10:00 às 12:00, semanal </v>
      </c>
      <c r="C129" s="64" t="s">
        <v>180</v>
      </c>
      <c r="D129" s="65" t="s">
        <v>253</v>
      </c>
      <c r="E129" s="65" t="s">
        <v>163</v>
      </c>
      <c r="M129" s="66"/>
      <c r="N129" s="64"/>
    </row>
    <row r="130" spans="1:14" ht="39" thickBot="1">
      <c r="A130" s="62" t="s">
        <v>4668</v>
      </c>
      <c r="B130" s="63" t="str">
        <f t="shared" ref="B130:B193" si="2">IF(C130="","",CONCATENATE(C130,",",E130,IF(F130="","",CONCATENATE(";",F130,",",H130,IF(I130="","",CONCATENATE(";",I130,",",K130))))))</f>
        <v xml:space="preserve">quarta das 21:00 às 23:00, semanal </v>
      </c>
      <c r="C130" s="64" t="s">
        <v>181</v>
      </c>
      <c r="D130" s="65" t="s">
        <v>253</v>
      </c>
      <c r="E130" s="65" t="s">
        <v>163</v>
      </c>
      <c r="M130" s="66"/>
      <c r="N130" s="64"/>
    </row>
    <row r="131" spans="1:14" ht="39" thickBot="1">
      <c r="A131" s="62" t="s">
        <v>3433</v>
      </c>
      <c r="B131" s="63" t="str">
        <f t="shared" si="2"/>
        <v xml:space="preserve">sexta das 10:00 às 12:00, semanal </v>
      </c>
      <c r="C131" s="64" t="s">
        <v>165</v>
      </c>
      <c r="D131" s="65" t="s">
        <v>254</v>
      </c>
      <c r="E131" s="65" t="s">
        <v>163</v>
      </c>
      <c r="M131" s="66"/>
      <c r="N131" s="64"/>
    </row>
    <row r="132" spans="1:14" ht="39" thickBot="1">
      <c r="A132" s="62" t="s">
        <v>4677</v>
      </c>
      <c r="B132" s="63" t="str">
        <f t="shared" si="2"/>
        <v xml:space="preserve">sexta das 21:00 às 23:00, semanal </v>
      </c>
      <c r="C132" s="64" t="s">
        <v>166</v>
      </c>
      <c r="D132" s="65" t="s">
        <v>254</v>
      </c>
      <c r="E132" s="65" t="s">
        <v>163</v>
      </c>
      <c r="M132" s="66"/>
      <c r="N132" s="64"/>
    </row>
    <row r="133" spans="1:14" ht="39" thickBot="1">
      <c r="A133" s="62" t="s">
        <v>3452</v>
      </c>
      <c r="B133" s="63" t="str">
        <f t="shared" si="2"/>
        <v xml:space="preserve">sexta das 10:00 às 12:00, semanal </v>
      </c>
      <c r="C133" s="64" t="s">
        <v>165</v>
      </c>
      <c r="D133" s="65" t="s">
        <v>255</v>
      </c>
      <c r="E133" s="65" t="s">
        <v>163</v>
      </c>
      <c r="M133" s="66"/>
      <c r="N133" s="64"/>
    </row>
    <row r="134" spans="1:14" ht="39" thickBot="1">
      <c r="A134" s="62" t="s">
        <v>4685</v>
      </c>
      <c r="B134" s="63" t="str">
        <f t="shared" si="2"/>
        <v xml:space="preserve">sexta das 21:00 às 23:00, semanal </v>
      </c>
      <c r="C134" s="64" t="s">
        <v>166</v>
      </c>
      <c r="D134" s="65" t="s">
        <v>255</v>
      </c>
      <c r="E134" s="65" t="s">
        <v>163</v>
      </c>
      <c r="M134" s="66"/>
      <c r="N134" s="64"/>
    </row>
    <row r="135" spans="1:14" ht="15.75" thickBot="1">
      <c r="A135" s="62" t="s">
        <v>41</v>
      </c>
      <c r="B135" s="63" t="str">
        <f t="shared" si="2"/>
        <v/>
      </c>
      <c r="C135" s="64"/>
      <c r="M135" s="66"/>
      <c r="N135" s="64"/>
    </row>
    <row r="136" spans="1:14" ht="15.75" thickBot="1">
      <c r="A136" s="62" t="s">
        <v>46</v>
      </c>
      <c r="B136" s="63" t="str">
        <f t="shared" si="2"/>
        <v/>
      </c>
      <c r="C136" s="64"/>
      <c r="M136" s="66"/>
      <c r="N136" s="64"/>
    </row>
    <row r="137" spans="1:14" ht="15.75" thickBot="1">
      <c r="A137" s="62" t="s">
        <v>44</v>
      </c>
      <c r="B137" s="63" t="str">
        <f t="shared" si="2"/>
        <v/>
      </c>
      <c r="C137" s="64"/>
      <c r="M137" s="66"/>
      <c r="N137" s="64"/>
    </row>
    <row r="138" spans="1:14" ht="15.75" thickBot="1">
      <c r="A138" s="62" t="s">
        <v>47</v>
      </c>
      <c r="B138" s="63" t="str">
        <f t="shared" si="2"/>
        <v/>
      </c>
      <c r="C138" s="64"/>
      <c r="M138" s="66"/>
      <c r="N138" s="64"/>
    </row>
    <row r="139" spans="1:14" ht="15.75" thickBot="1">
      <c r="A139" s="62" t="s">
        <v>43</v>
      </c>
      <c r="B139" s="63" t="str">
        <f t="shared" si="2"/>
        <v/>
      </c>
      <c r="C139" s="64"/>
      <c r="M139" s="66"/>
      <c r="N139" s="64"/>
    </row>
    <row r="140" spans="1:14" ht="15.75" thickBot="1">
      <c r="A140" s="62" t="s">
        <v>1335</v>
      </c>
      <c r="B140" s="63" t="str">
        <f t="shared" si="2"/>
        <v/>
      </c>
      <c r="C140" s="64"/>
      <c r="M140" s="66"/>
      <c r="N140" s="64"/>
    </row>
    <row r="141" spans="1:14" ht="15.75" thickBot="1">
      <c r="A141" s="62" t="s">
        <v>45</v>
      </c>
      <c r="B141" s="63" t="str">
        <f t="shared" si="2"/>
        <v/>
      </c>
      <c r="C141" s="64"/>
      <c r="M141" s="66"/>
      <c r="N141" s="64"/>
    </row>
    <row r="142" spans="1:14" ht="15.75" thickBot="1">
      <c r="A142" s="62" t="s">
        <v>1592</v>
      </c>
      <c r="B142" s="63" t="str">
        <f t="shared" si="2"/>
        <v/>
      </c>
      <c r="C142" s="64"/>
      <c r="M142" s="66"/>
      <c r="N142" s="64"/>
    </row>
    <row r="143" spans="1:14" ht="15.75" thickBot="1">
      <c r="A143" s="62" t="s">
        <v>965</v>
      </c>
      <c r="B143" s="63" t="str">
        <f t="shared" si="2"/>
        <v/>
      </c>
      <c r="C143" s="64"/>
      <c r="M143" s="66"/>
      <c r="N143" s="64"/>
    </row>
    <row r="144" spans="1:14" ht="15.75" thickBot="1">
      <c r="A144" s="62" t="s">
        <v>1376</v>
      </c>
      <c r="B144" s="63" t="str">
        <f t="shared" si="2"/>
        <v/>
      </c>
      <c r="C144" s="64"/>
      <c r="M144" s="66"/>
      <c r="N144" s="64"/>
    </row>
    <row r="145" spans="1:14" ht="15.75" thickBot="1">
      <c r="A145" s="62" t="s">
        <v>1379</v>
      </c>
      <c r="B145" s="63" t="str">
        <f t="shared" si="2"/>
        <v/>
      </c>
      <c r="C145" s="64"/>
      <c r="M145" s="66"/>
      <c r="N145" s="64"/>
    </row>
    <row r="146" spans="1:14" ht="15.75" thickBot="1">
      <c r="A146" s="62" t="s">
        <v>1011</v>
      </c>
      <c r="B146" s="63" t="str">
        <f t="shared" si="2"/>
        <v/>
      </c>
      <c r="C146" s="64"/>
      <c r="M146" s="66"/>
      <c r="N146" s="64"/>
    </row>
    <row r="147" spans="1:14" ht="15.75" thickBot="1">
      <c r="A147" s="62" t="s">
        <v>1013</v>
      </c>
      <c r="B147" s="63" t="str">
        <f t="shared" si="2"/>
        <v/>
      </c>
      <c r="C147" s="64"/>
      <c r="M147" s="66"/>
      <c r="N147" s="64"/>
    </row>
    <row r="148" spans="1:14" ht="15.75" thickBot="1">
      <c r="A148" s="62" t="s">
        <v>1403</v>
      </c>
      <c r="B148" s="63" t="str">
        <f t="shared" si="2"/>
        <v/>
      </c>
      <c r="C148" s="64"/>
      <c r="M148" s="66"/>
      <c r="N148" s="64"/>
    </row>
    <row r="149" spans="1:14" ht="15.75" thickBot="1">
      <c r="A149" s="62" t="s">
        <v>1404</v>
      </c>
      <c r="B149" s="63" t="str">
        <f t="shared" si="2"/>
        <v/>
      </c>
      <c r="C149" s="64"/>
      <c r="M149" s="66"/>
      <c r="N149" s="64"/>
    </row>
    <row r="150" spans="1:14" ht="15.75" thickBot="1">
      <c r="A150" s="62" t="s">
        <v>48</v>
      </c>
      <c r="B150" s="63" t="str">
        <f t="shared" si="2"/>
        <v/>
      </c>
      <c r="C150" s="64"/>
      <c r="M150" s="66"/>
      <c r="N150" s="64"/>
    </row>
    <row r="151" spans="1:14" ht="15.75" thickBot="1">
      <c r="A151" s="62" t="s">
        <v>53</v>
      </c>
      <c r="B151" s="63" t="str">
        <f t="shared" si="2"/>
        <v/>
      </c>
      <c r="C151" s="64"/>
      <c r="M151" s="66"/>
      <c r="N151" s="64"/>
    </row>
    <row r="152" spans="1:14" ht="15.75" thickBot="1">
      <c r="A152" s="62" t="s">
        <v>51</v>
      </c>
      <c r="B152" s="63" t="str">
        <f t="shared" si="2"/>
        <v/>
      </c>
      <c r="C152" s="64"/>
      <c r="M152" s="66"/>
      <c r="N152" s="64"/>
    </row>
    <row r="153" spans="1:14" ht="15.75" thickBot="1">
      <c r="A153" s="62" t="s">
        <v>54</v>
      </c>
      <c r="B153" s="63" t="str">
        <f t="shared" si="2"/>
        <v/>
      </c>
      <c r="C153" s="64"/>
      <c r="M153" s="66"/>
      <c r="N153" s="64"/>
    </row>
    <row r="154" spans="1:14" ht="15.75" thickBot="1">
      <c r="A154" s="62" t="s">
        <v>50</v>
      </c>
      <c r="B154" s="63" t="str">
        <f t="shared" si="2"/>
        <v/>
      </c>
      <c r="C154" s="64"/>
      <c r="M154" s="66"/>
      <c r="N154" s="64"/>
    </row>
    <row r="155" spans="1:14" ht="15.75" thickBot="1">
      <c r="A155" s="62" t="s">
        <v>1333</v>
      </c>
      <c r="B155" s="63" t="str">
        <f t="shared" si="2"/>
        <v/>
      </c>
      <c r="C155" s="64"/>
      <c r="M155" s="66"/>
      <c r="N155" s="64"/>
    </row>
    <row r="156" spans="1:14" ht="15.75" thickBot="1">
      <c r="A156" s="62" t="s">
        <v>52</v>
      </c>
      <c r="B156" s="63" t="str">
        <f t="shared" si="2"/>
        <v/>
      </c>
      <c r="C156" s="64"/>
      <c r="M156" s="66"/>
      <c r="N156" s="64"/>
    </row>
    <row r="157" spans="1:14" ht="15.75" thickBot="1">
      <c r="A157" s="62" t="s">
        <v>1589</v>
      </c>
      <c r="B157" s="63" t="str">
        <f t="shared" si="2"/>
        <v/>
      </c>
      <c r="C157" s="64"/>
      <c r="M157" s="66"/>
      <c r="N157" s="64"/>
    </row>
    <row r="158" spans="1:14" ht="15.75" thickBot="1">
      <c r="A158" s="62" t="s">
        <v>1015</v>
      </c>
      <c r="B158" s="63" t="str">
        <f t="shared" si="2"/>
        <v/>
      </c>
      <c r="C158" s="64"/>
      <c r="M158" s="66"/>
      <c r="N158" s="64"/>
    </row>
    <row r="159" spans="1:14" ht="15.75" thickBot="1">
      <c r="A159" s="62" t="s">
        <v>1017</v>
      </c>
      <c r="B159" s="63" t="str">
        <f t="shared" si="2"/>
        <v/>
      </c>
      <c r="C159" s="64"/>
      <c r="M159" s="66"/>
      <c r="N159" s="64"/>
    </row>
    <row r="160" spans="1:14" ht="15.75" thickBot="1">
      <c r="A160" s="62" t="s">
        <v>1405</v>
      </c>
      <c r="B160" s="63" t="str">
        <f t="shared" si="2"/>
        <v/>
      </c>
      <c r="C160" s="64"/>
      <c r="M160" s="66"/>
      <c r="N160" s="64"/>
    </row>
    <row r="161" spans="1:14" ht="15.75" thickBot="1">
      <c r="A161" s="62" t="s">
        <v>1406</v>
      </c>
      <c r="B161" s="63" t="str">
        <f t="shared" si="2"/>
        <v/>
      </c>
      <c r="C161" s="64"/>
      <c r="M161" s="66"/>
      <c r="N161" s="64"/>
    </row>
    <row r="162" spans="1:14" ht="39" thickBot="1">
      <c r="A162" s="62" t="s">
        <v>959</v>
      </c>
      <c r="B162" s="63" t="str">
        <f t="shared" si="2"/>
        <v>quinta das 16:00 às 18:00, quinzenal I</v>
      </c>
      <c r="C162" s="64" t="s">
        <v>228</v>
      </c>
      <c r="D162" s="65" t="s">
        <v>246</v>
      </c>
      <c r="E162" s="65" t="s">
        <v>178</v>
      </c>
      <c r="M162" s="66"/>
      <c r="N162" s="64"/>
    </row>
    <row r="163" spans="1:14" ht="39" thickBot="1">
      <c r="A163" s="62" t="s">
        <v>963</v>
      </c>
      <c r="B163" s="63" t="str">
        <f t="shared" si="2"/>
        <v>quinta das 16:00 às 18:00, quinzenal I</v>
      </c>
      <c r="C163" s="64" t="s">
        <v>228</v>
      </c>
      <c r="D163" s="65" t="s">
        <v>248</v>
      </c>
      <c r="E163" s="65" t="s">
        <v>178</v>
      </c>
      <c r="M163" s="66"/>
      <c r="N163" s="64"/>
    </row>
    <row r="164" spans="1:14" ht="39" thickBot="1">
      <c r="A164" s="62" t="s">
        <v>1370</v>
      </c>
      <c r="B164" s="63" t="str">
        <f t="shared" si="2"/>
        <v>quinta das 21:00 às 23:00, quinzenal I</v>
      </c>
      <c r="C164" s="64" t="s">
        <v>164</v>
      </c>
      <c r="D164" s="65" t="s">
        <v>246</v>
      </c>
      <c r="E164" s="65" t="s">
        <v>178</v>
      </c>
      <c r="M164" s="66"/>
      <c r="N164" s="64"/>
    </row>
    <row r="165" spans="1:14" ht="39" thickBot="1">
      <c r="A165" s="62" t="s">
        <v>1372</v>
      </c>
      <c r="B165" s="63" t="str">
        <f t="shared" si="2"/>
        <v>quinta das 21:00 às 23:00, quinzenal I</v>
      </c>
      <c r="C165" s="64" t="s">
        <v>164</v>
      </c>
      <c r="D165" s="65" t="s">
        <v>248</v>
      </c>
      <c r="E165" s="65" t="s">
        <v>178</v>
      </c>
      <c r="M165" s="66"/>
      <c r="N165" s="64"/>
    </row>
    <row r="166" spans="1:14" ht="39" thickBot="1">
      <c r="A166" s="62" t="s">
        <v>1273</v>
      </c>
      <c r="B166" s="63" t="str">
        <f t="shared" si="2"/>
        <v>quinta das 16:00 às 18:00, quinzenal II</v>
      </c>
      <c r="C166" s="64" t="s">
        <v>228</v>
      </c>
      <c r="D166" s="65" t="s">
        <v>246</v>
      </c>
      <c r="E166" s="65" t="s">
        <v>161</v>
      </c>
      <c r="M166" s="66"/>
      <c r="N166" s="64"/>
    </row>
    <row r="167" spans="1:14" ht="39" thickBot="1">
      <c r="A167" s="62" t="s">
        <v>1274</v>
      </c>
      <c r="B167" s="63" t="str">
        <f t="shared" si="2"/>
        <v>quinta das 16:00 às 18:00, quinzenal II</v>
      </c>
      <c r="C167" s="64" t="s">
        <v>228</v>
      </c>
      <c r="D167" s="65" t="s">
        <v>248</v>
      </c>
      <c r="E167" s="65" t="s">
        <v>161</v>
      </c>
      <c r="M167" s="66"/>
      <c r="N167" s="64"/>
    </row>
    <row r="168" spans="1:14" ht="39" thickBot="1">
      <c r="A168" s="62" t="s">
        <v>1535</v>
      </c>
      <c r="B168" s="63" t="str">
        <f t="shared" si="2"/>
        <v>quinta das 21:00 às 23:00, quinzenal II</v>
      </c>
      <c r="C168" s="64" t="s">
        <v>164</v>
      </c>
      <c r="D168" s="65" t="s">
        <v>246</v>
      </c>
      <c r="E168" s="65" t="s">
        <v>161</v>
      </c>
      <c r="M168" s="66"/>
      <c r="N168" s="64"/>
    </row>
    <row r="169" spans="1:14" ht="39" thickBot="1">
      <c r="A169" s="62" t="s">
        <v>1536</v>
      </c>
      <c r="B169" s="63" t="str">
        <f t="shared" si="2"/>
        <v>quinta das 21:00 às 23:00, quinzenal II</v>
      </c>
      <c r="C169" s="64" t="s">
        <v>164</v>
      </c>
      <c r="D169" s="65" t="s">
        <v>248</v>
      </c>
      <c r="E169" s="65" t="s">
        <v>161</v>
      </c>
      <c r="M169" s="66"/>
      <c r="N169" s="64"/>
    </row>
    <row r="170" spans="1:14" ht="39" thickBot="1">
      <c r="A170" s="62" t="s">
        <v>1291</v>
      </c>
      <c r="B170" s="63" t="str">
        <f t="shared" si="2"/>
        <v>quinta das 16:00 às 18:00, quinzenal I</v>
      </c>
      <c r="C170" s="68" t="s">
        <v>228</v>
      </c>
      <c r="D170" s="65" t="s">
        <v>247</v>
      </c>
      <c r="E170" s="65" t="s">
        <v>178</v>
      </c>
      <c r="M170" s="66"/>
      <c r="N170" s="68"/>
    </row>
    <row r="171" spans="1:14" ht="39" thickBot="1">
      <c r="A171" s="62" t="s">
        <v>1560</v>
      </c>
      <c r="B171" s="63" t="str">
        <f t="shared" si="2"/>
        <v>quinta das 21:00 às 23:00, quinzenal I</v>
      </c>
      <c r="C171" s="64" t="s">
        <v>164</v>
      </c>
      <c r="D171" s="65" t="s">
        <v>247</v>
      </c>
      <c r="E171" s="65" t="s">
        <v>178</v>
      </c>
      <c r="M171" s="66"/>
      <c r="N171" s="64"/>
    </row>
    <row r="172" spans="1:14" ht="39" thickBot="1">
      <c r="A172" s="62" t="s">
        <v>1295</v>
      </c>
      <c r="B172" s="63" t="str">
        <f t="shared" si="2"/>
        <v>quinta das 16:00 às 18:00, quinzenal I</v>
      </c>
      <c r="C172" s="64" t="s">
        <v>228</v>
      </c>
      <c r="D172" s="65" t="s">
        <v>244</v>
      </c>
      <c r="E172" s="65" t="s">
        <v>178</v>
      </c>
      <c r="M172" s="66"/>
      <c r="N172" s="64"/>
    </row>
    <row r="173" spans="1:14" ht="39" thickBot="1">
      <c r="A173" s="62" t="s">
        <v>1566</v>
      </c>
      <c r="B173" s="63" t="str">
        <f t="shared" si="2"/>
        <v>quinta das 21:00 às 23:00, quinzenal II</v>
      </c>
      <c r="C173" s="64" t="s">
        <v>164</v>
      </c>
      <c r="D173" s="65" t="s">
        <v>247</v>
      </c>
      <c r="E173" s="65" t="s">
        <v>161</v>
      </c>
      <c r="M173" s="66"/>
      <c r="N173" s="64"/>
    </row>
    <row r="174" spans="1:14" ht="39" thickBot="1">
      <c r="A174" s="62" t="s">
        <v>1298</v>
      </c>
      <c r="B174" s="63" t="str">
        <f t="shared" si="2"/>
        <v>quinta das 16:00 às 18:00, quinzenal II</v>
      </c>
      <c r="C174" s="64" t="s">
        <v>228</v>
      </c>
      <c r="D174" s="65" t="s">
        <v>247</v>
      </c>
      <c r="E174" s="65" t="s">
        <v>161</v>
      </c>
      <c r="M174" s="66"/>
      <c r="N174" s="64"/>
    </row>
    <row r="175" spans="1:14" ht="39" thickBot="1">
      <c r="A175" s="62" t="s">
        <v>1579</v>
      </c>
      <c r="B175" s="63" t="str">
        <f t="shared" si="2"/>
        <v>quinta das 19:00 às 21:00, quinzenal I</v>
      </c>
      <c r="C175" s="64" t="s">
        <v>188</v>
      </c>
      <c r="D175" s="65" t="s">
        <v>246</v>
      </c>
      <c r="E175" s="65" t="s">
        <v>178</v>
      </c>
      <c r="M175" s="66"/>
      <c r="N175" s="64"/>
    </row>
    <row r="176" spans="1:14" ht="39" thickBot="1">
      <c r="A176" s="62" t="s">
        <v>1581</v>
      </c>
      <c r="B176" s="63" t="str">
        <f t="shared" si="2"/>
        <v>quinta das 19:00 às 21:00, quinzenal I</v>
      </c>
      <c r="C176" s="64" t="s">
        <v>188</v>
      </c>
      <c r="D176" s="65" t="s">
        <v>248</v>
      </c>
      <c r="E176" s="65" t="s">
        <v>178</v>
      </c>
      <c r="M176" s="66"/>
      <c r="N176" s="64"/>
    </row>
    <row r="177" spans="1:14" ht="39" thickBot="1">
      <c r="A177" s="62" t="s">
        <v>1597</v>
      </c>
      <c r="B177" s="63" t="str">
        <f t="shared" si="2"/>
        <v>quinta das 19:00 às 21:00, quinzenal II</v>
      </c>
      <c r="C177" s="64" t="s">
        <v>188</v>
      </c>
      <c r="D177" s="65" t="s">
        <v>246</v>
      </c>
      <c r="E177" s="65" t="s">
        <v>161</v>
      </c>
      <c r="M177" s="66"/>
      <c r="N177" s="64"/>
    </row>
    <row r="178" spans="1:14" ht="39" thickBot="1">
      <c r="A178" s="62" t="s">
        <v>1598</v>
      </c>
      <c r="B178" s="63" t="str">
        <f t="shared" si="2"/>
        <v>quinta das 19:00 às 21:00, quinzenal II</v>
      </c>
      <c r="C178" s="64" t="s">
        <v>188</v>
      </c>
      <c r="D178" s="65" t="s">
        <v>248</v>
      </c>
      <c r="E178" s="65" t="s">
        <v>161</v>
      </c>
      <c r="M178" s="66"/>
      <c r="N178" s="64"/>
    </row>
    <row r="179" spans="1:14" ht="39" thickBot="1">
      <c r="A179" s="62" t="s">
        <v>1638</v>
      </c>
      <c r="B179" s="63" t="str">
        <f t="shared" si="2"/>
        <v>segunda das 08:00 às 10:00, quinzenal I</v>
      </c>
      <c r="C179" s="64" t="s">
        <v>176</v>
      </c>
      <c r="D179" s="65" t="s">
        <v>244</v>
      </c>
      <c r="E179" s="65" t="s">
        <v>178</v>
      </c>
      <c r="M179" s="66"/>
      <c r="N179" s="64"/>
    </row>
    <row r="180" spans="1:14" ht="39" thickBot="1">
      <c r="A180" s="62" t="s">
        <v>1642</v>
      </c>
      <c r="B180" s="63" t="str">
        <f t="shared" si="2"/>
        <v>segunda das 08:00 às 10:00, quinzenal I</v>
      </c>
      <c r="C180" s="64" t="s">
        <v>176</v>
      </c>
      <c r="D180" s="65" t="s">
        <v>248</v>
      </c>
      <c r="E180" s="65" t="s">
        <v>178</v>
      </c>
      <c r="M180" s="66"/>
      <c r="N180" s="64"/>
    </row>
    <row r="181" spans="1:14" ht="39" thickBot="1">
      <c r="A181" s="62" t="s">
        <v>3491</v>
      </c>
      <c r="B181" s="63" t="str">
        <f t="shared" si="2"/>
        <v>segunda das 19:00 às 21:00, quinzenal I</v>
      </c>
      <c r="C181" s="64" t="s">
        <v>190</v>
      </c>
      <c r="D181" s="65" t="s">
        <v>244</v>
      </c>
      <c r="E181" s="65" t="s">
        <v>178</v>
      </c>
      <c r="M181" s="66"/>
      <c r="N181" s="64"/>
    </row>
    <row r="182" spans="1:14" ht="39" thickBot="1">
      <c r="A182" s="62" t="s">
        <v>3496</v>
      </c>
      <c r="B182" s="63" t="str">
        <f t="shared" si="2"/>
        <v>segunda das 19:00 às 21:00, quinzenal I</v>
      </c>
      <c r="C182" s="64" t="s">
        <v>190</v>
      </c>
      <c r="D182" s="65" t="s">
        <v>248</v>
      </c>
      <c r="E182" s="65" t="s">
        <v>178</v>
      </c>
      <c r="M182" s="66"/>
      <c r="N182" s="64"/>
    </row>
    <row r="183" spans="1:14" ht="39" thickBot="1">
      <c r="A183" s="62" t="s">
        <v>3084</v>
      </c>
      <c r="B183" s="63" t="str">
        <f t="shared" si="2"/>
        <v>segunda das 08:00 às 10:00, quinzenal II</v>
      </c>
      <c r="C183" s="64" t="s">
        <v>176</v>
      </c>
      <c r="D183" s="65" t="s">
        <v>244</v>
      </c>
      <c r="E183" s="65" t="s">
        <v>161</v>
      </c>
      <c r="M183" s="66"/>
      <c r="N183" s="64"/>
    </row>
    <row r="184" spans="1:14" ht="39" thickBot="1">
      <c r="A184" s="62" t="s">
        <v>3086</v>
      </c>
      <c r="B184" s="63" t="str">
        <f t="shared" si="2"/>
        <v>segunda das 08:00 às 10:00, quinzenal II</v>
      </c>
      <c r="C184" s="64" t="s">
        <v>176</v>
      </c>
      <c r="D184" s="65" t="s">
        <v>248</v>
      </c>
      <c r="E184" s="65" t="s">
        <v>161</v>
      </c>
      <c r="M184" s="66"/>
      <c r="N184" s="64"/>
    </row>
    <row r="185" spans="1:14" ht="39" thickBot="1">
      <c r="A185" s="62" t="s">
        <v>4333</v>
      </c>
      <c r="B185" s="63" t="str">
        <f t="shared" si="2"/>
        <v>segunda das 19:00 às 21:00, quinzenal II</v>
      </c>
      <c r="C185" s="64" t="s">
        <v>190</v>
      </c>
      <c r="D185" s="65" t="s">
        <v>244</v>
      </c>
      <c r="E185" s="65" t="s">
        <v>161</v>
      </c>
      <c r="M185" s="66"/>
      <c r="N185" s="64"/>
    </row>
    <row r="186" spans="1:14" ht="39" thickBot="1">
      <c r="A186" s="62" t="s">
        <v>4335</v>
      </c>
      <c r="B186" s="63" t="str">
        <f t="shared" si="2"/>
        <v>segunda das 19:00 às 21:00, quinzenal II</v>
      </c>
      <c r="C186" s="64" t="s">
        <v>190</v>
      </c>
      <c r="D186" s="65" t="s">
        <v>248</v>
      </c>
      <c r="E186" s="65" t="s">
        <v>161</v>
      </c>
      <c r="M186" s="66"/>
      <c r="N186" s="64"/>
    </row>
    <row r="187" spans="1:14" ht="39" thickBot="1">
      <c r="A187" s="62" t="s">
        <v>3180</v>
      </c>
      <c r="B187" s="63" t="str">
        <f t="shared" si="2"/>
        <v>segunda das 08:00 às 10:00, quinzenal I</v>
      </c>
      <c r="C187" s="64" t="s">
        <v>176</v>
      </c>
      <c r="D187" s="65" t="s">
        <v>245</v>
      </c>
      <c r="E187" s="65" t="s">
        <v>178</v>
      </c>
      <c r="M187" s="66"/>
      <c r="N187" s="64"/>
    </row>
    <row r="188" spans="1:14" ht="39" thickBot="1">
      <c r="A188" s="62" t="s">
        <v>3184</v>
      </c>
      <c r="B188" s="63" t="str">
        <f t="shared" si="2"/>
        <v>segunda das 08:00 às 10:00, quinzenal I</v>
      </c>
      <c r="C188" s="64" t="s">
        <v>176</v>
      </c>
      <c r="D188" s="65" t="s">
        <v>249</v>
      </c>
      <c r="E188" s="65" t="s">
        <v>178</v>
      </c>
      <c r="M188" s="66"/>
      <c r="N188" s="64"/>
    </row>
    <row r="189" spans="1:14" ht="39" thickBot="1">
      <c r="A189" s="62" t="s">
        <v>4439</v>
      </c>
      <c r="B189" s="63" t="str">
        <f t="shared" si="2"/>
        <v>segunda das 19:00 às 21:00, quinzenal I</v>
      </c>
      <c r="C189" s="64" t="s">
        <v>190</v>
      </c>
      <c r="D189" s="65" t="s">
        <v>245</v>
      </c>
      <c r="E189" s="65" t="s">
        <v>178</v>
      </c>
      <c r="M189" s="66"/>
      <c r="N189" s="64"/>
    </row>
    <row r="190" spans="1:14" ht="39" thickBot="1">
      <c r="A190" s="62" t="s">
        <v>4441</v>
      </c>
      <c r="B190" s="63" t="str">
        <f t="shared" si="2"/>
        <v>segunda das 19:00 às 21:00, quinzenal I</v>
      </c>
      <c r="C190" s="64" t="s">
        <v>190</v>
      </c>
      <c r="D190" s="65" t="s">
        <v>249</v>
      </c>
      <c r="E190" s="65" t="s">
        <v>178</v>
      </c>
      <c r="M190" s="66"/>
      <c r="N190" s="64"/>
    </row>
    <row r="191" spans="1:14" ht="39" thickBot="1">
      <c r="A191" s="62" t="s">
        <v>3209</v>
      </c>
      <c r="B191" s="63" t="str">
        <f t="shared" si="2"/>
        <v>segunda das 08:00 às 10:00, quinzenal II</v>
      </c>
      <c r="C191" s="64" t="s">
        <v>176</v>
      </c>
      <c r="D191" s="65" t="s">
        <v>245</v>
      </c>
      <c r="E191" s="65" t="s">
        <v>161</v>
      </c>
      <c r="M191" s="66"/>
      <c r="N191" s="64"/>
    </row>
    <row r="192" spans="1:14" ht="39" thickBot="1">
      <c r="A192" s="62" t="s">
        <v>3213</v>
      </c>
      <c r="B192" s="63" t="str">
        <f t="shared" si="2"/>
        <v>segunda das 08:00 às 10:00, quinzenal II</v>
      </c>
      <c r="C192" s="64" t="s">
        <v>176</v>
      </c>
      <c r="D192" s="65" t="s">
        <v>249</v>
      </c>
      <c r="E192" s="65" t="s">
        <v>161</v>
      </c>
      <c r="M192" s="66"/>
      <c r="N192" s="64"/>
    </row>
    <row r="193" spans="1:14" ht="39" thickBot="1">
      <c r="A193" s="62" t="s">
        <v>4465</v>
      </c>
      <c r="B193" s="63" t="str">
        <f t="shared" si="2"/>
        <v>segunda das 19:00 às 21:00, quinzenal II</v>
      </c>
      <c r="C193" s="64" t="s">
        <v>190</v>
      </c>
      <c r="D193" s="65" t="s">
        <v>245</v>
      </c>
      <c r="E193" s="65" t="s">
        <v>161</v>
      </c>
      <c r="M193" s="66"/>
      <c r="N193" s="64"/>
    </row>
    <row r="194" spans="1:14" ht="39" thickBot="1">
      <c r="A194" s="62" t="s">
        <v>4468</v>
      </c>
      <c r="B194" s="63" t="str">
        <f t="shared" ref="B194:B257" si="3">IF(C194="","",CONCATENATE(C194,",",E194,IF(F194="","",CONCATENATE(";",F194,",",H194,IF(I194="","",CONCATENATE(";",I194,",",K194))))))</f>
        <v>segunda das 19:00 às 21:00, quinzenal II</v>
      </c>
      <c r="C194" s="64" t="s">
        <v>190</v>
      </c>
      <c r="D194" s="65" t="s">
        <v>249</v>
      </c>
      <c r="E194" s="65" t="s">
        <v>161</v>
      </c>
      <c r="M194" s="66"/>
      <c r="N194" s="64"/>
    </row>
    <row r="195" spans="1:14" ht="39" thickBot="1">
      <c r="A195" s="62" t="s">
        <v>3226</v>
      </c>
      <c r="B195" s="63" t="str">
        <f t="shared" si="3"/>
        <v>segunda das 08:00 às 10:00, quinzenal I</v>
      </c>
      <c r="C195" s="64" t="s">
        <v>176</v>
      </c>
      <c r="D195" s="65" t="s">
        <v>246</v>
      </c>
      <c r="E195" s="65" t="s">
        <v>178</v>
      </c>
      <c r="M195" s="66"/>
      <c r="N195" s="64"/>
    </row>
    <row r="196" spans="1:14" ht="39" thickBot="1">
      <c r="A196" s="62" t="s">
        <v>3228</v>
      </c>
      <c r="B196" s="63" t="str">
        <f t="shared" si="3"/>
        <v>segunda das 08:00 às 10:00, quinzenal I</v>
      </c>
      <c r="C196" s="64" t="s">
        <v>176</v>
      </c>
      <c r="D196" s="65" t="s">
        <v>250</v>
      </c>
      <c r="E196" s="65" t="s">
        <v>178</v>
      </c>
      <c r="M196" s="66"/>
      <c r="N196" s="64"/>
    </row>
    <row r="197" spans="1:14" ht="39" thickBot="1">
      <c r="A197" s="62" t="s">
        <v>4478</v>
      </c>
      <c r="B197" s="63" t="str">
        <f t="shared" si="3"/>
        <v>segunda das 19:00 às 21:00, quinzenal I</v>
      </c>
      <c r="C197" s="64" t="s">
        <v>190</v>
      </c>
      <c r="D197" s="65" t="s">
        <v>246</v>
      </c>
      <c r="E197" s="65" t="s">
        <v>178</v>
      </c>
      <c r="M197" s="66"/>
      <c r="N197" s="64"/>
    </row>
    <row r="198" spans="1:14" ht="39" thickBot="1">
      <c r="A198" s="62" t="s">
        <v>4480</v>
      </c>
      <c r="B198" s="63" t="str">
        <f t="shared" si="3"/>
        <v>segunda das 19:00 às 21:00, quinzenal I</v>
      </c>
      <c r="C198" s="64" t="s">
        <v>190</v>
      </c>
      <c r="D198" s="65" t="s">
        <v>250</v>
      </c>
      <c r="E198" s="65" t="s">
        <v>178</v>
      </c>
      <c r="M198" s="66"/>
      <c r="N198" s="64"/>
    </row>
    <row r="199" spans="1:14" ht="39" thickBot="1">
      <c r="A199" s="62" t="s">
        <v>3235</v>
      </c>
      <c r="B199" s="63" t="str">
        <f t="shared" si="3"/>
        <v>segunda das 08:00 às 10:00, quinzenal II</v>
      </c>
      <c r="C199" s="64" t="s">
        <v>176</v>
      </c>
      <c r="D199" s="65" t="s">
        <v>246</v>
      </c>
      <c r="E199" s="65" t="s">
        <v>161</v>
      </c>
      <c r="M199" s="66"/>
      <c r="N199" s="64"/>
    </row>
    <row r="200" spans="1:14" ht="39" thickBot="1">
      <c r="A200" s="62" t="s">
        <v>4484</v>
      </c>
      <c r="B200" s="63" t="str">
        <f t="shared" si="3"/>
        <v>segunda das 19:00 às 21:00, quinzenal II</v>
      </c>
      <c r="C200" s="64" t="s">
        <v>190</v>
      </c>
      <c r="D200" s="65" t="s">
        <v>246</v>
      </c>
      <c r="E200" s="65" t="s">
        <v>161</v>
      </c>
      <c r="M200" s="66"/>
      <c r="N200" s="64"/>
    </row>
    <row r="201" spans="1:14" ht="39" thickBot="1">
      <c r="A201" s="62" t="s">
        <v>3239</v>
      </c>
      <c r="B201" s="63" t="str">
        <f t="shared" si="3"/>
        <v>segunda das 08:00 às 10:00, quinzenal I</v>
      </c>
      <c r="C201" s="64" t="s">
        <v>176</v>
      </c>
      <c r="D201" s="65" t="s">
        <v>247</v>
      </c>
      <c r="E201" s="65" t="s">
        <v>178</v>
      </c>
      <c r="M201" s="66"/>
      <c r="N201" s="64"/>
    </row>
    <row r="202" spans="1:14" ht="39" thickBot="1">
      <c r="A202" s="62" t="s">
        <v>4489</v>
      </c>
      <c r="B202" s="63" t="str">
        <f t="shared" si="3"/>
        <v>segunda das 19:00 às 21:00, quinzenal I</v>
      </c>
      <c r="C202" s="64" t="s">
        <v>190</v>
      </c>
      <c r="D202" s="65" t="s">
        <v>247</v>
      </c>
      <c r="E202" s="65" t="s">
        <v>178</v>
      </c>
      <c r="M202" s="66"/>
      <c r="N202" s="64"/>
    </row>
    <row r="203" spans="1:14" ht="39" thickBot="1">
      <c r="A203" s="62" t="s">
        <v>3242</v>
      </c>
      <c r="B203" s="63" t="str">
        <f t="shared" si="3"/>
        <v>segunda das 08:00 às 10:00, quinzenal II</v>
      </c>
      <c r="C203" s="64" t="s">
        <v>176</v>
      </c>
      <c r="D203" s="65" t="s">
        <v>247</v>
      </c>
      <c r="E203" s="65" t="s">
        <v>161</v>
      </c>
      <c r="M203" s="66"/>
      <c r="N203" s="64"/>
    </row>
    <row r="204" spans="1:14" ht="39" thickBot="1">
      <c r="A204" s="62" t="s">
        <v>4492</v>
      </c>
      <c r="B204" s="63" t="str">
        <f t="shared" si="3"/>
        <v>segunda das 19:00 às 21:00, quinzenal II</v>
      </c>
      <c r="C204" s="64" t="s">
        <v>190</v>
      </c>
      <c r="D204" s="65" t="s">
        <v>247</v>
      </c>
      <c r="E204" s="65" t="s">
        <v>161</v>
      </c>
      <c r="M204" s="66"/>
      <c r="N204" s="64"/>
    </row>
    <row r="205" spans="1:14" ht="39" thickBot="1">
      <c r="A205" s="62" t="s">
        <v>3244</v>
      </c>
      <c r="B205" s="63" t="str">
        <f t="shared" si="3"/>
        <v>segunda das 08:00 às 10:00, quinzenal I</v>
      </c>
      <c r="C205" s="64" t="s">
        <v>176</v>
      </c>
      <c r="D205" s="65" t="s">
        <v>1621</v>
      </c>
      <c r="E205" s="65" t="s">
        <v>178</v>
      </c>
      <c r="M205" s="66"/>
      <c r="N205" s="64"/>
    </row>
    <row r="206" spans="1:14" ht="39" thickBot="1">
      <c r="A206" s="62" t="s">
        <v>4494</v>
      </c>
      <c r="B206" s="63" t="str">
        <f t="shared" si="3"/>
        <v>segunda das 19:00 às 21:00, quinzenal I</v>
      </c>
      <c r="C206" s="64" t="s">
        <v>190</v>
      </c>
      <c r="D206" s="65" t="s">
        <v>1621</v>
      </c>
      <c r="E206" s="65" t="s">
        <v>178</v>
      </c>
      <c r="M206" s="66"/>
      <c r="N206" s="64"/>
    </row>
    <row r="207" spans="1:14" ht="39" thickBot="1">
      <c r="A207" s="62" t="s">
        <v>3246</v>
      </c>
      <c r="B207" s="63" t="str">
        <f t="shared" si="3"/>
        <v>segunda das 10:00 às 12:00, quinzenal I</v>
      </c>
      <c r="C207" s="64" t="s">
        <v>160</v>
      </c>
      <c r="D207" s="65" t="s">
        <v>244</v>
      </c>
      <c r="E207" s="65" t="s">
        <v>178</v>
      </c>
      <c r="M207" s="66"/>
      <c r="N207" s="64"/>
    </row>
    <row r="208" spans="1:14" ht="39" thickBot="1">
      <c r="A208" s="62" t="s">
        <v>3251</v>
      </c>
      <c r="B208" s="63" t="str">
        <f t="shared" si="3"/>
        <v>segunda das 10:00 às 12:00, quinzenal I</v>
      </c>
      <c r="C208" s="64" t="s">
        <v>160</v>
      </c>
      <c r="D208" s="65" t="s">
        <v>248</v>
      </c>
      <c r="E208" s="65" t="s">
        <v>178</v>
      </c>
      <c r="M208" s="66"/>
      <c r="N208" s="64"/>
    </row>
    <row r="209" spans="1:14" ht="39" thickBot="1">
      <c r="A209" s="62" t="s">
        <v>4500</v>
      </c>
      <c r="B209" s="63" t="str">
        <f t="shared" si="3"/>
        <v>segunda das 21:00 às 23:00, quinzenal I</v>
      </c>
      <c r="C209" s="64" t="s">
        <v>174</v>
      </c>
      <c r="D209" s="65" t="s">
        <v>244</v>
      </c>
      <c r="E209" s="65" t="s">
        <v>178</v>
      </c>
      <c r="M209" s="66"/>
      <c r="N209" s="64"/>
    </row>
    <row r="210" spans="1:14" ht="39" thickBot="1">
      <c r="A210" s="62" t="s">
        <v>4503</v>
      </c>
      <c r="B210" s="63" t="str">
        <f t="shared" si="3"/>
        <v>segunda das 21:00 às 23:00, quinzenal I</v>
      </c>
      <c r="C210" s="64" t="s">
        <v>174</v>
      </c>
      <c r="D210" s="65" t="s">
        <v>248</v>
      </c>
      <c r="E210" s="65" t="s">
        <v>178</v>
      </c>
      <c r="M210" s="66"/>
      <c r="N210" s="64"/>
    </row>
    <row r="211" spans="1:14" ht="39" thickBot="1">
      <c r="A211" s="62" t="s">
        <v>3352</v>
      </c>
      <c r="B211" s="63" t="str">
        <f t="shared" si="3"/>
        <v>segunda das 10:00 às 12:00, quinzenal II</v>
      </c>
      <c r="C211" s="64" t="s">
        <v>160</v>
      </c>
      <c r="D211" s="65" t="s">
        <v>244</v>
      </c>
      <c r="E211" s="65" t="s">
        <v>161</v>
      </c>
      <c r="M211" s="66"/>
      <c r="N211" s="64"/>
    </row>
    <row r="212" spans="1:14" ht="39" thickBot="1">
      <c r="A212" s="62" t="s">
        <v>3354</v>
      </c>
      <c r="B212" s="63" t="str">
        <f t="shared" si="3"/>
        <v>segunda das 10:00 às 12:00, quinzenal II</v>
      </c>
      <c r="C212" s="64" t="s">
        <v>160</v>
      </c>
      <c r="D212" s="65" t="s">
        <v>248</v>
      </c>
      <c r="E212" s="65" t="s">
        <v>161</v>
      </c>
      <c r="M212" s="66"/>
      <c r="N212" s="64"/>
    </row>
    <row r="213" spans="1:14" ht="39" thickBot="1">
      <c r="A213" s="62" t="s">
        <v>4600</v>
      </c>
      <c r="B213" s="63" t="str">
        <f t="shared" si="3"/>
        <v>segunda das 21:00 às 23:00, quinzenal II</v>
      </c>
      <c r="C213" s="64" t="s">
        <v>174</v>
      </c>
      <c r="D213" s="65" t="s">
        <v>244</v>
      </c>
      <c r="E213" s="65" t="s">
        <v>161</v>
      </c>
      <c r="M213" s="66"/>
      <c r="N213" s="64"/>
    </row>
    <row r="214" spans="1:14" ht="39" thickBot="1">
      <c r="A214" s="62" t="s">
        <v>4602</v>
      </c>
      <c r="B214" s="63" t="str">
        <f t="shared" si="3"/>
        <v>segunda das 21:00 às 23:00, quinzenal II</v>
      </c>
      <c r="C214" s="64" t="s">
        <v>174</v>
      </c>
      <c r="D214" s="65" t="s">
        <v>248</v>
      </c>
      <c r="E214" s="65" t="s">
        <v>161</v>
      </c>
      <c r="M214" s="66"/>
      <c r="N214" s="64"/>
    </row>
    <row r="215" spans="1:14" ht="39" thickBot="1">
      <c r="A215" s="62" t="s">
        <v>3385</v>
      </c>
      <c r="B215" s="63" t="str">
        <f t="shared" si="3"/>
        <v>segunda das 10:00 às 12:00, quinzenal I</v>
      </c>
      <c r="C215" s="64" t="s">
        <v>160</v>
      </c>
      <c r="D215" s="65" t="s">
        <v>245</v>
      </c>
      <c r="E215" s="65" t="s">
        <v>178</v>
      </c>
      <c r="M215" s="66"/>
      <c r="N215" s="64"/>
    </row>
    <row r="216" spans="1:14" ht="39" thickBot="1">
      <c r="A216" s="62" t="s">
        <v>3387</v>
      </c>
      <c r="B216" s="63" t="str">
        <f t="shared" si="3"/>
        <v>segunda das 10:00 às 12:00, quinzenal I</v>
      </c>
      <c r="C216" s="68" t="s">
        <v>160</v>
      </c>
      <c r="D216" s="65" t="s">
        <v>249</v>
      </c>
      <c r="E216" s="65" t="s">
        <v>178</v>
      </c>
      <c r="M216" s="66"/>
      <c r="N216" s="68"/>
    </row>
    <row r="217" spans="1:14" ht="39" thickBot="1">
      <c r="A217" s="62" t="s">
        <v>4633</v>
      </c>
      <c r="B217" s="63" t="str">
        <f t="shared" si="3"/>
        <v>segunda das 21:00 às 23:00, quinzenal I</v>
      </c>
      <c r="C217" s="64" t="s">
        <v>174</v>
      </c>
      <c r="D217" s="65" t="s">
        <v>245</v>
      </c>
      <c r="E217" s="65" t="s">
        <v>178</v>
      </c>
      <c r="M217" s="66"/>
      <c r="N217" s="64"/>
    </row>
    <row r="218" spans="1:14" ht="39" thickBot="1">
      <c r="A218" s="62" t="s">
        <v>4635</v>
      </c>
      <c r="B218" s="63" t="str">
        <f t="shared" si="3"/>
        <v>segunda das 21:00 às 23:00, quinzenal I</v>
      </c>
      <c r="C218" s="64" t="s">
        <v>174</v>
      </c>
      <c r="D218" s="65" t="s">
        <v>249</v>
      </c>
      <c r="E218" s="65" t="s">
        <v>178</v>
      </c>
      <c r="M218" s="66"/>
      <c r="N218" s="64"/>
    </row>
    <row r="219" spans="1:14" ht="39" thickBot="1">
      <c r="A219" s="62" t="s">
        <v>3406</v>
      </c>
      <c r="B219" s="63" t="str">
        <f t="shared" si="3"/>
        <v>segunda das 10:00 às 12:00, quinzenal II</v>
      </c>
      <c r="C219" s="64" t="s">
        <v>160</v>
      </c>
      <c r="D219" s="65" t="s">
        <v>245</v>
      </c>
      <c r="E219" s="65" t="s">
        <v>161</v>
      </c>
      <c r="M219" s="66"/>
      <c r="N219" s="64"/>
    </row>
    <row r="220" spans="1:14" ht="39" thickBot="1">
      <c r="A220" s="62" t="s">
        <v>4654</v>
      </c>
      <c r="B220" s="63" t="str">
        <f t="shared" si="3"/>
        <v>segunda das 21:00 às 23:00, quinzenal II</v>
      </c>
      <c r="C220" s="64" t="s">
        <v>174</v>
      </c>
      <c r="D220" s="65" t="s">
        <v>245</v>
      </c>
      <c r="E220" s="65" t="s">
        <v>161</v>
      </c>
      <c r="M220" s="66"/>
      <c r="N220" s="64"/>
    </row>
    <row r="221" spans="1:14" ht="39" thickBot="1">
      <c r="A221" s="62" t="s">
        <v>3418</v>
      </c>
      <c r="B221" s="63" t="str">
        <f t="shared" si="3"/>
        <v>segunda das 10:00 às 12:00, quinzenal I</v>
      </c>
      <c r="C221" s="64" t="s">
        <v>160</v>
      </c>
      <c r="D221" s="65" t="s">
        <v>246</v>
      </c>
      <c r="E221" s="65" t="s">
        <v>178</v>
      </c>
      <c r="M221" s="66"/>
      <c r="N221" s="64"/>
    </row>
    <row r="222" spans="1:14" ht="39" thickBot="1">
      <c r="A222" s="62" t="s">
        <v>4661</v>
      </c>
      <c r="B222" s="63" t="str">
        <f t="shared" si="3"/>
        <v>segunda das 21:00 às 23:00, quinzenal I</v>
      </c>
      <c r="C222" s="64" t="s">
        <v>174</v>
      </c>
      <c r="D222" s="65" t="s">
        <v>246</v>
      </c>
      <c r="E222" s="65" t="s">
        <v>178</v>
      </c>
      <c r="M222" s="66"/>
      <c r="N222" s="64"/>
    </row>
    <row r="223" spans="1:14" ht="39" thickBot="1">
      <c r="A223" s="62" t="s">
        <v>3422</v>
      </c>
      <c r="B223" s="63" t="str">
        <f t="shared" si="3"/>
        <v>segunda das 10:00 às 12:00, quinzenal II</v>
      </c>
      <c r="C223" s="64" t="s">
        <v>160</v>
      </c>
      <c r="D223" s="65" t="s">
        <v>246</v>
      </c>
      <c r="E223" s="65" t="s">
        <v>161</v>
      </c>
      <c r="M223" s="66"/>
      <c r="N223" s="64"/>
    </row>
    <row r="224" spans="1:14" ht="39" thickBot="1">
      <c r="A224" s="62" t="s">
        <v>4666</v>
      </c>
      <c r="B224" s="63" t="str">
        <f t="shared" si="3"/>
        <v>segunda das 21:00 às 23:00, quinzenal II</v>
      </c>
      <c r="C224" s="64" t="s">
        <v>174</v>
      </c>
      <c r="D224" s="65" t="s">
        <v>246</v>
      </c>
      <c r="E224" s="65" t="s">
        <v>161</v>
      </c>
      <c r="M224" s="66"/>
      <c r="N224" s="64"/>
    </row>
    <row r="225" spans="1:14" ht="39" thickBot="1">
      <c r="A225" s="62" t="s">
        <v>3426</v>
      </c>
      <c r="B225" s="63" t="str">
        <f t="shared" si="3"/>
        <v>segunda das 10:00 às 12:00, quinzenal I</v>
      </c>
      <c r="C225" s="64" t="s">
        <v>160</v>
      </c>
      <c r="D225" s="65" t="s">
        <v>247</v>
      </c>
      <c r="E225" s="65" t="s">
        <v>178</v>
      </c>
      <c r="M225" s="66"/>
      <c r="N225" s="64"/>
    </row>
    <row r="226" spans="1:14" ht="39" thickBot="1">
      <c r="A226" s="62" t="s">
        <v>4670</v>
      </c>
      <c r="B226" s="63" t="str">
        <f t="shared" si="3"/>
        <v>segunda das 21:00 às 23:00, quinzenal I</v>
      </c>
      <c r="C226" s="64" t="s">
        <v>174</v>
      </c>
      <c r="D226" s="65" t="s">
        <v>247</v>
      </c>
      <c r="E226" s="65" t="s">
        <v>178</v>
      </c>
      <c r="M226" s="66"/>
      <c r="N226" s="64"/>
    </row>
    <row r="227" spans="1:14" ht="39" thickBot="1">
      <c r="A227" s="62" t="s">
        <v>3429</v>
      </c>
      <c r="B227" s="63" t="str">
        <f t="shared" si="3"/>
        <v>segunda das 10:00 às 12:00, quinzenal II</v>
      </c>
      <c r="C227" s="64" t="s">
        <v>160</v>
      </c>
      <c r="D227" s="65" t="s">
        <v>247</v>
      </c>
      <c r="E227" s="65" t="s">
        <v>161</v>
      </c>
      <c r="M227" s="66"/>
      <c r="N227" s="64"/>
    </row>
    <row r="228" spans="1:14" ht="39" thickBot="1">
      <c r="A228" s="62" t="s">
        <v>4673</v>
      </c>
      <c r="B228" s="63" t="str">
        <f t="shared" si="3"/>
        <v>segunda das 21:00 às 23:00, quinzenal II</v>
      </c>
      <c r="C228" s="64" t="s">
        <v>174</v>
      </c>
      <c r="D228" s="65" t="s">
        <v>247</v>
      </c>
      <c r="E228" s="65" t="s">
        <v>161</v>
      </c>
      <c r="M228" s="66"/>
      <c r="N228" s="64"/>
    </row>
    <row r="229" spans="1:14" ht="39" thickBot="1">
      <c r="A229" s="62" t="s">
        <v>3431</v>
      </c>
      <c r="B229" s="63" t="str">
        <f t="shared" si="3"/>
        <v>segunda das 10:00 às 12:00, quinzenal I</v>
      </c>
      <c r="C229" s="64" t="s">
        <v>160</v>
      </c>
      <c r="D229" s="65" t="s">
        <v>1621</v>
      </c>
      <c r="E229" s="65" t="s">
        <v>178</v>
      </c>
      <c r="M229" s="66"/>
      <c r="N229" s="64"/>
    </row>
    <row r="230" spans="1:14" ht="39" thickBot="1">
      <c r="A230" s="62" t="s">
        <v>4675</v>
      </c>
      <c r="B230" s="63" t="str">
        <f t="shared" si="3"/>
        <v>segunda das 21:00 às 23:00, quinzenal I</v>
      </c>
      <c r="C230" s="64" t="s">
        <v>174</v>
      </c>
      <c r="D230" s="65" t="s">
        <v>1621</v>
      </c>
      <c r="E230" s="65" t="s">
        <v>178</v>
      </c>
      <c r="M230" s="66"/>
      <c r="N230" s="64"/>
    </row>
    <row r="231" spans="1:14" ht="15.75" thickBot="1">
      <c r="A231" s="62" t="s">
        <v>1645</v>
      </c>
      <c r="B231" s="63" t="str">
        <f t="shared" si="3"/>
        <v/>
      </c>
      <c r="C231" s="64"/>
      <c r="M231" s="66"/>
      <c r="N231" s="64"/>
    </row>
    <row r="232" spans="1:14" ht="15.75" thickBot="1">
      <c r="A232" s="62" t="s">
        <v>1651</v>
      </c>
      <c r="B232" s="63" t="str">
        <f t="shared" si="3"/>
        <v/>
      </c>
      <c r="C232" s="64"/>
      <c r="M232" s="66"/>
      <c r="N232" s="64"/>
    </row>
    <row r="233" spans="1:14" ht="15.75" thickBot="1">
      <c r="A233" s="62" t="s">
        <v>3500</v>
      </c>
      <c r="B233" s="63" t="str">
        <f t="shared" si="3"/>
        <v/>
      </c>
      <c r="C233" s="64"/>
      <c r="M233" s="66"/>
      <c r="N233" s="64"/>
    </row>
    <row r="234" spans="1:14" ht="15.75" thickBot="1">
      <c r="A234" s="62" t="s">
        <v>3502</v>
      </c>
      <c r="B234" s="63" t="str">
        <f t="shared" si="3"/>
        <v/>
      </c>
      <c r="C234" s="64"/>
      <c r="M234" s="66"/>
      <c r="N234" s="64"/>
    </row>
    <row r="235" spans="1:14" ht="15.75" thickBot="1">
      <c r="A235" s="62" t="s">
        <v>3088</v>
      </c>
      <c r="B235" s="63" t="str">
        <f t="shared" si="3"/>
        <v/>
      </c>
      <c r="C235" s="64"/>
      <c r="M235" s="66"/>
      <c r="N235" s="64"/>
    </row>
    <row r="236" spans="1:14" ht="15.75" thickBot="1">
      <c r="A236" s="62" t="s">
        <v>4337</v>
      </c>
      <c r="B236" s="63" t="str">
        <f t="shared" si="3"/>
        <v/>
      </c>
      <c r="C236" s="64"/>
      <c r="M236" s="66"/>
      <c r="N236" s="64"/>
    </row>
    <row r="237" spans="1:14" ht="15.75" thickBot="1">
      <c r="A237" s="62" t="s">
        <v>4443</v>
      </c>
      <c r="B237" s="63" t="str">
        <f t="shared" si="3"/>
        <v/>
      </c>
      <c r="C237" s="64"/>
      <c r="M237" s="66"/>
      <c r="N237" s="64"/>
    </row>
    <row r="238" spans="1:14" ht="15.75" thickBot="1">
      <c r="A238" s="62" t="s">
        <v>3254</v>
      </c>
      <c r="B238" s="63" t="str">
        <f t="shared" si="3"/>
        <v/>
      </c>
      <c r="C238" s="64"/>
      <c r="M238" s="66"/>
      <c r="N238" s="64"/>
    </row>
    <row r="239" spans="1:14" ht="15.75" thickBot="1">
      <c r="A239" s="62" t="s">
        <v>3256</v>
      </c>
      <c r="B239" s="63" t="str">
        <f t="shared" si="3"/>
        <v/>
      </c>
      <c r="C239" s="64"/>
      <c r="M239" s="66"/>
      <c r="N239" s="64"/>
    </row>
    <row r="240" spans="1:14" ht="15.75" thickBot="1">
      <c r="A240" s="62" t="s">
        <v>4507</v>
      </c>
      <c r="B240" s="63" t="str">
        <f t="shared" si="3"/>
        <v/>
      </c>
      <c r="C240" s="64"/>
      <c r="M240" s="66"/>
      <c r="N240" s="64"/>
    </row>
    <row r="241" spans="1:14" ht="15.75" thickBot="1">
      <c r="A241" s="62" t="s">
        <v>4509</v>
      </c>
      <c r="B241" s="63" t="str">
        <f t="shared" si="3"/>
        <v/>
      </c>
      <c r="C241" s="64"/>
      <c r="M241" s="66"/>
      <c r="N241" s="64"/>
    </row>
    <row r="242" spans="1:14" ht="15.75" thickBot="1">
      <c r="A242" s="62" t="s">
        <v>3356</v>
      </c>
      <c r="B242" s="63" t="str">
        <f t="shared" si="3"/>
        <v/>
      </c>
      <c r="C242" s="64"/>
      <c r="M242" s="66"/>
      <c r="N242" s="64"/>
    </row>
    <row r="243" spans="1:14" ht="15.75" thickBot="1">
      <c r="A243" s="62" t="s">
        <v>4604</v>
      </c>
      <c r="B243" s="63" t="str">
        <f t="shared" si="3"/>
        <v/>
      </c>
      <c r="C243" s="64"/>
      <c r="M243" s="66"/>
      <c r="N243" s="64"/>
    </row>
    <row r="244" spans="1:14" ht="15.75" thickBot="1">
      <c r="A244" s="62" t="s">
        <v>4637</v>
      </c>
      <c r="B244" s="63" t="str">
        <f t="shared" si="3"/>
        <v/>
      </c>
      <c r="C244" s="64"/>
      <c r="M244" s="66"/>
      <c r="N244" s="64"/>
    </row>
    <row r="245" spans="1:14" ht="15.75" thickBot="1">
      <c r="A245" s="62" t="s">
        <v>1687</v>
      </c>
      <c r="B245" s="63" t="str">
        <f t="shared" si="3"/>
        <v/>
      </c>
      <c r="C245" s="64"/>
      <c r="M245" s="66"/>
      <c r="N245" s="64"/>
    </row>
    <row r="246" spans="1:14" ht="15.75" thickBot="1">
      <c r="A246" s="62" t="s">
        <v>1690</v>
      </c>
      <c r="B246" s="63" t="str">
        <f t="shared" si="3"/>
        <v/>
      </c>
      <c r="C246" s="64"/>
      <c r="M246" s="66"/>
      <c r="N246" s="64"/>
    </row>
    <row r="247" spans="1:14" ht="15.75" thickBot="1">
      <c r="A247" s="62" t="s">
        <v>3523</v>
      </c>
      <c r="B247" s="63" t="str">
        <f t="shared" si="3"/>
        <v/>
      </c>
      <c r="C247" s="64"/>
      <c r="M247" s="66"/>
      <c r="N247" s="64"/>
    </row>
    <row r="248" spans="1:14" ht="15.75" thickBot="1">
      <c r="A248" s="62" t="s">
        <v>3525</v>
      </c>
      <c r="B248" s="63" t="str">
        <f t="shared" si="3"/>
        <v/>
      </c>
      <c r="C248" s="64"/>
      <c r="M248" s="66"/>
      <c r="N248" s="64"/>
    </row>
    <row r="249" spans="1:14" ht="15.75" thickBot="1">
      <c r="A249" s="62" t="s">
        <v>3108</v>
      </c>
      <c r="B249" s="63" t="str">
        <f t="shared" si="3"/>
        <v/>
      </c>
      <c r="C249" s="64"/>
      <c r="M249" s="66"/>
      <c r="N249" s="64"/>
    </row>
    <row r="250" spans="1:14" ht="15.75" thickBot="1">
      <c r="A250" s="62" t="s">
        <v>3109</v>
      </c>
      <c r="B250" s="63" t="str">
        <f t="shared" si="3"/>
        <v/>
      </c>
      <c r="C250" s="64"/>
      <c r="M250" s="66"/>
      <c r="N250" s="64"/>
    </row>
    <row r="251" spans="1:14" ht="15.75" thickBot="1">
      <c r="A251" s="62" t="s">
        <v>4355</v>
      </c>
      <c r="B251" s="63" t="str">
        <f t="shared" si="3"/>
        <v/>
      </c>
      <c r="C251" s="64"/>
      <c r="M251" s="66"/>
      <c r="N251" s="64"/>
    </row>
    <row r="252" spans="1:14" ht="15.75" thickBot="1">
      <c r="A252" s="62" t="s">
        <v>4358</v>
      </c>
      <c r="B252" s="63" t="str">
        <f t="shared" si="3"/>
        <v/>
      </c>
      <c r="C252" s="64"/>
      <c r="M252" s="66"/>
      <c r="N252" s="64"/>
    </row>
    <row r="253" spans="1:14" ht="15.75" thickBot="1">
      <c r="A253" s="62" t="s">
        <v>3198</v>
      </c>
      <c r="B253" s="63" t="str">
        <f t="shared" si="3"/>
        <v/>
      </c>
      <c r="C253" s="64"/>
      <c r="M253" s="66"/>
      <c r="N253" s="64"/>
    </row>
    <row r="254" spans="1:14" ht="15.75" thickBot="1">
      <c r="A254" s="62" t="s">
        <v>4453</v>
      </c>
      <c r="B254" s="63" t="str">
        <f t="shared" si="3"/>
        <v/>
      </c>
      <c r="C254" s="64"/>
      <c r="M254" s="66"/>
      <c r="N254" s="64"/>
    </row>
    <row r="255" spans="1:14" ht="15.75" thickBot="1">
      <c r="A255" s="62" t="s">
        <v>3276</v>
      </c>
      <c r="B255" s="63" t="str">
        <f t="shared" si="3"/>
        <v/>
      </c>
      <c r="C255" s="64"/>
      <c r="M255" s="66"/>
      <c r="N255" s="64"/>
    </row>
    <row r="256" spans="1:14" ht="15.75" thickBot="1">
      <c r="A256" s="62" t="s">
        <v>3278</v>
      </c>
      <c r="B256" s="63" t="str">
        <f t="shared" si="3"/>
        <v/>
      </c>
      <c r="C256" s="64"/>
      <c r="M256" s="66"/>
      <c r="N256" s="64"/>
    </row>
    <row r="257" spans="1:14" ht="15.75" thickBot="1">
      <c r="A257" s="62" t="s">
        <v>4526</v>
      </c>
      <c r="B257" s="63" t="str">
        <f t="shared" si="3"/>
        <v/>
      </c>
      <c r="C257" s="64"/>
      <c r="M257" s="66"/>
      <c r="N257" s="64"/>
    </row>
    <row r="258" spans="1:14" ht="15.75" thickBot="1">
      <c r="A258" s="62" t="s">
        <v>4528</v>
      </c>
      <c r="B258" s="63" t="str">
        <f t="shared" ref="B258:B321" si="4">IF(C258="","",CONCATENATE(C258,",",E258,IF(F258="","",CONCATENATE(";",F258,",",H258,IF(I258="","",CONCATENATE(";",I258,",",K258))))))</f>
        <v/>
      </c>
      <c r="C258" s="64"/>
      <c r="M258" s="66"/>
      <c r="N258" s="64"/>
    </row>
    <row r="259" spans="1:14" ht="15.75" thickBot="1">
      <c r="A259" s="62" t="s">
        <v>3368</v>
      </c>
      <c r="B259" s="63" t="str">
        <f t="shared" si="4"/>
        <v/>
      </c>
      <c r="C259" s="64"/>
      <c r="M259" s="66"/>
      <c r="N259" s="64"/>
    </row>
    <row r="260" spans="1:14" ht="15.75" thickBot="1">
      <c r="A260" s="62" t="s">
        <v>4616</v>
      </c>
      <c r="B260" s="63" t="str">
        <f t="shared" si="4"/>
        <v/>
      </c>
      <c r="C260" s="64"/>
      <c r="M260" s="66"/>
      <c r="N260" s="64"/>
    </row>
    <row r="261" spans="1:14" ht="15.75" thickBot="1">
      <c r="A261" s="62" t="s">
        <v>3399</v>
      </c>
      <c r="B261" s="63" t="str">
        <f t="shared" si="4"/>
        <v/>
      </c>
      <c r="C261" s="64"/>
      <c r="M261" s="66"/>
      <c r="N261" s="64"/>
    </row>
    <row r="262" spans="1:14" ht="15.75" thickBot="1">
      <c r="A262" s="62" t="s">
        <v>4647</v>
      </c>
      <c r="B262" s="63" t="str">
        <f t="shared" si="4"/>
        <v/>
      </c>
      <c r="C262" s="64"/>
      <c r="M262" s="66"/>
      <c r="N262" s="64"/>
    </row>
    <row r="263" spans="1:14" ht="15.75" thickBot="1">
      <c r="A263" s="62" t="s">
        <v>3436</v>
      </c>
      <c r="B263" s="63" t="str">
        <f t="shared" si="4"/>
        <v/>
      </c>
      <c r="C263" s="64"/>
      <c r="M263" s="66"/>
      <c r="N263" s="64"/>
    </row>
    <row r="264" spans="1:14" ht="15.75" thickBot="1">
      <c r="A264" s="62" t="s">
        <v>3440</v>
      </c>
      <c r="B264" s="63" t="str">
        <f t="shared" si="4"/>
        <v/>
      </c>
      <c r="C264" s="64"/>
      <c r="M264" s="66"/>
      <c r="N264" s="64"/>
    </row>
    <row r="265" spans="1:14" ht="15.75" thickBot="1">
      <c r="A265" s="62" t="s">
        <v>1693</v>
      </c>
      <c r="B265" s="63" t="str">
        <f t="shared" si="4"/>
        <v/>
      </c>
      <c r="C265" s="64"/>
      <c r="M265" s="66"/>
      <c r="N265" s="64"/>
    </row>
    <row r="266" spans="1:14" ht="15.75" thickBot="1">
      <c r="A266" s="62" t="s">
        <v>1695</v>
      </c>
      <c r="B266" s="63" t="str">
        <f t="shared" si="4"/>
        <v/>
      </c>
      <c r="C266" s="64"/>
      <c r="M266" s="66"/>
      <c r="N266" s="64"/>
    </row>
    <row r="267" spans="1:14" ht="15.75" thickBot="1">
      <c r="A267" s="62" t="s">
        <v>3527</v>
      </c>
      <c r="B267" s="63" t="str">
        <f t="shared" si="4"/>
        <v/>
      </c>
      <c r="C267" s="68"/>
      <c r="M267" s="66"/>
      <c r="N267" s="68"/>
    </row>
    <row r="268" spans="1:14" ht="15.75" thickBot="1">
      <c r="A268" s="62" t="s">
        <v>3528</v>
      </c>
      <c r="B268" s="63" t="str">
        <f t="shared" si="4"/>
        <v/>
      </c>
      <c r="C268" s="64"/>
      <c r="M268" s="66"/>
      <c r="N268" s="64"/>
    </row>
    <row r="269" spans="1:14" ht="15.75" thickBot="1">
      <c r="A269" s="62" t="s">
        <v>3111</v>
      </c>
      <c r="B269" s="63" t="str">
        <f t="shared" si="4"/>
        <v/>
      </c>
      <c r="C269" s="64"/>
      <c r="M269" s="66"/>
      <c r="N269" s="64"/>
    </row>
    <row r="270" spans="1:14" ht="15.75" thickBot="1">
      <c r="A270" s="62" t="s">
        <v>3112</v>
      </c>
      <c r="B270" s="63" t="str">
        <f t="shared" si="4"/>
        <v/>
      </c>
      <c r="C270" s="64"/>
      <c r="M270" s="66"/>
      <c r="N270" s="64"/>
    </row>
    <row r="271" spans="1:14" ht="15.75" thickBot="1">
      <c r="A271" s="62" t="s">
        <v>4360</v>
      </c>
      <c r="B271" s="63" t="str">
        <f t="shared" si="4"/>
        <v/>
      </c>
      <c r="C271" s="64"/>
      <c r="M271" s="66"/>
      <c r="N271" s="64"/>
    </row>
    <row r="272" spans="1:14" ht="15.75" thickBot="1">
      <c r="A272" s="62" t="s">
        <v>4361</v>
      </c>
      <c r="B272" s="63" t="str">
        <f t="shared" si="4"/>
        <v/>
      </c>
      <c r="C272" s="64"/>
      <c r="M272" s="66"/>
      <c r="N272" s="64"/>
    </row>
    <row r="273" spans="1:14" ht="15.75" thickBot="1">
      <c r="A273" s="62" t="s">
        <v>3201</v>
      </c>
      <c r="B273" s="63" t="str">
        <f t="shared" si="4"/>
        <v/>
      </c>
      <c r="C273" s="64"/>
      <c r="M273" s="66"/>
      <c r="N273" s="64"/>
    </row>
    <row r="274" spans="1:14" ht="15.75" thickBot="1">
      <c r="A274" s="62" t="s">
        <v>4456</v>
      </c>
      <c r="B274" s="63" t="str">
        <f t="shared" si="4"/>
        <v/>
      </c>
      <c r="C274" s="64"/>
      <c r="M274" s="66"/>
      <c r="N274" s="64"/>
    </row>
    <row r="275" spans="1:14" ht="15.75" thickBot="1">
      <c r="A275" s="62" t="s">
        <v>3280</v>
      </c>
      <c r="B275" s="63" t="str">
        <f t="shared" si="4"/>
        <v/>
      </c>
      <c r="C275" s="64"/>
      <c r="M275" s="66"/>
      <c r="N275" s="64"/>
    </row>
    <row r="276" spans="1:14" ht="15.75" thickBot="1">
      <c r="A276" s="62" t="s">
        <v>3282</v>
      </c>
      <c r="B276" s="63" t="str">
        <f t="shared" si="4"/>
        <v/>
      </c>
      <c r="C276" s="64"/>
      <c r="M276" s="66"/>
      <c r="N276" s="64"/>
    </row>
    <row r="277" spans="1:14" ht="15.75" thickBot="1">
      <c r="A277" s="62" t="s">
        <v>4530</v>
      </c>
      <c r="B277" s="63" t="str">
        <f t="shared" si="4"/>
        <v/>
      </c>
      <c r="C277" s="64"/>
      <c r="M277" s="66"/>
      <c r="N277" s="64"/>
    </row>
    <row r="278" spans="1:14" ht="15.75" thickBot="1">
      <c r="A278" s="62" t="s">
        <v>4532</v>
      </c>
      <c r="B278" s="63" t="str">
        <f t="shared" si="4"/>
        <v/>
      </c>
      <c r="C278" s="64"/>
      <c r="M278" s="66"/>
      <c r="N278" s="64"/>
    </row>
    <row r="279" spans="1:14" ht="15.75" thickBot="1">
      <c r="A279" s="62" t="s">
        <v>3370</v>
      </c>
      <c r="B279" s="63" t="str">
        <f t="shared" si="4"/>
        <v/>
      </c>
      <c r="C279" s="64"/>
      <c r="M279" s="66"/>
      <c r="N279" s="64"/>
    </row>
    <row r="280" spans="1:14" ht="15.75" thickBot="1">
      <c r="A280" s="62" t="s">
        <v>4617</v>
      </c>
      <c r="B280" s="63" t="str">
        <f t="shared" si="4"/>
        <v/>
      </c>
      <c r="C280" s="64"/>
      <c r="M280" s="66"/>
      <c r="N280" s="64"/>
    </row>
    <row r="281" spans="1:14" ht="15.75" thickBot="1">
      <c r="A281" s="62" t="s">
        <v>3400</v>
      </c>
      <c r="B281" s="63" t="str">
        <f t="shared" si="4"/>
        <v/>
      </c>
      <c r="C281" s="64"/>
      <c r="M281" s="66"/>
      <c r="N281" s="64"/>
    </row>
    <row r="282" spans="1:14" ht="15.75" thickBot="1">
      <c r="A282" s="62" t="s">
        <v>4648</v>
      </c>
      <c r="B282" s="63" t="str">
        <f t="shared" si="4"/>
        <v/>
      </c>
      <c r="C282" s="64"/>
      <c r="M282" s="66"/>
      <c r="N282" s="64"/>
    </row>
    <row r="283" spans="1:14" ht="15.75" thickBot="1">
      <c r="A283" s="62" t="s">
        <v>3442</v>
      </c>
      <c r="B283" s="63" t="str">
        <f t="shared" si="4"/>
        <v/>
      </c>
      <c r="C283" s="64"/>
      <c r="M283" s="66"/>
      <c r="N283" s="64"/>
    </row>
    <row r="284" spans="1:14" ht="15.75" thickBot="1">
      <c r="A284" s="62" t="s">
        <v>3444</v>
      </c>
      <c r="B284" s="63" t="str">
        <f t="shared" si="4"/>
        <v/>
      </c>
      <c r="C284" s="64"/>
      <c r="M284" s="66"/>
      <c r="N284" s="64"/>
    </row>
    <row r="285" spans="1:14" ht="15.75" thickBot="1">
      <c r="A285" s="62" t="s">
        <v>1654</v>
      </c>
      <c r="B285" s="63" t="str">
        <f t="shared" si="4"/>
        <v/>
      </c>
      <c r="C285" s="64"/>
      <c r="M285" s="66"/>
      <c r="N285" s="64"/>
    </row>
    <row r="286" spans="1:14" ht="15.75" thickBot="1">
      <c r="A286" s="62" t="s">
        <v>3504</v>
      </c>
      <c r="B286" s="63" t="str">
        <f t="shared" si="4"/>
        <v/>
      </c>
      <c r="C286" s="64"/>
      <c r="M286" s="66"/>
      <c r="N286" s="64"/>
    </row>
    <row r="287" spans="1:14" ht="15.75" thickBot="1">
      <c r="A287" s="62" t="s">
        <v>3258</v>
      </c>
      <c r="B287" s="63" t="str">
        <f t="shared" si="4"/>
        <v/>
      </c>
      <c r="C287" s="64"/>
      <c r="M287" s="66"/>
      <c r="N287" s="64"/>
    </row>
    <row r="288" spans="1:14" ht="15.75" thickBot="1">
      <c r="A288" s="62" t="s">
        <v>4511</v>
      </c>
      <c r="B288" s="63" t="str">
        <f t="shared" si="4"/>
        <v/>
      </c>
      <c r="C288" s="64"/>
      <c r="M288" s="66"/>
      <c r="N288" s="64"/>
    </row>
    <row r="289" spans="1:14" ht="15.75" thickBot="1">
      <c r="A289" s="62" t="s">
        <v>1019</v>
      </c>
      <c r="B289" s="63" t="str">
        <f t="shared" si="4"/>
        <v/>
      </c>
      <c r="C289" s="64"/>
      <c r="M289" s="66"/>
      <c r="N289" s="64"/>
    </row>
    <row r="290" spans="1:14" ht="15.75" thickBot="1">
      <c r="A290" s="62" t="s">
        <v>1021</v>
      </c>
      <c r="B290" s="63" t="str">
        <f t="shared" si="4"/>
        <v/>
      </c>
      <c r="C290" s="64"/>
      <c r="M290" s="66"/>
      <c r="N290" s="64"/>
    </row>
    <row r="291" spans="1:14" ht="15.75" thickBot="1">
      <c r="A291" s="62" t="s">
        <v>1407</v>
      </c>
      <c r="B291" s="63" t="str">
        <f t="shared" si="4"/>
        <v/>
      </c>
      <c r="C291" s="64"/>
      <c r="M291" s="66"/>
      <c r="N291" s="64"/>
    </row>
    <row r="292" spans="1:14" ht="15.75" thickBot="1">
      <c r="A292" s="62" t="s">
        <v>1408</v>
      </c>
      <c r="B292" s="63" t="str">
        <f t="shared" si="4"/>
        <v/>
      </c>
      <c r="C292" s="64"/>
      <c r="M292" s="66"/>
      <c r="N292" s="64"/>
    </row>
    <row r="293" spans="1:14" ht="15.75" thickBot="1">
      <c r="A293" s="62" t="s">
        <v>1587</v>
      </c>
      <c r="B293" s="63" t="str">
        <f t="shared" si="4"/>
        <v/>
      </c>
      <c r="C293" s="64"/>
      <c r="M293" s="66"/>
      <c r="N293" s="64"/>
    </row>
    <row r="294" spans="1:14" ht="15.75" thickBot="1">
      <c r="A294" s="62" t="s">
        <v>968</v>
      </c>
      <c r="B294" s="63" t="str">
        <f t="shared" si="4"/>
        <v/>
      </c>
      <c r="C294" s="64"/>
      <c r="M294" s="66"/>
      <c r="N294" s="64"/>
    </row>
    <row r="295" spans="1:14" ht="15.75" thickBot="1">
      <c r="A295" s="62" t="s">
        <v>970</v>
      </c>
      <c r="B295" s="63" t="str">
        <f t="shared" si="4"/>
        <v/>
      </c>
      <c r="C295" s="64"/>
      <c r="M295" s="66"/>
      <c r="N295" s="64"/>
    </row>
    <row r="296" spans="1:14" ht="15.75" thickBot="1">
      <c r="A296" s="62" t="s">
        <v>1380</v>
      </c>
      <c r="B296" s="63" t="str">
        <f t="shared" si="4"/>
        <v/>
      </c>
      <c r="C296" s="64"/>
      <c r="M296" s="66"/>
      <c r="N296" s="64"/>
    </row>
    <row r="297" spans="1:14" ht="15.75" thickBot="1">
      <c r="A297" s="62" t="s">
        <v>1383</v>
      </c>
      <c r="B297" s="63" t="str">
        <f t="shared" si="4"/>
        <v/>
      </c>
      <c r="C297" s="64"/>
      <c r="M297" s="66"/>
      <c r="N297" s="64"/>
    </row>
    <row r="298" spans="1:14" ht="15.75" thickBot="1">
      <c r="A298" s="62" t="s">
        <v>1582</v>
      </c>
      <c r="B298" s="63" t="str">
        <f t="shared" si="4"/>
        <v/>
      </c>
      <c r="C298" s="64"/>
      <c r="M298" s="66"/>
      <c r="N298" s="64"/>
    </row>
    <row r="299" spans="1:14" ht="15.75" thickBot="1">
      <c r="A299" s="62" t="s">
        <v>1676</v>
      </c>
      <c r="B299" s="63" t="str">
        <f t="shared" si="4"/>
        <v/>
      </c>
      <c r="C299" s="64"/>
      <c r="M299" s="66"/>
      <c r="N299" s="64"/>
    </row>
    <row r="300" spans="1:14" ht="15.75" thickBot="1">
      <c r="A300" s="62" t="s">
        <v>1679</v>
      </c>
      <c r="B300" s="63" t="str">
        <f t="shared" si="4"/>
        <v/>
      </c>
      <c r="C300" s="64"/>
      <c r="M300" s="66"/>
      <c r="N300" s="64"/>
    </row>
    <row r="301" spans="1:14" ht="15.75" thickBot="1">
      <c r="A301" s="62" t="s">
        <v>3518</v>
      </c>
      <c r="B301" s="63" t="str">
        <f t="shared" si="4"/>
        <v/>
      </c>
      <c r="C301" s="64"/>
      <c r="M301" s="66"/>
      <c r="N301" s="64"/>
    </row>
    <row r="302" spans="1:14" ht="15.75" thickBot="1">
      <c r="A302" s="62" t="s">
        <v>3519</v>
      </c>
      <c r="B302" s="63" t="str">
        <f t="shared" si="4"/>
        <v/>
      </c>
      <c r="C302" s="64"/>
      <c r="M302" s="66"/>
      <c r="N302" s="64"/>
    </row>
    <row r="303" spans="1:14" ht="15.75" thickBot="1">
      <c r="A303" s="62" t="s">
        <v>3102</v>
      </c>
      <c r="B303" s="63" t="str">
        <f t="shared" si="4"/>
        <v/>
      </c>
      <c r="C303" s="64"/>
      <c r="M303" s="66"/>
      <c r="N303" s="64"/>
    </row>
    <row r="304" spans="1:14" ht="15.75" thickBot="1">
      <c r="A304" s="62" t="s">
        <v>3104</v>
      </c>
      <c r="B304" s="63" t="str">
        <f t="shared" si="4"/>
        <v/>
      </c>
      <c r="C304" s="64"/>
      <c r="M304" s="66"/>
      <c r="N304" s="64"/>
    </row>
    <row r="305" spans="1:14" ht="15.75" thickBot="1">
      <c r="A305" s="62" t="s">
        <v>4347</v>
      </c>
      <c r="B305" s="63" t="str">
        <f t="shared" si="4"/>
        <v/>
      </c>
      <c r="C305" s="64"/>
      <c r="M305" s="66"/>
      <c r="N305" s="64"/>
    </row>
    <row r="306" spans="1:14" ht="15.75" thickBot="1">
      <c r="A306" s="62" t="s">
        <v>4351</v>
      </c>
      <c r="B306" s="63" t="str">
        <f t="shared" si="4"/>
        <v/>
      </c>
      <c r="C306" s="64"/>
      <c r="M306" s="66"/>
      <c r="N306" s="64"/>
    </row>
    <row r="307" spans="1:14" ht="15.75" thickBot="1">
      <c r="A307" s="62" t="s">
        <v>3194</v>
      </c>
      <c r="B307" s="63" t="str">
        <f t="shared" si="4"/>
        <v/>
      </c>
      <c r="C307" s="64"/>
      <c r="M307" s="66"/>
      <c r="N307" s="64"/>
    </row>
    <row r="308" spans="1:14" ht="15.75" thickBot="1">
      <c r="A308" s="62" t="s">
        <v>4451</v>
      </c>
      <c r="B308" s="63" t="str">
        <f t="shared" si="4"/>
        <v/>
      </c>
      <c r="C308" s="64"/>
      <c r="M308" s="66"/>
      <c r="N308" s="64"/>
    </row>
    <row r="309" spans="1:14" ht="15.75" thickBot="1">
      <c r="A309" s="62" t="s">
        <v>3272</v>
      </c>
      <c r="B309" s="63" t="str">
        <f t="shared" si="4"/>
        <v/>
      </c>
      <c r="C309" s="64"/>
      <c r="M309" s="66"/>
      <c r="N309" s="64"/>
    </row>
    <row r="310" spans="1:14" ht="15.75" thickBot="1">
      <c r="A310" s="62" t="s">
        <v>3274</v>
      </c>
      <c r="B310" s="63" t="str">
        <f t="shared" si="4"/>
        <v/>
      </c>
      <c r="C310" s="64"/>
      <c r="M310" s="66"/>
      <c r="N310" s="64"/>
    </row>
    <row r="311" spans="1:14" ht="15.75" thickBot="1">
      <c r="A311" s="62" t="s">
        <v>4523</v>
      </c>
      <c r="B311" s="63" t="str">
        <f t="shared" si="4"/>
        <v/>
      </c>
      <c r="C311" s="64"/>
      <c r="M311" s="66"/>
      <c r="N311" s="64"/>
    </row>
    <row r="312" spans="1:14" ht="15.75" thickBot="1">
      <c r="A312" s="62" t="s">
        <v>4524</v>
      </c>
      <c r="B312" s="63" t="str">
        <f t="shared" si="4"/>
        <v/>
      </c>
      <c r="C312" s="64"/>
      <c r="M312" s="66"/>
      <c r="N312" s="64"/>
    </row>
    <row r="313" spans="1:14" ht="15.75" thickBot="1">
      <c r="A313" s="62" t="s">
        <v>3366</v>
      </c>
      <c r="B313" s="63" t="str">
        <f t="shared" si="4"/>
        <v/>
      </c>
      <c r="C313" s="64"/>
      <c r="M313" s="66"/>
      <c r="N313" s="64"/>
    </row>
    <row r="314" spans="1:14" ht="15.75" thickBot="1">
      <c r="A314" s="62" t="s">
        <v>4614</v>
      </c>
      <c r="B314" s="63" t="str">
        <f t="shared" si="4"/>
        <v/>
      </c>
      <c r="C314" s="64"/>
      <c r="M314" s="66"/>
      <c r="N314" s="64"/>
    </row>
    <row r="315" spans="1:14" ht="15.75" thickBot="1">
      <c r="A315" s="62" t="s">
        <v>3397</v>
      </c>
      <c r="B315" s="63" t="str">
        <f t="shared" si="4"/>
        <v/>
      </c>
      <c r="C315" s="64"/>
      <c r="M315" s="66"/>
      <c r="N315" s="64"/>
    </row>
    <row r="316" spans="1:14" ht="15.75" thickBot="1">
      <c r="A316" s="62" t="s">
        <v>4645</v>
      </c>
      <c r="B316" s="63" t="str">
        <f t="shared" si="4"/>
        <v/>
      </c>
      <c r="C316" s="64"/>
      <c r="M316" s="66"/>
      <c r="N316" s="64"/>
    </row>
    <row r="317" spans="1:14" ht="39" thickBot="1">
      <c r="A317" s="62" t="s">
        <v>845</v>
      </c>
      <c r="B317" s="63" t="str">
        <f t="shared" si="4"/>
        <v xml:space="preserve">terça das 14:00 às 16:00, semanal ; quinta das 16:00 às 18:00, semanal </v>
      </c>
      <c r="C317" s="64" t="s">
        <v>4703</v>
      </c>
      <c r="D317" s="65" t="s">
        <v>282</v>
      </c>
      <c r="E317" s="65" t="s">
        <v>163</v>
      </c>
      <c r="F317" s="65" t="s">
        <v>4704</v>
      </c>
      <c r="G317" s="65" t="s">
        <v>282</v>
      </c>
      <c r="H317" s="65" t="s">
        <v>163</v>
      </c>
      <c r="M317" s="66"/>
      <c r="N317" s="64"/>
    </row>
    <row r="318" spans="1:14" ht="39" thickBot="1">
      <c r="A318" s="62" t="s">
        <v>984</v>
      </c>
      <c r="B318" s="63" t="str">
        <f t="shared" si="4"/>
        <v xml:space="preserve">terça das 16:00 às 18:00, semanal ; quinta das 14:00 às 16:00, semanal </v>
      </c>
      <c r="C318" s="64" t="s">
        <v>824</v>
      </c>
      <c r="D318" s="65" t="s">
        <v>278</v>
      </c>
      <c r="E318" s="65" t="s">
        <v>163</v>
      </c>
      <c r="F318" s="65" t="s">
        <v>4700</v>
      </c>
      <c r="G318" s="65" t="s">
        <v>278</v>
      </c>
      <c r="H318" s="65" t="s">
        <v>163</v>
      </c>
      <c r="M318" s="66"/>
      <c r="N318" s="64"/>
    </row>
    <row r="319" spans="1:14" ht="39" thickBot="1">
      <c r="A319" s="62" t="s">
        <v>3286</v>
      </c>
      <c r="B319" s="63" t="str">
        <f t="shared" si="4"/>
        <v xml:space="preserve">terça das 16:00 às 18:00, semanal ; quinta das 14:00 às 16:00, semanal </v>
      </c>
      <c r="C319" s="64" t="s">
        <v>824</v>
      </c>
      <c r="D319" s="65" t="s">
        <v>282</v>
      </c>
      <c r="E319" s="65" t="s">
        <v>163</v>
      </c>
      <c r="F319" s="65" t="s">
        <v>4700</v>
      </c>
      <c r="G319" s="65" t="s">
        <v>282</v>
      </c>
      <c r="H319" s="65" t="s">
        <v>163</v>
      </c>
      <c r="M319" s="66"/>
      <c r="N319" s="64"/>
    </row>
    <row r="320" spans="1:14" ht="15.75" thickBot="1">
      <c r="A320" s="62" t="s">
        <v>690</v>
      </c>
      <c r="B320" s="63" t="str">
        <f t="shared" si="4"/>
        <v/>
      </c>
      <c r="C320" s="64"/>
      <c r="M320" s="66"/>
      <c r="N320" s="64"/>
    </row>
    <row r="321" spans="1:14" ht="15.75" thickBot="1">
      <c r="A321" s="62" t="s">
        <v>692</v>
      </c>
      <c r="B321" s="63" t="str">
        <f t="shared" si="4"/>
        <v/>
      </c>
      <c r="C321" s="64"/>
      <c r="M321" s="66"/>
      <c r="N321" s="64"/>
    </row>
    <row r="322" spans="1:14" ht="15.75" thickBot="1">
      <c r="A322" s="62" t="s">
        <v>783</v>
      </c>
      <c r="B322" s="63" t="str">
        <f t="shared" ref="B322:B385" si="5">IF(C322="","",CONCATENATE(C322,",",E322,IF(F322="","",CONCATENATE(";",F322,",",H322,IF(I322="","",CONCATENATE(";",I322,",",K322))))))</f>
        <v/>
      </c>
      <c r="C322" s="64"/>
      <c r="M322" s="66"/>
      <c r="N322" s="64"/>
    </row>
    <row r="323" spans="1:14" ht="15.75" thickBot="1">
      <c r="A323" s="62" t="s">
        <v>784</v>
      </c>
      <c r="B323" s="63" t="str">
        <f t="shared" si="5"/>
        <v/>
      </c>
      <c r="C323" s="64"/>
      <c r="M323" s="66"/>
      <c r="N323" s="64"/>
    </row>
    <row r="324" spans="1:14" ht="15.75" thickBot="1">
      <c r="A324" s="62" t="s">
        <v>751</v>
      </c>
      <c r="B324" s="63" t="str">
        <f t="shared" si="5"/>
        <v/>
      </c>
      <c r="C324" s="64"/>
      <c r="M324" s="66"/>
      <c r="N324" s="64"/>
    </row>
    <row r="325" spans="1:14" ht="15.75" thickBot="1">
      <c r="A325" s="62" t="s">
        <v>808</v>
      </c>
      <c r="B325" s="63" t="str">
        <f t="shared" si="5"/>
        <v/>
      </c>
      <c r="C325" s="64"/>
      <c r="M325" s="66"/>
      <c r="N325" s="64"/>
    </row>
    <row r="326" spans="1:14" ht="15.75" thickBot="1">
      <c r="A326" s="62" t="s">
        <v>767</v>
      </c>
      <c r="B326" s="63" t="str">
        <f t="shared" si="5"/>
        <v/>
      </c>
      <c r="C326" s="64"/>
      <c r="M326" s="66"/>
      <c r="N326" s="64"/>
    </row>
    <row r="327" spans="1:14" ht="15.75" thickBot="1">
      <c r="A327" s="62" t="s">
        <v>768</v>
      </c>
      <c r="B327" s="63" t="str">
        <f t="shared" si="5"/>
        <v/>
      </c>
      <c r="C327" s="64"/>
      <c r="M327" s="66"/>
      <c r="N327" s="64"/>
    </row>
    <row r="328" spans="1:14" ht="15.75" thickBot="1">
      <c r="A328" s="62" t="s">
        <v>820</v>
      </c>
      <c r="B328" s="63" t="str">
        <f t="shared" si="5"/>
        <v/>
      </c>
      <c r="C328" s="64"/>
      <c r="M328" s="66"/>
      <c r="N328" s="64"/>
    </row>
    <row r="329" spans="1:14" ht="15.75" thickBot="1">
      <c r="A329" s="62" t="s">
        <v>821</v>
      </c>
      <c r="B329" s="63" t="str">
        <f t="shared" si="5"/>
        <v/>
      </c>
      <c r="C329" s="64"/>
      <c r="M329" s="66"/>
      <c r="N329" s="64"/>
    </row>
    <row r="330" spans="1:14" ht="15.75" thickBot="1">
      <c r="A330" s="62" t="s">
        <v>776</v>
      </c>
      <c r="B330" s="63" t="str">
        <f t="shared" si="5"/>
        <v/>
      </c>
      <c r="C330" s="64"/>
      <c r="M330" s="66"/>
      <c r="N330" s="64"/>
    </row>
    <row r="331" spans="1:14" ht="15.75" thickBot="1">
      <c r="A331" s="62" t="s">
        <v>822</v>
      </c>
      <c r="B331" s="63" t="str">
        <f t="shared" si="5"/>
        <v/>
      </c>
      <c r="C331" s="64"/>
      <c r="M331" s="66"/>
      <c r="N331" s="64"/>
    </row>
    <row r="332" spans="1:14" ht="39" thickBot="1">
      <c r="A332" s="62" t="s">
        <v>2903</v>
      </c>
      <c r="B332" s="63" t="str">
        <f t="shared" si="5"/>
        <v xml:space="preserve">terça das 10:00 às 12:00, semanal </v>
      </c>
      <c r="C332" s="64" t="s">
        <v>167</v>
      </c>
      <c r="D332" s="65" t="s">
        <v>280</v>
      </c>
      <c r="E332" s="65" t="s">
        <v>163</v>
      </c>
      <c r="M332" s="66"/>
      <c r="N332" s="64"/>
    </row>
    <row r="333" spans="1:14" ht="39" thickBot="1">
      <c r="A333" s="62" t="s">
        <v>4247</v>
      </c>
      <c r="B333" s="63" t="str">
        <f t="shared" si="5"/>
        <v xml:space="preserve">terça das 21:00 às 23:00, semanal </v>
      </c>
      <c r="C333" s="64" t="s">
        <v>168</v>
      </c>
      <c r="D333" s="65" t="s">
        <v>280</v>
      </c>
      <c r="E333" s="65" t="s">
        <v>163</v>
      </c>
      <c r="M333" s="66"/>
      <c r="N333" s="64"/>
    </row>
    <row r="334" spans="1:14" ht="39" thickBot="1">
      <c r="A334" s="62" t="s">
        <v>3173</v>
      </c>
      <c r="B334" s="63" t="str">
        <f t="shared" si="5"/>
        <v xml:space="preserve">terça das 10:00 às 12:00, semanal </v>
      </c>
      <c r="C334" s="64" t="s">
        <v>167</v>
      </c>
      <c r="D334" s="65" t="s">
        <v>281</v>
      </c>
      <c r="E334" s="65" t="s">
        <v>163</v>
      </c>
      <c r="M334" s="66"/>
      <c r="N334" s="64"/>
    </row>
    <row r="335" spans="1:14" ht="39" thickBot="1">
      <c r="A335" s="62" t="s">
        <v>4432</v>
      </c>
      <c r="B335" s="63" t="str">
        <f t="shared" si="5"/>
        <v xml:space="preserve">terça das 21:00 às 23:00, semanal </v>
      </c>
      <c r="C335" s="64" t="s">
        <v>168</v>
      </c>
      <c r="D335" s="65" t="s">
        <v>281</v>
      </c>
      <c r="E335" s="65" t="s">
        <v>163</v>
      </c>
      <c r="M335" s="66"/>
      <c r="N335" s="64"/>
    </row>
    <row r="336" spans="1:14" ht="26.25" thickBot="1">
      <c r="A336" s="62" t="s">
        <v>2921</v>
      </c>
      <c r="B336" s="63" t="str">
        <f t="shared" si="5"/>
        <v xml:space="preserve">terça das 08:00 às 12:00, semanal </v>
      </c>
      <c r="C336" s="64" t="s">
        <v>4707</v>
      </c>
      <c r="D336" s="65" t="s">
        <v>253</v>
      </c>
      <c r="E336" s="65" t="s">
        <v>163</v>
      </c>
      <c r="M336" s="66"/>
      <c r="N336" s="64"/>
    </row>
    <row r="337" spans="1:14" ht="26.25" thickBot="1">
      <c r="A337" s="62" t="s">
        <v>4258</v>
      </c>
      <c r="B337" s="63" t="str">
        <f t="shared" si="5"/>
        <v xml:space="preserve">terça das 19:00 às 23:00, semanal </v>
      </c>
      <c r="C337" s="64" t="s">
        <v>184</v>
      </c>
      <c r="D337" s="65" t="s">
        <v>253</v>
      </c>
      <c r="E337" s="65" t="s">
        <v>163</v>
      </c>
      <c r="M337" s="66"/>
      <c r="N337" s="64"/>
    </row>
    <row r="338" spans="1:14" ht="26.25" thickBot="1">
      <c r="A338" s="62" t="s">
        <v>2926</v>
      </c>
      <c r="B338" s="63" t="str">
        <f t="shared" si="5"/>
        <v xml:space="preserve">segunda das 10:00 às 12:00, semanal </v>
      </c>
      <c r="C338" s="64" t="s">
        <v>160</v>
      </c>
      <c r="D338" s="65" t="s">
        <v>280</v>
      </c>
      <c r="E338" s="65" t="s">
        <v>163</v>
      </c>
      <c r="M338" s="66"/>
      <c r="N338" s="64"/>
    </row>
    <row r="339" spans="1:14" ht="26.25" thickBot="1">
      <c r="A339" s="62" t="s">
        <v>4261</v>
      </c>
      <c r="B339" s="63" t="str">
        <f t="shared" si="5"/>
        <v xml:space="preserve">segunda das 21:00 às 23:00, semanal </v>
      </c>
      <c r="C339" s="64" t="s">
        <v>174</v>
      </c>
      <c r="D339" s="65" t="s">
        <v>280</v>
      </c>
      <c r="E339" s="65" t="s">
        <v>163</v>
      </c>
      <c r="M339" s="66"/>
      <c r="N339" s="64"/>
    </row>
    <row r="340" spans="1:14" ht="26.25" thickBot="1">
      <c r="A340" s="62" t="s">
        <v>2912</v>
      </c>
      <c r="B340" s="63" t="str">
        <f t="shared" si="5"/>
        <v xml:space="preserve">quarta das 10:00 às 12:00, semanal </v>
      </c>
      <c r="C340" s="64" t="s">
        <v>180</v>
      </c>
      <c r="D340" s="65" t="s">
        <v>280</v>
      </c>
      <c r="E340" s="65" t="s">
        <v>163</v>
      </c>
      <c r="M340" s="66"/>
      <c r="N340" s="64"/>
    </row>
    <row r="341" spans="1:14" ht="26.25" thickBot="1">
      <c r="A341" s="62" t="s">
        <v>4254</v>
      </c>
      <c r="B341" s="63" t="str">
        <f t="shared" si="5"/>
        <v xml:space="preserve">quarta das 21:00 às 23:00, semanal </v>
      </c>
      <c r="C341" s="64" t="s">
        <v>181</v>
      </c>
      <c r="D341" s="65" t="s">
        <v>280</v>
      </c>
      <c r="E341" s="65" t="s">
        <v>163</v>
      </c>
      <c r="M341" s="66"/>
      <c r="N341" s="64"/>
    </row>
    <row r="342" spans="1:14" ht="26.25" thickBot="1">
      <c r="A342" s="62" t="s">
        <v>3176</v>
      </c>
      <c r="B342" s="63" t="str">
        <f t="shared" si="5"/>
        <v xml:space="preserve">quarta das 10:00 às 12:00, semanal </v>
      </c>
      <c r="C342" s="64" t="s">
        <v>180</v>
      </c>
      <c r="D342" s="65" t="s">
        <v>281</v>
      </c>
      <c r="E342" s="65" t="s">
        <v>163</v>
      </c>
      <c r="M342" s="66"/>
      <c r="N342" s="64"/>
    </row>
    <row r="343" spans="1:14" ht="26.25" thickBot="1">
      <c r="A343" s="62" t="s">
        <v>4435</v>
      </c>
      <c r="B343" s="63" t="str">
        <f t="shared" si="5"/>
        <v xml:space="preserve">quarta das 21:00 às 23:00, semanal </v>
      </c>
      <c r="C343" s="64" t="s">
        <v>181</v>
      </c>
      <c r="D343" s="65" t="s">
        <v>281</v>
      </c>
      <c r="E343" s="65" t="s">
        <v>163</v>
      </c>
      <c r="M343" s="66"/>
      <c r="N343" s="64"/>
    </row>
    <row r="344" spans="1:14" ht="26.25" thickBot="1">
      <c r="A344" s="62" t="s">
        <v>2890</v>
      </c>
      <c r="B344" s="63" t="str">
        <f t="shared" si="5"/>
        <v xml:space="preserve">quarta das 08:00 às 10:00, semanal </v>
      </c>
      <c r="C344" s="64" t="s">
        <v>185</v>
      </c>
      <c r="D344" s="65" t="s">
        <v>280</v>
      </c>
      <c r="E344" s="65" t="s">
        <v>163</v>
      </c>
      <c r="M344" s="66"/>
      <c r="N344" s="64"/>
    </row>
    <row r="345" spans="1:14" ht="26.25" thickBot="1">
      <c r="A345" s="62" t="s">
        <v>4241</v>
      </c>
      <c r="B345" s="63" t="str">
        <f t="shared" si="5"/>
        <v xml:space="preserve">quarta das 19:00 às 21:00, semanal </v>
      </c>
      <c r="C345" s="64" t="s">
        <v>182</v>
      </c>
      <c r="D345" s="65" t="s">
        <v>280</v>
      </c>
      <c r="E345" s="65" t="s">
        <v>163</v>
      </c>
      <c r="M345" s="66"/>
      <c r="N345" s="64"/>
    </row>
    <row r="346" spans="1:14" ht="15.75" thickBot="1">
      <c r="A346" s="62" t="s">
        <v>2991</v>
      </c>
      <c r="B346" s="63" t="str">
        <f t="shared" si="5"/>
        <v/>
      </c>
      <c r="C346" s="64"/>
      <c r="M346" s="66"/>
      <c r="N346" s="64"/>
    </row>
    <row r="347" spans="1:14" ht="15.75" thickBot="1">
      <c r="A347" s="62" t="s">
        <v>3024</v>
      </c>
      <c r="B347" s="63" t="str">
        <f t="shared" si="5"/>
        <v/>
      </c>
      <c r="C347" s="64"/>
      <c r="M347" s="66"/>
      <c r="N347" s="64"/>
    </row>
    <row r="348" spans="1:14" ht="15.75" thickBot="1">
      <c r="A348" s="62" t="s">
        <v>2995</v>
      </c>
      <c r="B348" s="63" t="str">
        <f t="shared" si="5"/>
        <v/>
      </c>
      <c r="C348" s="64"/>
      <c r="M348" s="66"/>
      <c r="N348" s="64"/>
    </row>
    <row r="349" spans="1:14" ht="39" thickBot="1">
      <c r="A349" s="62" t="s">
        <v>2908</v>
      </c>
      <c r="B349" s="63" t="str">
        <f t="shared" si="5"/>
        <v xml:space="preserve">sexta das 10:00 às 12:00, semanal </v>
      </c>
      <c r="C349" s="64" t="s">
        <v>165</v>
      </c>
      <c r="D349" s="65" t="s">
        <v>280</v>
      </c>
      <c r="E349" s="65" t="s">
        <v>163</v>
      </c>
      <c r="M349" s="66"/>
      <c r="N349" s="64"/>
    </row>
    <row r="350" spans="1:14" ht="39" thickBot="1">
      <c r="A350" s="62" t="s">
        <v>4249</v>
      </c>
      <c r="B350" s="63" t="str">
        <f t="shared" si="5"/>
        <v xml:space="preserve">sexta das 21:00 às 23:00, semanal </v>
      </c>
      <c r="C350" s="64" t="s">
        <v>166</v>
      </c>
      <c r="D350" s="65" t="s">
        <v>280</v>
      </c>
      <c r="E350" s="65" t="s">
        <v>163</v>
      </c>
      <c r="M350" s="66"/>
      <c r="N350" s="64"/>
    </row>
    <row r="351" spans="1:14" ht="39" thickBot="1">
      <c r="A351" s="62" t="s">
        <v>3175</v>
      </c>
      <c r="B351" s="63" t="str">
        <f t="shared" si="5"/>
        <v xml:space="preserve">sexta das 10:00 às 12:00, semanal </v>
      </c>
      <c r="C351" s="64" t="s">
        <v>165</v>
      </c>
      <c r="D351" s="65" t="s">
        <v>281</v>
      </c>
      <c r="E351" s="65" t="s">
        <v>163</v>
      </c>
      <c r="M351" s="66"/>
      <c r="N351" s="64"/>
    </row>
    <row r="352" spans="1:14" ht="39" thickBot="1">
      <c r="A352" s="62" t="s">
        <v>4434</v>
      </c>
      <c r="B352" s="63" t="str">
        <f t="shared" si="5"/>
        <v xml:space="preserve">sexta das 21:00 às 23:00, semanal </v>
      </c>
      <c r="C352" s="64" t="s">
        <v>166</v>
      </c>
      <c r="D352" s="65" t="s">
        <v>281</v>
      </c>
      <c r="E352" s="65" t="s">
        <v>163</v>
      </c>
      <c r="M352" s="66"/>
      <c r="N352" s="64"/>
    </row>
    <row r="353" spans="1:14" ht="39" thickBot="1">
      <c r="A353" s="62" t="s">
        <v>2917</v>
      </c>
      <c r="B353" s="63" t="str">
        <f t="shared" si="5"/>
        <v xml:space="preserve">quinta das 10:00 às 12:00, semanal </v>
      </c>
      <c r="C353" s="64" t="s">
        <v>162</v>
      </c>
      <c r="D353" s="65" t="s">
        <v>281</v>
      </c>
      <c r="E353" s="65" t="s">
        <v>163</v>
      </c>
      <c r="M353" s="66"/>
      <c r="N353" s="64"/>
    </row>
    <row r="354" spans="1:14" ht="39" thickBot="1">
      <c r="A354" s="62" t="s">
        <v>4256</v>
      </c>
      <c r="B354" s="63" t="str">
        <f t="shared" si="5"/>
        <v xml:space="preserve">quinta das 21:00 às 23:00, semanal </v>
      </c>
      <c r="C354" s="64" t="s">
        <v>164</v>
      </c>
      <c r="D354" s="65" t="s">
        <v>281</v>
      </c>
      <c r="E354" s="65" t="s">
        <v>163</v>
      </c>
      <c r="M354" s="66"/>
      <c r="N354" s="64"/>
    </row>
    <row r="355" spans="1:14" ht="39" thickBot="1">
      <c r="A355" s="62" t="s">
        <v>2895</v>
      </c>
      <c r="B355" s="63" t="str">
        <f t="shared" si="5"/>
        <v xml:space="preserve">quarta das 10:00 às 12:00, quinzenal I; quinta das 10:00 às 13:00, semanal </v>
      </c>
      <c r="C355" s="64" t="s">
        <v>180</v>
      </c>
      <c r="D355" s="65" t="s">
        <v>277</v>
      </c>
      <c r="E355" s="65" t="s">
        <v>178</v>
      </c>
      <c r="F355" s="65" t="s">
        <v>4711</v>
      </c>
      <c r="G355" s="65" t="s">
        <v>277</v>
      </c>
      <c r="H355" s="65" t="s">
        <v>163</v>
      </c>
      <c r="M355" s="66"/>
      <c r="N355" s="64"/>
    </row>
    <row r="356" spans="1:14" ht="39" thickBot="1">
      <c r="A356" s="62" t="s">
        <v>4244</v>
      </c>
      <c r="B356" s="63" t="str">
        <f t="shared" si="5"/>
        <v xml:space="preserve">quarta das 19:00 às 21:00, quinzenal I; quinta das 18:00 às 21:00, semanal </v>
      </c>
      <c r="C356" s="64" t="s">
        <v>182</v>
      </c>
      <c r="D356" s="65" t="s">
        <v>277</v>
      </c>
      <c r="E356" s="65" t="s">
        <v>178</v>
      </c>
      <c r="F356" s="65" t="s">
        <v>4719</v>
      </c>
      <c r="G356" s="65" t="s">
        <v>277</v>
      </c>
      <c r="H356" s="65" t="s">
        <v>163</v>
      </c>
      <c r="M356" s="66"/>
      <c r="N356" s="64"/>
    </row>
    <row r="357" spans="1:14" ht="15.75" thickBot="1">
      <c r="A357" s="62" t="s">
        <v>541</v>
      </c>
      <c r="B357" s="63" t="str">
        <f t="shared" si="5"/>
        <v/>
      </c>
      <c r="C357" s="64"/>
      <c r="M357" s="66"/>
      <c r="N357" s="64"/>
    </row>
    <row r="358" spans="1:14" ht="15.75" thickBot="1">
      <c r="A358" s="62" t="s">
        <v>595</v>
      </c>
      <c r="B358" s="63" t="str">
        <f t="shared" si="5"/>
        <v/>
      </c>
      <c r="C358" s="64"/>
      <c r="M358" s="66"/>
      <c r="N358" s="64"/>
    </row>
    <row r="359" spans="1:14" ht="26.25" thickBot="1">
      <c r="A359" s="62" t="s">
        <v>2690</v>
      </c>
      <c r="B359" s="63" t="str">
        <f t="shared" si="5"/>
        <v xml:space="preserve">quinta das 08:00 às 12:00, semanal </v>
      </c>
      <c r="C359" s="64" t="s">
        <v>827</v>
      </c>
      <c r="D359" s="65" t="s">
        <v>280</v>
      </c>
      <c r="E359" s="65" t="s">
        <v>163</v>
      </c>
      <c r="M359" s="66"/>
      <c r="N359" s="64"/>
    </row>
    <row r="360" spans="1:14" ht="26.25" thickBot="1">
      <c r="A360" s="62" t="s">
        <v>4165</v>
      </c>
      <c r="B360" s="63" t="str">
        <f t="shared" si="5"/>
        <v xml:space="preserve">quinta das 19:00 às 23:00, semanal </v>
      </c>
      <c r="C360" s="64" t="s">
        <v>194</v>
      </c>
      <c r="D360" s="65" t="s">
        <v>280</v>
      </c>
      <c r="E360" s="65" t="s">
        <v>163</v>
      </c>
      <c r="M360" s="66"/>
      <c r="N360" s="64"/>
    </row>
    <row r="361" spans="1:14" ht="26.25" thickBot="1">
      <c r="A361" s="62" t="s">
        <v>1220</v>
      </c>
      <c r="B361" s="63" t="str">
        <f t="shared" si="5"/>
        <v xml:space="preserve">quinta das 14:00 às 18:00, semanal </v>
      </c>
      <c r="C361" s="64" t="s">
        <v>1615</v>
      </c>
      <c r="D361" s="65" t="s">
        <v>280</v>
      </c>
      <c r="E361" s="65" t="s">
        <v>163</v>
      </c>
      <c r="M361" s="66"/>
      <c r="N361" s="64"/>
    </row>
    <row r="362" spans="1:14" ht="15.75" thickBot="1">
      <c r="A362" s="62" t="s">
        <v>3119</v>
      </c>
      <c r="B362" s="63" t="str">
        <f t="shared" si="5"/>
        <v/>
      </c>
      <c r="C362" s="64"/>
      <c r="M362" s="66"/>
      <c r="N362" s="64"/>
    </row>
    <row r="363" spans="1:14" ht="15.75" thickBot="1">
      <c r="A363" s="62" t="s">
        <v>4362</v>
      </c>
      <c r="B363" s="63" t="str">
        <f t="shared" si="5"/>
        <v/>
      </c>
      <c r="C363" s="64"/>
      <c r="M363" s="66"/>
      <c r="N363" s="64"/>
    </row>
    <row r="364" spans="1:14" ht="15.75" thickBot="1">
      <c r="A364" s="62" t="s">
        <v>3374</v>
      </c>
      <c r="B364" s="63" t="str">
        <f t="shared" si="5"/>
        <v/>
      </c>
      <c r="C364" s="64"/>
      <c r="M364" s="66"/>
      <c r="N364" s="64"/>
    </row>
    <row r="365" spans="1:14" ht="15.75" thickBot="1">
      <c r="A365" s="62" t="s">
        <v>4622</v>
      </c>
      <c r="B365" s="63" t="str">
        <f t="shared" si="5"/>
        <v/>
      </c>
      <c r="C365" s="64"/>
      <c r="M365" s="66"/>
      <c r="N365" s="64"/>
    </row>
    <row r="366" spans="1:14" ht="15.75" thickBot="1">
      <c r="A366" s="62" t="s">
        <v>1716</v>
      </c>
      <c r="B366" s="63" t="str">
        <f t="shared" si="5"/>
        <v/>
      </c>
      <c r="C366" s="64"/>
      <c r="M366" s="66"/>
      <c r="N366" s="64"/>
    </row>
    <row r="367" spans="1:14" ht="15.75" thickBot="1">
      <c r="A367" s="62" t="s">
        <v>3536</v>
      </c>
      <c r="B367" s="63" t="str">
        <f t="shared" si="5"/>
        <v/>
      </c>
      <c r="C367" s="64"/>
      <c r="M367" s="66"/>
      <c r="N367" s="64"/>
    </row>
    <row r="368" spans="1:14" ht="15.75" thickBot="1">
      <c r="A368" s="62" t="s">
        <v>3290</v>
      </c>
      <c r="B368" s="63" t="str">
        <f t="shared" si="5"/>
        <v/>
      </c>
      <c r="C368" s="64"/>
      <c r="M368" s="66"/>
      <c r="N368" s="64"/>
    </row>
    <row r="369" spans="1:14" ht="15.75" thickBot="1">
      <c r="A369" s="62" t="s">
        <v>4537</v>
      </c>
      <c r="B369" s="63" t="str">
        <f t="shared" si="5"/>
        <v/>
      </c>
      <c r="C369" s="64"/>
      <c r="M369" s="66"/>
      <c r="N369" s="64"/>
    </row>
    <row r="370" spans="1:14" ht="15.75" thickBot="1">
      <c r="A370" s="62" t="s">
        <v>1723</v>
      </c>
      <c r="B370" s="63" t="str">
        <f t="shared" si="5"/>
        <v/>
      </c>
      <c r="C370" s="64"/>
      <c r="M370" s="66"/>
      <c r="N370" s="64"/>
    </row>
    <row r="371" spans="1:14" ht="15.75" thickBot="1">
      <c r="A371" s="62" t="s">
        <v>3539</v>
      </c>
      <c r="B371" s="63" t="str">
        <f t="shared" si="5"/>
        <v/>
      </c>
      <c r="C371" s="64"/>
      <c r="M371" s="66"/>
      <c r="N371" s="64"/>
    </row>
    <row r="372" spans="1:14" ht="15.75" thickBot="1">
      <c r="A372" s="62" t="s">
        <v>3292</v>
      </c>
      <c r="B372" s="63" t="str">
        <f t="shared" si="5"/>
        <v/>
      </c>
      <c r="C372" s="64"/>
      <c r="M372" s="66"/>
      <c r="N372" s="64"/>
    </row>
    <row r="373" spans="1:14" ht="15.75" thickBot="1">
      <c r="A373" s="62" t="s">
        <v>4539</v>
      </c>
      <c r="B373" s="63" t="str">
        <f t="shared" si="5"/>
        <v/>
      </c>
      <c r="C373" s="64"/>
      <c r="M373" s="66"/>
      <c r="N373" s="64"/>
    </row>
    <row r="374" spans="1:14" ht="15.75" thickBot="1">
      <c r="A374" s="62" t="s">
        <v>1001</v>
      </c>
      <c r="B374" s="63" t="str">
        <f t="shared" si="5"/>
        <v/>
      </c>
      <c r="C374" s="64"/>
      <c r="M374" s="66"/>
      <c r="N374" s="64"/>
    </row>
    <row r="375" spans="1:14" ht="15.75" thickBot="1">
      <c r="A375" s="62" t="s">
        <v>1395</v>
      </c>
      <c r="B375" s="63" t="str">
        <f t="shared" si="5"/>
        <v/>
      </c>
      <c r="C375" s="64"/>
      <c r="M375" s="66"/>
      <c r="N375" s="64"/>
    </row>
    <row r="376" spans="1:14" ht="15.75" thickBot="1">
      <c r="A376" s="62" t="s">
        <v>1006</v>
      </c>
      <c r="B376" s="63" t="str">
        <f t="shared" si="5"/>
        <v/>
      </c>
      <c r="C376" s="64"/>
      <c r="M376" s="66"/>
      <c r="N376" s="64"/>
    </row>
    <row r="377" spans="1:14" ht="15.75" thickBot="1">
      <c r="A377" s="62" t="s">
        <v>1398</v>
      </c>
      <c r="B377" s="63" t="str">
        <f t="shared" si="5"/>
        <v/>
      </c>
      <c r="C377" s="64"/>
      <c r="M377" s="66"/>
      <c r="N377" s="64"/>
    </row>
    <row r="378" spans="1:14" ht="15.75" thickBot="1">
      <c r="A378" s="62" t="s">
        <v>995</v>
      </c>
      <c r="B378" s="63" t="str">
        <f t="shared" si="5"/>
        <v/>
      </c>
      <c r="C378" s="64"/>
      <c r="M378" s="66"/>
      <c r="N378" s="64"/>
    </row>
    <row r="379" spans="1:14" ht="15.75" thickBot="1">
      <c r="A379" s="62" t="s">
        <v>1391</v>
      </c>
      <c r="B379" s="63" t="str">
        <f t="shared" si="5"/>
        <v/>
      </c>
      <c r="C379" s="64"/>
      <c r="M379" s="66"/>
      <c r="N379" s="64"/>
    </row>
    <row r="380" spans="1:14" ht="15.75" thickBot="1">
      <c r="A380" s="62" t="s">
        <v>3553</v>
      </c>
      <c r="B380" s="63" t="str">
        <f t="shared" si="5"/>
        <v/>
      </c>
      <c r="C380" s="64"/>
      <c r="M380" s="66"/>
      <c r="N380" s="64"/>
    </row>
    <row r="381" spans="1:14" ht="15.75" thickBot="1">
      <c r="A381" s="62" t="s">
        <v>1710</v>
      </c>
      <c r="B381" s="63" t="str">
        <f t="shared" si="5"/>
        <v/>
      </c>
      <c r="C381" s="64"/>
      <c r="M381" s="66"/>
      <c r="N381" s="64"/>
    </row>
    <row r="382" spans="1:14" ht="15.75" thickBot="1">
      <c r="A382" s="62" t="s">
        <v>3534</v>
      </c>
      <c r="B382" s="63" t="str">
        <f t="shared" si="5"/>
        <v/>
      </c>
      <c r="C382" s="64"/>
      <c r="M382" s="66"/>
      <c r="N382" s="64"/>
    </row>
    <row r="383" spans="1:14" ht="15.75" thickBot="1">
      <c r="A383" s="62" t="s">
        <v>3288</v>
      </c>
      <c r="B383" s="63" t="str">
        <f t="shared" si="5"/>
        <v/>
      </c>
      <c r="C383" s="64"/>
      <c r="M383" s="66"/>
      <c r="N383" s="64"/>
    </row>
    <row r="384" spans="1:14" ht="15.75" thickBot="1">
      <c r="A384" s="62" t="s">
        <v>4535</v>
      </c>
      <c r="B384" s="63" t="str">
        <f t="shared" si="5"/>
        <v/>
      </c>
      <c r="C384" s="64"/>
      <c r="M384" s="66"/>
      <c r="N384" s="64"/>
    </row>
    <row r="385" spans="1:14" ht="15.75" thickBot="1">
      <c r="A385" s="62" t="s">
        <v>988</v>
      </c>
      <c r="B385" s="63" t="str">
        <f t="shared" si="5"/>
        <v/>
      </c>
      <c r="C385" s="64"/>
      <c r="M385" s="66"/>
      <c r="N385" s="64"/>
    </row>
    <row r="386" spans="1:14" ht="15.75" thickBot="1">
      <c r="A386" s="62" t="s">
        <v>1388</v>
      </c>
      <c r="B386" s="63" t="str">
        <f t="shared" ref="B386:B449" si="6">IF(C386="","",CONCATENATE(C386,",",E386,IF(F386="","",CONCATENATE(";",F386,",",H386,IF(I386="","",CONCATENATE(";",I386,",",K386))))))</f>
        <v/>
      </c>
      <c r="C386" s="64"/>
      <c r="M386" s="66"/>
      <c r="N386" s="64"/>
    </row>
    <row r="387" spans="1:14" ht="15.75" thickBot="1">
      <c r="A387" s="62" t="s">
        <v>1731</v>
      </c>
      <c r="B387" s="63" t="str">
        <f t="shared" si="6"/>
        <v/>
      </c>
      <c r="C387" s="68"/>
      <c r="M387" s="66"/>
      <c r="N387" s="68"/>
    </row>
    <row r="388" spans="1:14" ht="15.75" thickBot="1">
      <c r="A388" s="62" t="s">
        <v>3544</v>
      </c>
      <c r="B388" s="63" t="str">
        <f t="shared" si="6"/>
        <v/>
      </c>
      <c r="C388" s="64"/>
      <c r="M388" s="66"/>
      <c r="N388" s="64"/>
    </row>
    <row r="389" spans="1:14" ht="15.75" thickBot="1">
      <c r="A389" s="62" t="s">
        <v>3294</v>
      </c>
      <c r="B389" s="63" t="str">
        <f t="shared" si="6"/>
        <v/>
      </c>
      <c r="C389" s="64"/>
      <c r="M389" s="66"/>
      <c r="N389" s="64"/>
    </row>
    <row r="390" spans="1:14" ht="15.75" thickBot="1">
      <c r="A390" s="62" t="s">
        <v>4541</v>
      </c>
      <c r="B390" s="63" t="str">
        <f t="shared" si="6"/>
        <v/>
      </c>
      <c r="C390" s="64"/>
      <c r="M390" s="66"/>
      <c r="N390" s="64"/>
    </row>
    <row r="391" spans="1:14" ht="15.75" thickBot="1">
      <c r="A391" s="62" t="s">
        <v>1752</v>
      </c>
      <c r="B391" s="63" t="str">
        <f t="shared" si="6"/>
        <v/>
      </c>
      <c r="C391" s="64"/>
      <c r="M391" s="66"/>
      <c r="N391" s="64"/>
    </row>
    <row r="392" spans="1:14" ht="15.75" thickBot="1">
      <c r="A392" s="62" t="s">
        <v>494</v>
      </c>
      <c r="B392" s="63" t="str">
        <f t="shared" si="6"/>
        <v/>
      </c>
      <c r="C392" s="64"/>
      <c r="M392" s="66"/>
      <c r="N392" s="64"/>
    </row>
    <row r="393" spans="1:14" ht="15.75" thickBot="1">
      <c r="A393" s="62" t="s">
        <v>575</v>
      </c>
      <c r="B393" s="63" t="str">
        <f t="shared" si="6"/>
        <v/>
      </c>
      <c r="C393" s="64"/>
      <c r="M393" s="66"/>
      <c r="N393" s="64"/>
    </row>
    <row r="394" spans="1:14" ht="15.75" thickBot="1">
      <c r="A394" s="62" t="s">
        <v>3559</v>
      </c>
      <c r="B394" s="63" t="str">
        <f t="shared" si="6"/>
        <v/>
      </c>
      <c r="C394" s="64"/>
      <c r="M394" s="66"/>
      <c r="N394" s="64"/>
    </row>
    <row r="395" spans="1:14" ht="15.75" thickBot="1">
      <c r="A395" s="62" t="s">
        <v>998</v>
      </c>
      <c r="B395" s="63" t="str">
        <f t="shared" si="6"/>
        <v/>
      </c>
      <c r="C395" s="64"/>
      <c r="M395" s="66"/>
      <c r="N395" s="64"/>
    </row>
    <row r="396" spans="1:14" ht="15.75" thickBot="1">
      <c r="A396" s="62" t="s">
        <v>1394</v>
      </c>
      <c r="B396" s="63" t="str">
        <f t="shared" si="6"/>
        <v/>
      </c>
      <c r="C396" s="64"/>
      <c r="M396" s="66"/>
      <c r="N396" s="64"/>
    </row>
    <row r="397" spans="1:14" ht="15.75" thickBot="1">
      <c r="A397" s="62" t="s">
        <v>1838</v>
      </c>
      <c r="B397" s="63" t="str">
        <f t="shared" si="6"/>
        <v/>
      </c>
      <c r="C397" s="64"/>
      <c r="M397" s="66"/>
      <c r="N397" s="64"/>
    </row>
    <row r="398" spans="1:14" ht="15.75" thickBot="1">
      <c r="A398" s="62" t="s">
        <v>3649</v>
      </c>
      <c r="B398" s="63" t="str">
        <f t="shared" si="6"/>
        <v/>
      </c>
      <c r="C398" s="64"/>
      <c r="M398" s="66"/>
      <c r="N398" s="64"/>
    </row>
    <row r="399" spans="1:14" ht="15.75" thickBot="1">
      <c r="A399" s="62" t="s">
        <v>1843</v>
      </c>
      <c r="B399" s="63" t="str">
        <f t="shared" si="6"/>
        <v/>
      </c>
      <c r="C399" s="64"/>
      <c r="M399" s="66"/>
      <c r="N399" s="64"/>
    </row>
    <row r="400" spans="1:14" ht="15.75" thickBot="1">
      <c r="A400" s="62" t="s">
        <v>3650</v>
      </c>
      <c r="B400" s="63" t="str">
        <f t="shared" si="6"/>
        <v/>
      </c>
      <c r="C400" s="64"/>
      <c r="M400" s="66"/>
      <c r="N400" s="64"/>
    </row>
    <row r="401" spans="1:14" ht="15.75" thickBot="1">
      <c r="A401" s="62" t="s">
        <v>3303</v>
      </c>
      <c r="B401" s="63" t="str">
        <f t="shared" si="6"/>
        <v/>
      </c>
      <c r="C401" s="64"/>
      <c r="M401" s="66"/>
      <c r="N401" s="64"/>
    </row>
    <row r="402" spans="1:14" ht="39" thickBot="1">
      <c r="A402" s="62" t="s">
        <v>1871</v>
      </c>
      <c r="B402" s="63" t="str">
        <f t="shared" si="6"/>
        <v xml:space="preserve">segunda das 10:00 às 12:00, semanal ; quinta das 08:00 às 10:00, semanal </v>
      </c>
      <c r="C402" s="64" t="s">
        <v>160</v>
      </c>
      <c r="D402" s="65" t="s">
        <v>263</v>
      </c>
      <c r="E402" s="65" t="s">
        <v>163</v>
      </c>
      <c r="F402" s="65" t="s">
        <v>197</v>
      </c>
      <c r="G402" s="65" t="s">
        <v>263</v>
      </c>
      <c r="H402" s="65" t="s">
        <v>163</v>
      </c>
      <c r="M402" s="66"/>
      <c r="N402" s="64"/>
    </row>
    <row r="403" spans="1:14" ht="39" thickBot="1">
      <c r="A403" s="62" t="s">
        <v>3663</v>
      </c>
      <c r="B403" s="63" t="str">
        <f t="shared" si="6"/>
        <v xml:space="preserve">segunda das 21:00 às 23:00, semanal ; quinta das 19:00 às 21:00, semanal </v>
      </c>
      <c r="C403" s="64" t="s">
        <v>174</v>
      </c>
      <c r="D403" s="65" t="s">
        <v>263</v>
      </c>
      <c r="E403" s="65" t="s">
        <v>163</v>
      </c>
      <c r="F403" s="65" t="s">
        <v>1618</v>
      </c>
      <c r="G403" s="65" t="s">
        <v>263</v>
      </c>
      <c r="H403" s="65" t="s">
        <v>163</v>
      </c>
      <c r="M403" s="66"/>
      <c r="N403" s="64"/>
    </row>
    <row r="404" spans="1:14" ht="39" thickBot="1">
      <c r="A404" s="62" t="s">
        <v>4376</v>
      </c>
      <c r="B404" s="63" t="str">
        <f t="shared" si="6"/>
        <v xml:space="preserve">segunda das 21:00 às 23:00, semanal ; quinta das 19:00 às 21:00, semanal </v>
      </c>
      <c r="C404" s="64" t="s">
        <v>174</v>
      </c>
      <c r="D404" s="65" t="s">
        <v>1620</v>
      </c>
      <c r="E404" s="65" t="s">
        <v>163</v>
      </c>
      <c r="F404" s="65" t="s">
        <v>1618</v>
      </c>
      <c r="G404" s="65" t="s">
        <v>1620</v>
      </c>
      <c r="H404" s="65" t="s">
        <v>163</v>
      </c>
      <c r="M404" s="66"/>
      <c r="N404" s="64"/>
    </row>
    <row r="405" spans="1:14" ht="39" thickBot="1">
      <c r="A405" s="62" t="s">
        <v>855</v>
      </c>
      <c r="B405" s="63" t="str">
        <f t="shared" si="6"/>
        <v xml:space="preserve">segunda das 17:00 às 19:00, semanal ; quinta das 17:00 às 19:00, semanal </v>
      </c>
      <c r="C405" s="64" t="s">
        <v>4709</v>
      </c>
      <c r="D405" s="65" t="s">
        <v>263</v>
      </c>
      <c r="E405" s="65" t="s">
        <v>163</v>
      </c>
      <c r="F405" s="65" t="s">
        <v>4705</v>
      </c>
      <c r="G405" s="65" t="s">
        <v>263</v>
      </c>
      <c r="H405" s="65" t="s">
        <v>163</v>
      </c>
      <c r="M405" s="66"/>
      <c r="N405" s="64"/>
    </row>
    <row r="406" spans="1:14" ht="15.75" thickBot="1">
      <c r="A406" s="62" t="s">
        <v>1847</v>
      </c>
      <c r="B406" s="63" t="str">
        <f t="shared" si="6"/>
        <v/>
      </c>
      <c r="C406" s="64"/>
      <c r="M406" s="66"/>
      <c r="N406" s="64"/>
    </row>
    <row r="407" spans="1:14" ht="15.75" thickBot="1">
      <c r="A407" s="62" t="s">
        <v>3651</v>
      </c>
      <c r="B407" s="63" t="str">
        <f t="shared" si="6"/>
        <v/>
      </c>
      <c r="C407" s="64"/>
      <c r="M407" s="66"/>
      <c r="N407" s="64"/>
    </row>
    <row r="408" spans="1:14" ht="15.75" thickBot="1">
      <c r="A408" s="62" t="s">
        <v>1867</v>
      </c>
      <c r="B408" s="63" t="str">
        <f t="shared" si="6"/>
        <v/>
      </c>
      <c r="C408" s="64"/>
      <c r="M408" s="66"/>
      <c r="N408" s="64"/>
    </row>
    <row r="409" spans="1:14" ht="15.75" thickBot="1">
      <c r="A409" s="62" t="s">
        <v>1420</v>
      </c>
      <c r="B409" s="63" t="str">
        <f t="shared" si="6"/>
        <v/>
      </c>
      <c r="C409" s="64"/>
      <c r="M409" s="66"/>
      <c r="N409" s="64"/>
    </row>
    <row r="410" spans="1:14" ht="15.75" thickBot="1">
      <c r="A410" s="62" t="s">
        <v>3654</v>
      </c>
      <c r="B410" s="63" t="str">
        <f t="shared" si="6"/>
        <v/>
      </c>
      <c r="C410" s="64"/>
      <c r="M410" s="66"/>
      <c r="N410" s="64"/>
    </row>
    <row r="411" spans="1:14" ht="15.75" thickBot="1">
      <c r="A411" s="62" t="s">
        <v>3199</v>
      </c>
      <c r="B411" s="63" t="str">
        <f t="shared" si="6"/>
        <v/>
      </c>
      <c r="C411" s="64"/>
      <c r="M411" s="66"/>
      <c r="N411" s="64"/>
    </row>
    <row r="412" spans="1:14" ht="15.75" thickBot="1">
      <c r="A412" s="62" t="s">
        <v>4454</v>
      </c>
      <c r="B412" s="63" t="str">
        <f t="shared" si="6"/>
        <v/>
      </c>
      <c r="C412" s="64"/>
      <c r="M412" s="66"/>
      <c r="N412" s="64"/>
    </row>
    <row r="413" spans="1:14" ht="15.75" thickBot="1">
      <c r="A413" s="62" t="s">
        <v>1853</v>
      </c>
      <c r="B413" s="63" t="str">
        <f t="shared" si="6"/>
        <v/>
      </c>
      <c r="C413" s="64"/>
      <c r="M413" s="66"/>
      <c r="N413" s="64"/>
    </row>
    <row r="414" spans="1:14" ht="15.75" thickBot="1">
      <c r="A414" s="62" t="s">
        <v>3659</v>
      </c>
      <c r="B414" s="63" t="str">
        <f t="shared" si="6"/>
        <v/>
      </c>
      <c r="C414" s="64"/>
      <c r="M414" s="66"/>
      <c r="N414" s="64"/>
    </row>
    <row r="415" spans="1:14" ht="15.75" thickBot="1">
      <c r="A415" s="62" t="s">
        <v>1858</v>
      </c>
      <c r="B415" s="63" t="str">
        <f t="shared" si="6"/>
        <v/>
      </c>
      <c r="C415" s="64"/>
      <c r="M415" s="66"/>
      <c r="N415" s="64"/>
    </row>
    <row r="416" spans="1:14" ht="15.75" thickBot="1">
      <c r="A416" s="62" t="s">
        <v>3660</v>
      </c>
      <c r="B416" s="63" t="str">
        <f t="shared" si="6"/>
        <v/>
      </c>
      <c r="C416" s="64"/>
      <c r="M416" s="66"/>
      <c r="N416" s="64"/>
    </row>
    <row r="417" spans="1:14" ht="15.75" thickBot="1">
      <c r="A417" s="62" t="s">
        <v>3309</v>
      </c>
      <c r="B417" s="63" t="str">
        <f t="shared" si="6"/>
        <v/>
      </c>
      <c r="C417" s="64"/>
      <c r="M417" s="66"/>
      <c r="N417" s="64"/>
    </row>
    <row r="418" spans="1:14" ht="15.75" thickBot="1">
      <c r="A418" s="62" t="s">
        <v>1862</v>
      </c>
      <c r="B418" s="63" t="str">
        <f t="shared" si="6"/>
        <v/>
      </c>
      <c r="C418" s="64"/>
      <c r="M418" s="66"/>
      <c r="N418" s="64"/>
    </row>
    <row r="419" spans="1:14" ht="15.75" thickBot="1">
      <c r="A419" s="62" t="s">
        <v>3662</v>
      </c>
      <c r="B419" s="63" t="str">
        <f t="shared" si="6"/>
        <v/>
      </c>
      <c r="C419" s="64"/>
      <c r="M419" s="66"/>
      <c r="N419" s="64"/>
    </row>
    <row r="420" spans="1:14" ht="15.75" thickBot="1">
      <c r="A420" s="62" t="s">
        <v>1044</v>
      </c>
      <c r="B420" s="63" t="str">
        <f t="shared" si="6"/>
        <v/>
      </c>
      <c r="C420" s="64"/>
      <c r="M420" s="66"/>
      <c r="N420" s="64"/>
    </row>
    <row r="421" spans="1:14" ht="15.75" thickBot="1">
      <c r="A421" s="62" t="s">
        <v>616</v>
      </c>
      <c r="B421" s="63" t="str">
        <f t="shared" si="6"/>
        <v/>
      </c>
      <c r="C421" s="64"/>
      <c r="M421" s="66"/>
      <c r="N421" s="64"/>
    </row>
    <row r="422" spans="1:14" ht="15.75" thickBot="1">
      <c r="A422" s="62" t="s">
        <v>579</v>
      </c>
      <c r="B422" s="63" t="str">
        <f t="shared" si="6"/>
        <v/>
      </c>
      <c r="C422" s="64"/>
      <c r="M422" s="66"/>
      <c r="N422" s="64"/>
    </row>
    <row r="423" spans="1:14" ht="15.75" thickBot="1">
      <c r="A423" s="62" t="s">
        <v>1831</v>
      </c>
      <c r="B423" s="63" t="str">
        <f t="shared" si="6"/>
        <v/>
      </c>
      <c r="C423" s="64"/>
      <c r="M423" s="66"/>
      <c r="N423" s="64"/>
    </row>
    <row r="424" spans="1:14" ht="15.75" thickBot="1">
      <c r="A424" s="62" t="s">
        <v>3627</v>
      </c>
      <c r="B424" s="63" t="str">
        <f t="shared" si="6"/>
        <v/>
      </c>
      <c r="C424" s="64"/>
      <c r="M424" s="66"/>
      <c r="N424" s="64"/>
    </row>
    <row r="425" spans="1:14" ht="15.75" thickBot="1">
      <c r="A425" s="62" t="s">
        <v>1850</v>
      </c>
      <c r="B425" s="63" t="str">
        <f t="shared" si="6"/>
        <v/>
      </c>
      <c r="C425" s="64"/>
      <c r="M425" s="66"/>
      <c r="N425" s="64"/>
    </row>
    <row r="426" spans="1:14" ht="15.75" thickBot="1">
      <c r="A426" s="62" t="s">
        <v>3652</v>
      </c>
      <c r="B426" s="63" t="str">
        <f t="shared" si="6"/>
        <v/>
      </c>
      <c r="C426" s="64"/>
      <c r="M426" s="66"/>
      <c r="N426" s="64"/>
    </row>
    <row r="427" spans="1:14" ht="15.75" thickBot="1">
      <c r="A427" s="62" t="s">
        <v>3305</v>
      </c>
      <c r="B427" s="63" t="str">
        <f t="shared" si="6"/>
        <v/>
      </c>
      <c r="C427" s="64"/>
      <c r="M427" s="66"/>
      <c r="N427" s="64"/>
    </row>
    <row r="428" spans="1:14" ht="15.75" thickBot="1">
      <c r="A428" s="62" t="s">
        <v>2386</v>
      </c>
      <c r="B428" s="63" t="str">
        <f t="shared" si="6"/>
        <v/>
      </c>
      <c r="C428" s="64"/>
      <c r="M428" s="66"/>
      <c r="N428" s="64"/>
    </row>
    <row r="429" spans="1:14" ht="15.75" thickBot="1">
      <c r="A429" s="62" t="s">
        <v>3870</v>
      </c>
      <c r="B429" s="63" t="str">
        <f t="shared" si="6"/>
        <v/>
      </c>
      <c r="C429" s="64"/>
      <c r="M429" s="66"/>
      <c r="N429" s="64"/>
    </row>
    <row r="430" spans="1:14" ht="39" thickBot="1">
      <c r="A430" s="62" t="s">
        <v>4004</v>
      </c>
      <c r="B430" s="63" t="str">
        <f t="shared" si="6"/>
        <v>quinta das 19:00 às 21:00, quinzenal II</v>
      </c>
      <c r="C430" s="64" t="s">
        <v>188</v>
      </c>
      <c r="D430" s="65" t="s">
        <v>262</v>
      </c>
      <c r="E430" s="65" t="s">
        <v>161</v>
      </c>
      <c r="M430" s="66"/>
      <c r="N430" s="64"/>
    </row>
    <row r="431" spans="1:14" ht="39" thickBot="1">
      <c r="A431" s="62" t="s">
        <v>2382</v>
      </c>
      <c r="B431" s="63" t="str">
        <f t="shared" si="6"/>
        <v xml:space="preserve">segunda das 14:00 às 16:00, semanal ; quarta das 14:00 às 16:00, semanal </v>
      </c>
      <c r="C431" s="64" t="s">
        <v>938</v>
      </c>
      <c r="D431" s="65" t="s">
        <v>262</v>
      </c>
      <c r="E431" s="65" t="s">
        <v>163</v>
      </c>
      <c r="F431" s="65" t="s">
        <v>4706</v>
      </c>
      <c r="G431" s="65" t="s">
        <v>262</v>
      </c>
      <c r="H431" s="65" t="s">
        <v>163</v>
      </c>
      <c r="M431" s="66"/>
      <c r="N431" s="64"/>
    </row>
    <row r="432" spans="1:14" ht="39" thickBot="1">
      <c r="A432" s="62" t="s">
        <v>2377</v>
      </c>
      <c r="B432" s="63" t="str">
        <f t="shared" si="6"/>
        <v>sexta das 08:00 às 10:00, quinzenal II</v>
      </c>
      <c r="C432" s="64" t="s">
        <v>187</v>
      </c>
      <c r="D432" s="65" t="s">
        <v>262</v>
      </c>
      <c r="E432" s="65" t="s">
        <v>161</v>
      </c>
      <c r="M432" s="66"/>
      <c r="N432" s="64"/>
    </row>
    <row r="433" spans="1:14" ht="15.75" thickBot="1">
      <c r="A433" s="62" t="s">
        <v>2222</v>
      </c>
      <c r="B433" s="63" t="str">
        <f t="shared" si="6"/>
        <v/>
      </c>
      <c r="C433" s="64"/>
      <c r="M433" s="66"/>
      <c r="N433" s="64"/>
    </row>
    <row r="434" spans="1:14" ht="15.75" thickBot="1">
      <c r="A434" s="62" t="s">
        <v>3871</v>
      </c>
      <c r="B434" s="63" t="str">
        <f t="shared" si="6"/>
        <v/>
      </c>
      <c r="C434" s="64"/>
      <c r="M434" s="66"/>
      <c r="N434" s="64"/>
    </row>
    <row r="435" spans="1:14" ht="15.75" thickBot="1">
      <c r="A435" s="62" t="s">
        <v>2215</v>
      </c>
      <c r="B435" s="63" t="str">
        <f t="shared" si="6"/>
        <v/>
      </c>
      <c r="C435" s="64"/>
      <c r="M435" s="66"/>
      <c r="N435" s="64"/>
    </row>
    <row r="436" spans="1:14" ht="15.75" thickBot="1">
      <c r="A436" s="62" t="s">
        <v>3867</v>
      </c>
      <c r="B436" s="63" t="str">
        <f t="shared" si="6"/>
        <v/>
      </c>
      <c r="C436" s="64"/>
      <c r="M436" s="66"/>
      <c r="N436" s="64"/>
    </row>
    <row r="437" spans="1:14" ht="15.75" thickBot="1">
      <c r="A437" s="62" t="s">
        <v>4012</v>
      </c>
      <c r="B437" s="63" t="str">
        <f t="shared" si="6"/>
        <v/>
      </c>
      <c r="C437" s="64"/>
      <c r="M437" s="66"/>
      <c r="N437" s="64"/>
    </row>
    <row r="438" spans="1:14" ht="15.75" thickBot="1">
      <c r="A438" s="62" t="s">
        <v>1784</v>
      </c>
      <c r="B438" s="63" t="str">
        <f t="shared" si="6"/>
        <v/>
      </c>
      <c r="C438" s="64"/>
      <c r="M438" s="66"/>
      <c r="N438" s="64"/>
    </row>
    <row r="439" spans="1:14" ht="15.75" thickBot="1">
      <c r="A439" s="62" t="s">
        <v>4696</v>
      </c>
      <c r="B439" s="63" t="str">
        <f t="shared" si="6"/>
        <v/>
      </c>
      <c r="C439" s="64"/>
      <c r="M439" s="66"/>
      <c r="N439" s="64"/>
    </row>
    <row r="440" spans="1:14" ht="39" thickBot="1">
      <c r="A440" s="62" t="s">
        <v>1484</v>
      </c>
      <c r="B440" s="63" t="str">
        <f t="shared" si="6"/>
        <v xml:space="preserve">segunda das 19:00 às 21:00, semanal ; quarta das 21:00 às 23:00, semanal </v>
      </c>
      <c r="C440" s="64" t="s">
        <v>190</v>
      </c>
      <c r="D440" s="65" t="s">
        <v>262</v>
      </c>
      <c r="E440" s="65" t="s">
        <v>163</v>
      </c>
      <c r="F440" s="65" t="s">
        <v>196</v>
      </c>
      <c r="G440" s="65" t="s">
        <v>262</v>
      </c>
      <c r="H440" s="65" t="s">
        <v>163</v>
      </c>
      <c r="M440" s="66"/>
      <c r="N440" s="64"/>
    </row>
    <row r="441" spans="1:14" ht="26.25" thickBot="1">
      <c r="A441" s="62" t="s">
        <v>1788</v>
      </c>
      <c r="B441" s="63" t="str">
        <f t="shared" si="6"/>
        <v xml:space="preserve">sexta das 10:00 às 12:00, semanal </v>
      </c>
      <c r="C441" s="64" t="s">
        <v>165</v>
      </c>
      <c r="D441" s="65" t="s">
        <v>262</v>
      </c>
      <c r="E441" s="65" t="s">
        <v>163</v>
      </c>
      <c r="M441" s="66"/>
      <c r="N441" s="64"/>
    </row>
    <row r="442" spans="1:14" ht="26.25" thickBot="1">
      <c r="A442" s="62" t="s">
        <v>2062</v>
      </c>
      <c r="B442" s="63" t="str">
        <f t="shared" si="6"/>
        <v xml:space="preserve">quarta das 10:00 às 12:00, semanal </v>
      </c>
      <c r="C442" s="64" t="s">
        <v>180</v>
      </c>
      <c r="D442" s="65" t="s">
        <v>262</v>
      </c>
      <c r="E442" s="65" t="s">
        <v>163</v>
      </c>
      <c r="M442" s="66"/>
      <c r="N442" s="64"/>
    </row>
    <row r="443" spans="1:14" ht="15.75" thickBot="1">
      <c r="A443" s="62" t="s">
        <v>3474</v>
      </c>
      <c r="B443" s="63" t="str">
        <f t="shared" si="6"/>
        <v/>
      </c>
      <c r="C443" s="64"/>
      <c r="M443" s="66"/>
      <c r="N443" s="64"/>
    </row>
    <row r="444" spans="1:14" ht="64.5" thickBot="1">
      <c r="A444" s="62" t="s">
        <v>4009</v>
      </c>
      <c r="B444" s="63" t="str">
        <f t="shared" si="6"/>
        <v>segunda das 19:00 às 21:00, semanal ; quarta das 21:00 às 23:00, quinzenal I; quarta das 21:00 às 23:00, quinzenal II</v>
      </c>
      <c r="C444" s="64" t="s">
        <v>190</v>
      </c>
      <c r="D444" s="65" t="s">
        <v>673</v>
      </c>
      <c r="E444" s="65" t="s">
        <v>163</v>
      </c>
      <c r="F444" s="65" t="s">
        <v>196</v>
      </c>
      <c r="G444" s="65" t="s">
        <v>673</v>
      </c>
      <c r="H444" s="65" t="s">
        <v>178</v>
      </c>
      <c r="I444" s="65" t="s">
        <v>196</v>
      </c>
      <c r="J444" s="65" t="s">
        <v>831</v>
      </c>
      <c r="K444" s="65" t="s">
        <v>161</v>
      </c>
      <c r="M444" s="66"/>
      <c r="N444" s="64"/>
    </row>
    <row r="445" spans="1:14" ht="15.75" thickBot="1">
      <c r="A445" s="62" t="s">
        <v>2393</v>
      </c>
      <c r="B445" s="63" t="str">
        <f t="shared" si="6"/>
        <v/>
      </c>
      <c r="C445" s="64"/>
      <c r="M445" s="66"/>
      <c r="N445" s="64"/>
    </row>
    <row r="446" spans="1:14" ht="15.75" thickBot="1">
      <c r="A446" s="62" t="s">
        <v>4014</v>
      </c>
      <c r="B446" s="63" t="str">
        <f t="shared" si="6"/>
        <v/>
      </c>
      <c r="C446" s="64"/>
      <c r="M446" s="66"/>
      <c r="N446" s="64"/>
    </row>
    <row r="447" spans="1:14" ht="26.25" thickBot="1">
      <c r="A447" s="62" t="s">
        <v>2045</v>
      </c>
      <c r="B447" s="63" t="str">
        <f t="shared" si="6"/>
        <v xml:space="preserve">quinta das 08:00 às 10:00, semanal </v>
      </c>
      <c r="C447" s="64" t="s">
        <v>179</v>
      </c>
      <c r="D447" s="65" t="s">
        <v>262</v>
      </c>
      <c r="E447" s="65" t="s">
        <v>163</v>
      </c>
      <c r="M447" s="66"/>
      <c r="N447" s="64"/>
    </row>
    <row r="448" spans="1:14" ht="26.25" thickBot="1">
      <c r="A448" s="62" t="s">
        <v>3731</v>
      </c>
      <c r="B448" s="63" t="str">
        <f t="shared" si="6"/>
        <v xml:space="preserve">sexta das 21:00 às 23:00, semanal </v>
      </c>
      <c r="C448" s="64" t="s">
        <v>166</v>
      </c>
      <c r="D448" s="65" t="s">
        <v>262</v>
      </c>
      <c r="E448" s="65" t="s">
        <v>163</v>
      </c>
      <c r="M448" s="66"/>
      <c r="N448" s="64"/>
    </row>
    <row r="449" spans="1:14" ht="15.75" thickBot="1">
      <c r="A449" s="62" t="s">
        <v>2389</v>
      </c>
      <c r="B449" s="63" t="str">
        <f t="shared" si="6"/>
        <v/>
      </c>
      <c r="C449" s="64"/>
      <c r="M449" s="66"/>
      <c r="N449" s="64"/>
    </row>
    <row r="450" spans="1:14" ht="15.75" thickBot="1">
      <c r="A450" s="62" t="s">
        <v>1781</v>
      </c>
      <c r="B450" s="63" t="str">
        <f t="shared" ref="B450:B513" si="7">IF(C450="","",CONCATENATE(C450,",",E450,IF(F450="","",CONCATENATE(";",F450,",",H450,IF(I450="","",CONCATENATE(";",I450,",",K450))))))</f>
        <v/>
      </c>
      <c r="C450" s="64"/>
      <c r="M450" s="66"/>
      <c r="N450" s="64"/>
    </row>
    <row r="451" spans="1:14" ht="15.75" thickBot="1">
      <c r="A451" s="62" t="s">
        <v>3593</v>
      </c>
      <c r="B451" s="63" t="str">
        <f t="shared" si="7"/>
        <v/>
      </c>
      <c r="C451" s="64"/>
      <c r="M451" s="66"/>
      <c r="N451" s="64"/>
    </row>
    <row r="452" spans="1:14" ht="15.75" thickBot="1">
      <c r="A452" s="62" t="s">
        <v>1121</v>
      </c>
      <c r="B452" s="63" t="str">
        <f t="shared" si="7"/>
        <v/>
      </c>
      <c r="C452" s="64"/>
      <c r="M452" s="66"/>
      <c r="N452" s="64"/>
    </row>
    <row r="453" spans="1:14" ht="15.75" thickBot="1">
      <c r="A453" s="62" t="s">
        <v>793</v>
      </c>
      <c r="B453" s="63" t="str">
        <f t="shared" si="7"/>
        <v/>
      </c>
      <c r="C453" s="64"/>
      <c r="M453" s="66"/>
      <c r="N453" s="64"/>
    </row>
    <row r="454" spans="1:14" ht="15.75" thickBot="1">
      <c r="A454" s="62" t="s">
        <v>2219</v>
      </c>
      <c r="B454" s="63" t="str">
        <f t="shared" si="7"/>
        <v/>
      </c>
      <c r="C454" s="64"/>
      <c r="M454" s="66"/>
      <c r="N454" s="64"/>
    </row>
    <row r="455" spans="1:14" ht="15.75" thickBot="1">
      <c r="A455" s="62" t="s">
        <v>3869</v>
      </c>
      <c r="B455" s="63" t="str">
        <f t="shared" si="7"/>
        <v/>
      </c>
      <c r="C455" s="64"/>
      <c r="M455" s="66"/>
      <c r="N455" s="64"/>
    </row>
    <row r="456" spans="1:14" ht="26.25" thickBot="1">
      <c r="A456" s="62" t="s">
        <v>2251</v>
      </c>
      <c r="B456" s="63" t="str">
        <f t="shared" si="7"/>
        <v xml:space="preserve">sexta das 10:00 às 13:00, semanal </v>
      </c>
      <c r="C456" s="64" t="s">
        <v>4702</v>
      </c>
      <c r="D456" s="65" t="s">
        <v>946</v>
      </c>
      <c r="E456" s="65" t="s">
        <v>163</v>
      </c>
      <c r="M456" s="66"/>
      <c r="N456" s="64"/>
    </row>
    <row r="457" spans="1:14" ht="26.25" thickBot="1">
      <c r="A457" s="62" t="s">
        <v>3881</v>
      </c>
      <c r="B457" s="63" t="str">
        <f t="shared" si="7"/>
        <v xml:space="preserve">terça das 18:00 às 21:00, semanal </v>
      </c>
      <c r="C457" s="64" t="s">
        <v>189</v>
      </c>
      <c r="D457" s="65" t="s">
        <v>273</v>
      </c>
      <c r="E457" s="65" t="s">
        <v>163</v>
      </c>
      <c r="M457" s="66"/>
      <c r="N457" s="64"/>
    </row>
    <row r="458" spans="1:14" ht="26.25" thickBot="1">
      <c r="A458" s="62" t="s">
        <v>4578</v>
      </c>
      <c r="B458" s="63" t="str">
        <f t="shared" si="7"/>
        <v xml:space="preserve">sexta das 18:00 às 21:00, semanal </v>
      </c>
      <c r="C458" s="64" t="s">
        <v>4712</v>
      </c>
      <c r="D458" s="65" t="s">
        <v>273</v>
      </c>
      <c r="E458" s="65" t="s">
        <v>163</v>
      </c>
      <c r="M458" s="66"/>
      <c r="N458" s="64"/>
    </row>
    <row r="459" spans="1:14" ht="26.25" thickBot="1">
      <c r="A459" s="62" t="s">
        <v>1154</v>
      </c>
      <c r="B459" s="63" t="str">
        <f t="shared" si="7"/>
        <v xml:space="preserve">terça das 10:00 às 12:00, semanal </v>
      </c>
      <c r="C459" s="64" t="s">
        <v>167</v>
      </c>
      <c r="D459" s="65" t="s">
        <v>326</v>
      </c>
      <c r="E459" s="65" t="s">
        <v>163</v>
      </c>
      <c r="M459" s="66"/>
      <c r="N459" s="64"/>
    </row>
    <row r="460" spans="1:14" ht="15.75" thickBot="1">
      <c r="A460" s="62" t="s">
        <v>2245</v>
      </c>
      <c r="B460" s="63" t="str">
        <f t="shared" si="7"/>
        <v/>
      </c>
      <c r="C460" s="64"/>
      <c r="M460" s="66"/>
      <c r="N460" s="64"/>
    </row>
    <row r="461" spans="1:14" ht="15.75" thickBot="1">
      <c r="A461" s="62" t="s">
        <v>3879</v>
      </c>
      <c r="B461" s="63" t="str">
        <f t="shared" si="7"/>
        <v/>
      </c>
      <c r="C461" s="64"/>
      <c r="M461" s="66"/>
      <c r="N461" s="64"/>
    </row>
    <row r="462" spans="1:14" ht="26.25" thickBot="1">
      <c r="A462" s="62" t="s">
        <v>2260</v>
      </c>
      <c r="B462" s="63" t="str">
        <f t="shared" si="7"/>
        <v xml:space="preserve">terça das 10:00 às 13:00, semanal </v>
      </c>
      <c r="C462" s="64" t="s">
        <v>670</v>
      </c>
      <c r="D462" s="65" t="s">
        <v>254</v>
      </c>
      <c r="E462" s="65" t="s">
        <v>163</v>
      </c>
      <c r="M462" s="66"/>
      <c r="N462" s="64"/>
    </row>
    <row r="463" spans="1:14" ht="26.25" thickBot="1">
      <c r="A463" s="62" t="s">
        <v>3883</v>
      </c>
      <c r="B463" s="63" t="str">
        <f t="shared" si="7"/>
        <v xml:space="preserve">terça das 18:00 às 21:00, semanal </v>
      </c>
      <c r="C463" s="64" t="s">
        <v>189</v>
      </c>
      <c r="D463" s="65" t="s">
        <v>254</v>
      </c>
      <c r="E463" s="65" t="s">
        <v>163</v>
      </c>
      <c r="M463" s="66"/>
      <c r="N463" s="64"/>
    </row>
    <row r="464" spans="1:14" ht="26.25" thickBot="1">
      <c r="A464" s="62" t="s">
        <v>4404</v>
      </c>
      <c r="B464" s="63" t="str">
        <f t="shared" si="7"/>
        <v xml:space="preserve">terça das 18:00 às 21:00, semanal </v>
      </c>
      <c r="C464" s="64" t="s">
        <v>189</v>
      </c>
      <c r="D464" s="65" t="s">
        <v>255</v>
      </c>
      <c r="E464" s="65" t="s">
        <v>163</v>
      </c>
      <c r="M464" s="66"/>
      <c r="N464" s="64"/>
    </row>
    <row r="465" spans="1:14" ht="26.25" thickBot="1">
      <c r="A465" s="62" t="s">
        <v>1792</v>
      </c>
      <c r="B465" s="63" t="str">
        <f t="shared" si="7"/>
        <v xml:space="preserve">quinta das 08:00 às 12:00, semanal </v>
      </c>
      <c r="C465" s="64" t="s">
        <v>827</v>
      </c>
      <c r="D465" s="65" t="s">
        <v>326</v>
      </c>
      <c r="E465" s="65" t="s">
        <v>163</v>
      </c>
      <c r="M465" s="66"/>
      <c r="N465" s="64"/>
    </row>
    <row r="466" spans="1:14" ht="26.25" thickBot="1">
      <c r="A466" s="62" t="s">
        <v>3597</v>
      </c>
      <c r="B466" s="63" t="str">
        <f t="shared" si="7"/>
        <v xml:space="preserve">quinta das 19:00 às 23:00, semanal </v>
      </c>
      <c r="C466" s="64" t="s">
        <v>194</v>
      </c>
      <c r="D466" s="65" t="s">
        <v>326</v>
      </c>
      <c r="E466" s="65" t="s">
        <v>163</v>
      </c>
      <c r="M466" s="66"/>
      <c r="N466" s="64"/>
    </row>
    <row r="467" spans="1:14" ht="26.25" thickBot="1">
      <c r="A467" s="62" t="s">
        <v>2227</v>
      </c>
      <c r="B467" s="63" t="str">
        <f t="shared" si="7"/>
        <v xml:space="preserve">quarta das 10:00 às 12:00, semanal </v>
      </c>
      <c r="C467" s="64" t="s">
        <v>180</v>
      </c>
      <c r="D467" s="65" t="s">
        <v>4715</v>
      </c>
      <c r="E467" s="65" t="s">
        <v>163</v>
      </c>
      <c r="M467" s="66"/>
      <c r="N467" s="64"/>
    </row>
    <row r="468" spans="1:14" ht="26.25" thickBot="1">
      <c r="A468" s="62" t="s">
        <v>3872</v>
      </c>
      <c r="B468" s="63" t="str">
        <f t="shared" si="7"/>
        <v xml:space="preserve">quarta das 21:00 às 23:00, semanal </v>
      </c>
      <c r="C468" s="64" t="s">
        <v>181</v>
      </c>
      <c r="D468" s="65" t="s">
        <v>4715</v>
      </c>
      <c r="E468" s="65" t="s">
        <v>163</v>
      </c>
      <c r="M468" s="66"/>
      <c r="N468" s="64"/>
    </row>
    <row r="469" spans="1:14" ht="26.25" thickBot="1">
      <c r="A469" s="62" t="s">
        <v>3604</v>
      </c>
      <c r="B469" s="63" t="str">
        <f t="shared" si="7"/>
        <v xml:space="preserve">quarta das 21:00 às 23:00, semanal </v>
      </c>
      <c r="C469" s="64" t="s">
        <v>181</v>
      </c>
      <c r="D469" s="65" t="s">
        <v>282</v>
      </c>
      <c r="E469" s="65" t="s">
        <v>163</v>
      </c>
      <c r="M469" s="66"/>
      <c r="N469" s="64"/>
    </row>
    <row r="470" spans="1:14" ht="26.25" thickBot="1">
      <c r="A470" s="62" t="s">
        <v>2232</v>
      </c>
      <c r="B470" s="63" t="str">
        <f t="shared" si="7"/>
        <v xml:space="preserve">segunda das 08:00 às 12:00, semanal </v>
      </c>
      <c r="C470" s="64" t="s">
        <v>825</v>
      </c>
      <c r="D470" s="65" t="s">
        <v>326</v>
      </c>
      <c r="E470" s="65" t="s">
        <v>163</v>
      </c>
      <c r="M470" s="66"/>
      <c r="N470" s="64"/>
    </row>
    <row r="471" spans="1:14" ht="26.25" thickBot="1">
      <c r="A471" s="62" t="s">
        <v>3874</v>
      </c>
      <c r="B471" s="63" t="str">
        <f t="shared" si="7"/>
        <v xml:space="preserve">quarta das 19:00 às 23:00, semanal </v>
      </c>
      <c r="C471" s="64" t="s">
        <v>200</v>
      </c>
      <c r="D471" s="65" t="s">
        <v>326</v>
      </c>
      <c r="E471" s="65" t="s">
        <v>163</v>
      </c>
      <c r="M471" s="66"/>
      <c r="N471" s="64"/>
    </row>
    <row r="472" spans="1:14" ht="15.75" thickBot="1">
      <c r="A472" s="62" t="s">
        <v>2263</v>
      </c>
      <c r="B472" s="63" t="str">
        <f t="shared" si="7"/>
        <v/>
      </c>
      <c r="C472" s="64"/>
      <c r="M472" s="66"/>
      <c r="N472" s="64"/>
    </row>
    <row r="473" spans="1:14" ht="15.75" thickBot="1">
      <c r="A473" s="62" t="s">
        <v>3885</v>
      </c>
      <c r="B473" s="63" t="str">
        <f t="shared" si="7"/>
        <v/>
      </c>
      <c r="C473" s="64"/>
      <c r="M473" s="66"/>
      <c r="N473" s="64"/>
    </row>
    <row r="474" spans="1:14" ht="15.75" thickBot="1">
      <c r="A474" s="62" t="s">
        <v>4628</v>
      </c>
      <c r="B474" s="63" t="str">
        <f t="shared" si="7"/>
        <v/>
      </c>
      <c r="C474" s="64"/>
      <c r="M474" s="66"/>
      <c r="N474" s="64"/>
    </row>
    <row r="475" spans="1:14" ht="26.25" thickBot="1">
      <c r="A475" s="62" t="s">
        <v>1797</v>
      </c>
      <c r="B475" s="63" t="str">
        <f t="shared" si="7"/>
        <v xml:space="preserve">segunda das 14:00 às 18:00, semanal </v>
      </c>
      <c r="C475" s="64" t="s">
        <v>4710</v>
      </c>
      <c r="D475" s="65" t="s">
        <v>326</v>
      </c>
      <c r="E475" s="65" t="s">
        <v>163</v>
      </c>
      <c r="M475" s="66"/>
      <c r="N475" s="64"/>
    </row>
    <row r="476" spans="1:14" ht="15.75" thickBot="1">
      <c r="A476" s="62" t="s">
        <v>4026</v>
      </c>
      <c r="B476" s="63" t="str">
        <f t="shared" si="7"/>
        <v/>
      </c>
      <c r="C476" s="64"/>
      <c r="M476" s="66"/>
      <c r="N476" s="64"/>
    </row>
    <row r="477" spans="1:14" ht="15.75" thickBot="1">
      <c r="A477" s="62" t="s">
        <v>2397</v>
      </c>
      <c r="B477" s="63" t="str">
        <f t="shared" si="7"/>
        <v/>
      </c>
      <c r="C477" s="64"/>
      <c r="M477" s="66"/>
      <c r="N477" s="64"/>
    </row>
    <row r="478" spans="1:14" ht="15.75" thickBot="1">
      <c r="A478" s="62" t="s">
        <v>4020</v>
      </c>
      <c r="B478" s="63" t="str">
        <f t="shared" si="7"/>
        <v/>
      </c>
      <c r="C478" s="64"/>
      <c r="M478" s="66"/>
      <c r="N478" s="64"/>
    </row>
    <row r="479" spans="1:14" ht="26.25" thickBot="1">
      <c r="A479" s="62" t="s">
        <v>3600</v>
      </c>
      <c r="B479" s="63" t="str">
        <f t="shared" si="7"/>
        <v xml:space="preserve">quinta das 19:00 às 21:00, semanal </v>
      </c>
      <c r="C479" s="64" t="s">
        <v>188</v>
      </c>
      <c r="D479" s="65" t="s">
        <v>1619</v>
      </c>
      <c r="E479" s="65" t="s">
        <v>163</v>
      </c>
      <c r="M479" s="66"/>
      <c r="N479" s="64"/>
    </row>
    <row r="480" spans="1:14" ht="15.75" thickBot="1">
      <c r="A480" s="62" t="s">
        <v>2238</v>
      </c>
      <c r="B480" s="63" t="str">
        <f t="shared" si="7"/>
        <v/>
      </c>
      <c r="C480" s="64"/>
      <c r="M480" s="66"/>
      <c r="N480" s="64"/>
    </row>
    <row r="481" spans="1:14" ht="15.75" thickBot="1">
      <c r="A481" s="62" t="s">
        <v>3876</v>
      </c>
      <c r="B481" s="63" t="str">
        <f t="shared" si="7"/>
        <v/>
      </c>
      <c r="C481" s="64"/>
      <c r="M481" s="66"/>
      <c r="N481" s="64"/>
    </row>
    <row r="482" spans="1:14" ht="15.75" thickBot="1">
      <c r="A482" s="62" t="s">
        <v>4034</v>
      </c>
      <c r="B482" s="63" t="str">
        <f t="shared" si="7"/>
        <v/>
      </c>
      <c r="C482" s="64"/>
      <c r="M482" s="66"/>
      <c r="N482" s="64"/>
    </row>
    <row r="483" spans="1:14" ht="26.25" thickBot="1">
      <c r="A483" s="62" t="s">
        <v>2265</v>
      </c>
      <c r="B483" s="63" t="str">
        <f t="shared" si="7"/>
        <v xml:space="preserve">sexta das 08:00 às 12:00, semanal </v>
      </c>
      <c r="C483" s="64" t="s">
        <v>198</v>
      </c>
      <c r="D483" s="65" t="s">
        <v>326</v>
      </c>
      <c r="E483" s="65" t="s">
        <v>163</v>
      </c>
      <c r="M483" s="66"/>
      <c r="N483" s="64"/>
    </row>
    <row r="484" spans="1:14" ht="26.25" thickBot="1">
      <c r="A484" s="62" t="s">
        <v>1486</v>
      </c>
      <c r="B484" s="63" t="str">
        <f t="shared" si="7"/>
        <v xml:space="preserve">sexta das 19:00 às 23:00, semanal </v>
      </c>
      <c r="C484" s="64" t="s">
        <v>199</v>
      </c>
      <c r="D484" s="65" t="s">
        <v>326</v>
      </c>
      <c r="E484" s="65" t="s">
        <v>163</v>
      </c>
      <c r="M484" s="66"/>
      <c r="N484" s="64"/>
    </row>
    <row r="485" spans="1:14" ht="15.75" thickBot="1">
      <c r="A485" s="62" t="s">
        <v>3887</v>
      </c>
      <c r="B485" s="63" t="str">
        <f t="shared" si="7"/>
        <v/>
      </c>
      <c r="C485" s="64"/>
      <c r="M485" s="66"/>
      <c r="N485" s="64"/>
    </row>
    <row r="486" spans="1:14" ht="15.75" thickBot="1">
      <c r="A486" s="62" t="s">
        <v>2411</v>
      </c>
      <c r="B486" s="63" t="str">
        <f t="shared" si="7"/>
        <v/>
      </c>
      <c r="C486" s="64"/>
      <c r="M486" s="66"/>
      <c r="N486" s="64"/>
    </row>
    <row r="487" spans="1:14" ht="15.75" thickBot="1">
      <c r="A487" s="62" t="s">
        <v>4029</v>
      </c>
      <c r="B487" s="63" t="str">
        <f t="shared" si="7"/>
        <v/>
      </c>
      <c r="C487" s="64"/>
      <c r="M487" s="66"/>
      <c r="N487" s="64"/>
    </row>
    <row r="488" spans="1:14" ht="15.75" thickBot="1">
      <c r="A488" s="62" t="s">
        <v>2268</v>
      </c>
      <c r="B488" s="63" t="str">
        <f t="shared" si="7"/>
        <v/>
      </c>
      <c r="C488" s="64"/>
      <c r="M488" s="66"/>
      <c r="N488" s="64"/>
    </row>
    <row r="489" spans="1:14" ht="15.75" thickBot="1">
      <c r="A489" s="62" t="s">
        <v>3890</v>
      </c>
      <c r="B489" s="63" t="str">
        <f t="shared" si="7"/>
        <v/>
      </c>
      <c r="C489" s="64"/>
      <c r="M489" s="66"/>
      <c r="N489" s="64"/>
    </row>
    <row r="490" spans="1:14" ht="15.75" thickBot="1">
      <c r="A490" s="62" t="s">
        <v>2417</v>
      </c>
      <c r="B490" s="63" t="str">
        <f t="shared" si="7"/>
        <v/>
      </c>
      <c r="C490" s="64"/>
      <c r="M490" s="66"/>
      <c r="N490" s="64"/>
    </row>
    <row r="491" spans="1:14" ht="15.75" thickBot="1">
      <c r="A491" s="62" t="s">
        <v>4031</v>
      </c>
      <c r="B491" s="63" t="str">
        <f t="shared" si="7"/>
        <v/>
      </c>
      <c r="C491" s="64"/>
      <c r="M491" s="66"/>
      <c r="N491" s="64"/>
    </row>
    <row r="492" spans="1:14" ht="15.75" thickBot="1">
      <c r="A492" s="62" t="s">
        <v>2242</v>
      </c>
      <c r="B492" s="63" t="str">
        <f t="shared" si="7"/>
        <v/>
      </c>
      <c r="C492" s="64"/>
      <c r="M492" s="66"/>
      <c r="N492" s="64"/>
    </row>
    <row r="493" spans="1:14" ht="15.75" thickBot="1">
      <c r="A493" s="62" t="s">
        <v>3878</v>
      </c>
      <c r="B493" s="63" t="str">
        <f t="shared" si="7"/>
        <v/>
      </c>
      <c r="C493" s="64"/>
      <c r="M493" s="66"/>
      <c r="N493" s="64"/>
    </row>
    <row r="494" spans="1:14" ht="26.25" thickBot="1">
      <c r="A494" s="62" t="s">
        <v>2401</v>
      </c>
      <c r="B494" s="63" t="str">
        <f t="shared" si="7"/>
        <v xml:space="preserve">sexta das 08:00 às 10:00, semanal </v>
      </c>
      <c r="C494" s="64" t="s">
        <v>187</v>
      </c>
      <c r="D494" s="65" t="s">
        <v>1619</v>
      </c>
      <c r="E494" s="65" t="s">
        <v>163</v>
      </c>
      <c r="M494" s="66"/>
      <c r="N494" s="64"/>
    </row>
    <row r="495" spans="1:14" ht="26.25" thickBot="1">
      <c r="A495" s="62" t="s">
        <v>2071</v>
      </c>
      <c r="B495" s="63" t="str">
        <f t="shared" si="7"/>
        <v xml:space="preserve">sexta das 08:00 às 10:00, semanal </v>
      </c>
      <c r="C495" s="64" t="s">
        <v>187</v>
      </c>
      <c r="D495" s="65" t="s">
        <v>284</v>
      </c>
      <c r="E495" s="65" t="s">
        <v>163</v>
      </c>
      <c r="M495" s="66"/>
      <c r="N495" s="64"/>
    </row>
    <row r="496" spans="1:14" ht="26.25" thickBot="1">
      <c r="A496" s="62" t="s">
        <v>3753</v>
      </c>
      <c r="B496" s="63" t="str">
        <f t="shared" si="7"/>
        <v xml:space="preserve">quinta das 21:00 às 23:00, semanal </v>
      </c>
      <c r="C496" s="64" t="s">
        <v>164</v>
      </c>
      <c r="D496" s="65" t="s">
        <v>284</v>
      </c>
      <c r="E496" s="65" t="s">
        <v>163</v>
      </c>
      <c r="M496" s="66"/>
      <c r="N496" s="64"/>
    </row>
    <row r="497" spans="1:14" ht="39" thickBot="1">
      <c r="A497" s="62" t="s">
        <v>1801</v>
      </c>
      <c r="B497" s="63" t="str">
        <f t="shared" si="7"/>
        <v xml:space="preserve">segunda das 08:00 às 10:00, semanal ; quarta das 10:00 às 12:00, semanal </v>
      </c>
      <c r="C497" s="64" t="s">
        <v>176</v>
      </c>
      <c r="D497" s="65" t="s">
        <v>263</v>
      </c>
      <c r="E497" s="65" t="s">
        <v>163</v>
      </c>
      <c r="F497" s="65" t="s">
        <v>177</v>
      </c>
      <c r="G497" s="65" t="s">
        <v>263</v>
      </c>
      <c r="H497" s="65" t="s">
        <v>163</v>
      </c>
      <c r="M497" s="66"/>
      <c r="N497" s="64"/>
    </row>
    <row r="498" spans="1:14" ht="39" thickBot="1">
      <c r="A498" s="62" t="s">
        <v>3607</v>
      </c>
      <c r="B498" s="63" t="str">
        <f t="shared" si="7"/>
        <v xml:space="preserve">segunda das 19:00 às 21:00, semanal ; quarta das 21:00 às 23:00, semanal </v>
      </c>
      <c r="C498" s="64" t="s">
        <v>190</v>
      </c>
      <c r="D498" s="65" t="s">
        <v>278</v>
      </c>
      <c r="E498" s="65" t="s">
        <v>163</v>
      </c>
      <c r="F498" s="65" t="s">
        <v>196</v>
      </c>
      <c r="G498" s="65" t="s">
        <v>278</v>
      </c>
      <c r="H498" s="65" t="s">
        <v>163</v>
      </c>
      <c r="M498" s="66"/>
      <c r="N498" s="64"/>
    </row>
    <row r="499" spans="1:14" ht="39" thickBot="1">
      <c r="A499" s="62" t="s">
        <v>4371</v>
      </c>
      <c r="B499" s="63" t="str">
        <f t="shared" si="7"/>
        <v xml:space="preserve">segunda das 19:00 às 21:00, semanal ; quarta das 21:00 às 23:00, semanal </v>
      </c>
      <c r="C499" s="64" t="s">
        <v>190</v>
      </c>
      <c r="D499" s="65" t="s">
        <v>942</v>
      </c>
      <c r="E499" s="65" t="s">
        <v>163</v>
      </c>
      <c r="F499" s="65" t="s">
        <v>196</v>
      </c>
      <c r="G499" s="65" t="s">
        <v>942</v>
      </c>
      <c r="H499" s="65" t="s">
        <v>163</v>
      </c>
      <c r="M499" s="66"/>
      <c r="N499" s="64"/>
    </row>
    <row r="500" spans="1:14" ht="39" thickBot="1">
      <c r="A500" s="62" t="s">
        <v>1804</v>
      </c>
      <c r="B500" s="63" t="str">
        <f t="shared" si="7"/>
        <v xml:space="preserve">quarta das 08:00 às 10:00, semanal ; sexta das 10:00 às 12:00, semanal </v>
      </c>
      <c r="C500" s="64" t="s">
        <v>185</v>
      </c>
      <c r="D500" s="65" t="s">
        <v>263</v>
      </c>
      <c r="E500" s="65" t="s">
        <v>163</v>
      </c>
      <c r="F500" s="65" t="s">
        <v>315</v>
      </c>
      <c r="G500" s="65" t="s">
        <v>263</v>
      </c>
      <c r="H500" s="65" t="s">
        <v>163</v>
      </c>
      <c r="M500" s="66"/>
      <c r="N500" s="64"/>
    </row>
    <row r="501" spans="1:14" ht="39" thickBot="1">
      <c r="A501" s="62" t="s">
        <v>3609</v>
      </c>
      <c r="B501" s="63" t="str">
        <f t="shared" si="7"/>
        <v xml:space="preserve">quarta das 19:00 às 21:00, semanal ; sexta das 21:00 às 23:00, semanal </v>
      </c>
      <c r="C501" s="64" t="s">
        <v>182</v>
      </c>
      <c r="D501" s="65" t="s">
        <v>283</v>
      </c>
      <c r="E501" s="65" t="s">
        <v>163</v>
      </c>
      <c r="F501" s="65" t="s">
        <v>316</v>
      </c>
      <c r="G501" s="65" t="s">
        <v>283</v>
      </c>
      <c r="H501" s="65" t="s">
        <v>163</v>
      </c>
      <c r="M501" s="66"/>
      <c r="N501" s="64"/>
    </row>
    <row r="502" spans="1:14" ht="26.25" thickBot="1">
      <c r="A502" s="62" t="s">
        <v>3721</v>
      </c>
      <c r="B502" s="63" t="str">
        <f t="shared" si="7"/>
        <v xml:space="preserve">quinta das 21:00 às 23:00, semanal </v>
      </c>
      <c r="C502" s="64" t="s">
        <v>164</v>
      </c>
      <c r="D502" s="65" t="s">
        <v>279</v>
      </c>
      <c r="E502" s="65" t="s">
        <v>163</v>
      </c>
      <c r="M502" s="66"/>
      <c r="N502" s="64"/>
    </row>
    <row r="503" spans="1:14" ht="39" thickBot="1">
      <c r="A503" s="62" t="s">
        <v>3621</v>
      </c>
      <c r="B503" s="63" t="str">
        <f t="shared" si="7"/>
        <v>sexta das 21:00 às 23:00, quinzenal II</v>
      </c>
      <c r="C503" s="64" t="s">
        <v>166</v>
      </c>
      <c r="D503" s="65" t="s">
        <v>263</v>
      </c>
      <c r="E503" s="65" t="s">
        <v>161</v>
      </c>
      <c r="M503" s="66"/>
      <c r="N503" s="64"/>
    </row>
    <row r="504" spans="1:14" ht="15.75" thickBot="1">
      <c r="A504" s="62" t="s">
        <v>2076</v>
      </c>
      <c r="B504" s="63" t="str">
        <f t="shared" si="7"/>
        <v/>
      </c>
      <c r="C504" s="64"/>
      <c r="M504" s="66"/>
      <c r="N504" s="64"/>
    </row>
    <row r="505" spans="1:14" ht="15.75" thickBot="1">
      <c r="A505" s="62" t="s">
        <v>3754</v>
      </c>
      <c r="B505" s="63" t="str">
        <f t="shared" si="7"/>
        <v/>
      </c>
      <c r="C505" s="64"/>
      <c r="M505" s="66"/>
      <c r="N505" s="64"/>
    </row>
    <row r="506" spans="1:14" ht="39" thickBot="1">
      <c r="A506" s="62" t="s">
        <v>2066</v>
      </c>
      <c r="B506" s="63" t="str">
        <f t="shared" si="7"/>
        <v>quinta das 08:00 às 10:00, quinzenal II</v>
      </c>
      <c r="C506" s="64" t="s">
        <v>179</v>
      </c>
      <c r="D506" s="65" t="s">
        <v>279</v>
      </c>
      <c r="E506" s="65" t="s">
        <v>161</v>
      </c>
      <c r="M506" s="66"/>
      <c r="N506" s="64"/>
    </row>
    <row r="507" spans="1:14" ht="39" thickBot="1">
      <c r="A507" s="62" t="s">
        <v>3748</v>
      </c>
      <c r="B507" s="63" t="str">
        <f t="shared" si="7"/>
        <v>quinta das 19:00 às 21:00, quinzenal II</v>
      </c>
      <c r="C507" s="68" t="s">
        <v>188</v>
      </c>
      <c r="D507" s="65" t="s">
        <v>279</v>
      </c>
      <c r="E507" s="65" t="s">
        <v>161</v>
      </c>
      <c r="M507" s="66"/>
      <c r="N507" s="68"/>
    </row>
    <row r="508" spans="1:14" ht="39" thickBot="1">
      <c r="A508" s="62" t="s">
        <v>4558</v>
      </c>
      <c r="B508" s="63" t="str">
        <f t="shared" si="7"/>
        <v>quinta das 19:00 às 21:00, quinzenal I</v>
      </c>
      <c r="C508" s="64" t="s">
        <v>188</v>
      </c>
      <c r="D508" s="65" t="s">
        <v>279</v>
      </c>
      <c r="E508" s="65" t="s">
        <v>178</v>
      </c>
      <c r="M508" s="66"/>
      <c r="N508" s="64"/>
    </row>
    <row r="509" spans="1:14" ht="39" thickBot="1">
      <c r="A509" s="62" t="s">
        <v>1808</v>
      </c>
      <c r="B509" s="63" t="str">
        <f t="shared" si="7"/>
        <v>terça das 10:00 às 12:00, quinzenal II</v>
      </c>
      <c r="C509" s="64" t="s">
        <v>167</v>
      </c>
      <c r="D509" s="65" t="s">
        <v>288</v>
      </c>
      <c r="E509" s="65" t="s">
        <v>161</v>
      </c>
      <c r="M509" s="66"/>
      <c r="N509" s="64"/>
    </row>
    <row r="510" spans="1:14" ht="39" thickBot="1">
      <c r="A510" s="62" t="s">
        <v>3611</v>
      </c>
      <c r="B510" s="63" t="str">
        <f t="shared" si="7"/>
        <v>terça das 21:00 às 23:00, quinzenal II</v>
      </c>
      <c r="C510" s="64" t="s">
        <v>168</v>
      </c>
      <c r="D510" s="65" t="s">
        <v>288</v>
      </c>
      <c r="E510" s="65" t="s">
        <v>161</v>
      </c>
      <c r="M510" s="66"/>
      <c r="N510" s="64"/>
    </row>
    <row r="511" spans="1:14" ht="39" thickBot="1">
      <c r="A511" s="62" t="s">
        <v>4373</v>
      </c>
      <c r="B511" s="63" t="str">
        <f t="shared" si="7"/>
        <v>terça das 21:00 às 23:00, quinzenal I</v>
      </c>
      <c r="C511" s="64" t="s">
        <v>168</v>
      </c>
      <c r="D511" s="65" t="s">
        <v>288</v>
      </c>
      <c r="E511" s="65" t="s">
        <v>178</v>
      </c>
      <c r="M511" s="66"/>
      <c r="N511" s="64"/>
    </row>
    <row r="512" spans="1:14" ht="15.75" thickBot="1">
      <c r="A512" s="62" t="s">
        <v>1815</v>
      </c>
      <c r="B512" s="63" t="str">
        <f t="shared" si="7"/>
        <v/>
      </c>
      <c r="C512" s="64"/>
      <c r="M512" s="66"/>
      <c r="N512" s="64"/>
    </row>
    <row r="513" spans="1:14" ht="15.75" thickBot="1">
      <c r="A513" s="62" t="s">
        <v>3616</v>
      </c>
      <c r="B513" s="63" t="str">
        <f t="shared" si="7"/>
        <v/>
      </c>
      <c r="C513" s="64"/>
      <c r="M513" s="66"/>
      <c r="N513" s="64"/>
    </row>
    <row r="514" spans="1:14" ht="15.75" thickBot="1">
      <c r="A514" s="62" t="s">
        <v>1822</v>
      </c>
      <c r="B514" s="63" t="str">
        <f t="shared" ref="B514:B577" si="8">IF(C514="","",CONCATENATE(C514,",",E514,IF(F514="","",CONCATENATE(";",F514,",",H514,IF(I514="","",CONCATENATE(";",I514,",",K514))))))</f>
        <v/>
      </c>
      <c r="C514" s="64"/>
      <c r="M514" s="66"/>
      <c r="N514" s="64"/>
    </row>
    <row r="515" spans="1:14" ht="15.75" thickBot="1">
      <c r="A515" s="62" t="s">
        <v>3625</v>
      </c>
      <c r="B515" s="63" t="str">
        <f t="shared" si="8"/>
        <v/>
      </c>
      <c r="C515" s="64"/>
      <c r="M515" s="66"/>
      <c r="N515" s="64"/>
    </row>
    <row r="516" spans="1:14" ht="15.75" thickBot="1">
      <c r="A516" s="62" t="s">
        <v>2290</v>
      </c>
      <c r="B516" s="63" t="str">
        <f t="shared" si="8"/>
        <v/>
      </c>
      <c r="C516" s="64"/>
      <c r="M516" s="66"/>
      <c r="N516" s="64"/>
    </row>
    <row r="517" spans="1:14" ht="15.75" thickBot="1">
      <c r="A517" s="62" t="s">
        <v>3903</v>
      </c>
      <c r="B517" s="63" t="str">
        <f t="shared" si="8"/>
        <v/>
      </c>
      <c r="C517" s="64"/>
      <c r="M517" s="66"/>
      <c r="N517" s="64"/>
    </row>
    <row r="518" spans="1:14" ht="26.25" thickBot="1">
      <c r="A518" s="62" t="s">
        <v>2286</v>
      </c>
      <c r="B518" s="63" t="str">
        <f t="shared" si="8"/>
        <v xml:space="preserve">quinta das 08:00 às 10:00, semanal </v>
      </c>
      <c r="C518" s="64" t="s">
        <v>179</v>
      </c>
      <c r="D518" s="65" t="s">
        <v>269</v>
      </c>
      <c r="E518" s="65" t="s">
        <v>163</v>
      </c>
      <c r="M518" s="66"/>
      <c r="N518" s="64"/>
    </row>
    <row r="519" spans="1:14" ht="15.75" thickBot="1">
      <c r="A519" s="62" t="s">
        <v>3901</v>
      </c>
      <c r="B519" s="63" t="str">
        <f t="shared" si="8"/>
        <v/>
      </c>
      <c r="C519" s="64"/>
      <c r="M519" s="66"/>
      <c r="N519" s="64"/>
    </row>
    <row r="520" spans="1:14" ht="26.25" thickBot="1">
      <c r="A520" s="62" t="s">
        <v>1818</v>
      </c>
      <c r="B520" s="63" t="str">
        <f t="shared" si="8"/>
        <v xml:space="preserve">quinta das 10:00 às 12:00, semanal </v>
      </c>
      <c r="C520" s="64" t="s">
        <v>162</v>
      </c>
      <c r="D520" s="65" t="s">
        <v>262</v>
      </c>
      <c r="E520" s="65" t="s">
        <v>163</v>
      </c>
      <c r="M520" s="66"/>
      <c r="N520" s="64"/>
    </row>
    <row r="521" spans="1:14" ht="26.25" thickBot="1">
      <c r="A521" s="62" t="s">
        <v>3618</v>
      </c>
      <c r="B521" s="63" t="str">
        <f t="shared" si="8"/>
        <v xml:space="preserve">terça das 21:00 às 23:00, semanal </v>
      </c>
      <c r="C521" s="64" t="s">
        <v>168</v>
      </c>
      <c r="D521" s="65" t="s">
        <v>262</v>
      </c>
      <c r="E521" s="65" t="s">
        <v>163</v>
      </c>
      <c r="M521" s="66"/>
      <c r="N521" s="64"/>
    </row>
    <row r="522" spans="1:14" ht="39" thickBot="1">
      <c r="A522" s="62" t="s">
        <v>1826</v>
      </c>
      <c r="B522" s="63" t="str">
        <f t="shared" si="8"/>
        <v>quinta das 17:00 às 19:00, quinzenal II</v>
      </c>
      <c r="C522" s="64" t="s">
        <v>943</v>
      </c>
      <c r="D522" s="65" t="s">
        <v>274</v>
      </c>
      <c r="E522" s="65" t="s">
        <v>161</v>
      </c>
      <c r="M522" s="66"/>
      <c r="N522" s="64"/>
    </row>
    <row r="523" spans="1:14" ht="26.25" thickBot="1">
      <c r="A523" s="62" t="s">
        <v>3906</v>
      </c>
      <c r="B523" s="63" t="str">
        <f t="shared" si="8"/>
        <v xml:space="preserve">sexta das 19:00 às 21:00, semanal </v>
      </c>
      <c r="C523" s="64" t="s">
        <v>191</v>
      </c>
      <c r="D523" s="65" t="s">
        <v>278</v>
      </c>
      <c r="E523" s="65" t="s">
        <v>163</v>
      </c>
      <c r="M523" s="66"/>
      <c r="N523" s="64"/>
    </row>
    <row r="524" spans="1:14" ht="64.5" thickBot="1">
      <c r="A524" s="62" t="s">
        <v>2283</v>
      </c>
      <c r="B524" s="63" t="str">
        <f t="shared" si="8"/>
        <v xml:space="preserve">quinta das 10:00 às 12:00, quinzenal I; quinta das 10:00 às 12:00, quinzenal II; terça das 08:00 às 10:00, semanal </v>
      </c>
      <c r="C524" s="64" t="s">
        <v>162</v>
      </c>
      <c r="D524" s="65" t="s">
        <v>673</v>
      </c>
      <c r="E524" s="65" t="s">
        <v>178</v>
      </c>
      <c r="F524" s="65" t="s">
        <v>186</v>
      </c>
      <c r="G524" s="65" t="s">
        <v>288</v>
      </c>
      <c r="H524" s="65" t="s">
        <v>161</v>
      </c>
      <c r="I524" s="65" t="s">
        <v>1616</v>
      </c>
      <c r="J524" s="65" t="s">
        <v>673</v>
      </c>
      <c r="K524" s="65" t="s">
        <v>163</v>
      </c>
      <c r="M524" s="66"/>
      <c r="N524" s="64"/>
    </row>
    <row r="525" spans="1:14" ht="15.75" thickBot="1">
      <c r="A525" s="62" t="s">
        <v>2109</v>
      </c>
      <c r="B525" s="63" t="str">
        <f t="shared" si="8"/>
        <v/>
      </c>
      <c r="C525" s="68"/>
      <c r="M525" s="66"/>
      <c r="N525" s="68"/>
    </row>
    <row r="526" spans="1:14" ht="15.75" thickBot="1">
      <c r="A526" s="62" t="s">
        <v>3933</v>
      </c>
      <c r="B526" s="63" t="str">
        <f t="shared" si="8"/>
        <v/>
      </c>
      <c r="C526" s="64"/>
      <c r="M526" s="66"/>
      <c r="N526" s="64"/>
    </row>
    <row r="527" spans="1:14" ht="15.75" thickBot="1">
      <c r="A527" s="62" t="s">
        <v>3948</v>
      </c>
      <c r="B527" s="63" t="str">
        <f t="shared" si="8"/>
        <v/>
      </c>
      <c r="C527" s="64"/>
      <c r="M527" s="66"/>
      <c r="N527" s="64"/>
    </row>
    <row r="528" spans="1:14" ht="15.75" thickBot="1">
      <c r="A528" s="62" t="s">
        <v>3940</v>
      </c>
      <c r="B528" s="63" t="str">
        <f t="shared" si="8"/>
        <v/>
      </c>
      <c r="C528" s="64"/>
      <c r="M528" s="66"/>
      <c r="N528" s="64"/>
    </row>
    <row r="529" spans="1:14" ht="15.75" thickBot="1">
      <c r="A529" s="62" t="s">
        <v>2107</v>
      </c>
      <c r="B529" s="63" t="str">
        <f t="shared" si="8"/>
        <v/>
      </c>
      <c r="C529" s="64"/>
      <c r="M529" s="66"/>
      <c r="N529" s="64"/>
    </row>
    <row r="530" spans="1:14" ht="15.75" thickBot="1">
      <c r="A530" s="62" t="s">
        <v>2101</v>
      </c>
      <c r="B530" s="63" t="str">
        <f t="shared" si="8"/>
        <v/>
      </c>
      <c r="C530" s="64"/>
      <c r="M530" s="66"/>
      <c r="N530" s="64"/>
    </row>
    <row r="531" spans="1:14" ht="15.75" thickBot="1">
      <c r="A531" s="62" t="s">
        <v>2294</v>
      </c>
      <c r="B531" s="63" t="str">
        <f t="shared" si="8"/>
        <v/>
      </c>
      <c r="C531" s="64"/>
      <c r="M531" s="66"/>
      <c r="N531" s="64"/>
    </row>
    <row r="532" spans="1:14" ht="15.75" thickBot="1">
      <c r="A532" s="62" t="s">
        <v>3784</v>
      </c>
      <c r="B532" s="63" t="str">
        <f t="shared" si="8"/>
        <v/>
      </c>
      <c r="C532" s="64"/>
      <c r="M532" s="66"/>
      <c r="N532" s="64"/>
    </row>
    <row r="533" spans="1:14" ht="15.75" thickBot="1">
      <c r="A533" s="62" t="s">
        <v>3778</v>
      </c>
      <c r="B533" s="63" t="str">
        <f t="shared" si="8"/>
        <v/>
      </c>
      <c r="C533" s="64"/>
      <c r="M533" s="66"/>
      <c r="N533" s="64"/>
    </row>
    <row r="534" spans="1:14" ht="15.75" thickBot="1">
      <c r="A534" s="62" t="s">
        <v>2105</v>
      </c>
      <c r="B534" s="63" t="str">
        <f t="shared" si="8"/>
        <v/>
      </c>
      <c r="C534" s="64"/>
      <c r="M534" s="66"/>
      <c r="N534" s="64"/>
    </row>
    <row r="535" spans="1:14" ht="15.75" thickBot="1">
      <c r="A535" s="62" t="s">
        <v>3936</v>
      </c>
      <c r="B535" s="63" t="str">
        <f t="shared" si="8"/>
        <v/>
      </c>
      <c r="C535" s="64"/>
      <c r="M535" s="66"/>
      <c r="N535" s="64"/>
    </row>
    <row r="536" spans="1:14" ht="15.75" thickBot="1">
      <c r="A536" s="62" t="s">
        <v>4276</v>
      </c>
      <c r="B536" s="63" t="str">
        <f t="shared" si="8"/>
        <v/>
      </c>
      <c r="C536" s="64"/>
      <c r="M536" s="66"/>
      <c r="N536" s="64"/>
    </row>
    <row r="537" spans="1:14" ht="15.75" thickBot="1">
      <c r="A537" s="62" t="s">
        <v>3757</v>
      </c>
      <c r="B537" s="63" t="str">
        <f t="shared" si="8"/>
        <v/>
      </c>
      <c r="C537" s="64"/>
      <c r="M537" s="66"/>
      <c r="N537" s="64"/>
    </row>
    <row r="538" spans="1:14" ht="15.75" thickBot="1">
      <c r="A538" s="62" t="s">
        <v>2083</v>
      </c>
      <c r="B538" s="63" t="str">
        <f t="shared" si="8"/>
        <v/>
      </c>
      <c r="C538" s="64"/>
      <c r="M538" s="66"/>
      <c r="N538" s="64"/>
    </row>
    <row r="539" spans="1:14" ht="15.75" thickBot="1">
      <c r="A539" s="62" t="s">
        <v>3634</v>
      </c>
      <c r="B539" s="63" t="str">
        <f t="shared" si="8"/>
        <v/>
      </c>
      <c r="C539" s="64"/>
      <c r="M539" s="66"/>
      <c r="N539" s="64"/>
    </row>
    <row r="540" spans="1:14" ht="15.75" thickBot="1">
      <c r="A540" s="62" t="s">
        <v>3915</v>
      </c>
      <c r="B540" s="63" t="str">
        <f t="shared" si="8"/>
        <v/>
      </c>
      <c r="C540" s="64"/>
      <c r="M540" s="66"/>
      <c r="N540" s="64"/>
    </row>
    <row r="541" spans="1:14" ht="39" thickBot="1">
      <c r="A541" s="62" t="s">
        <v>3764</v>
      </c>
      <c r="B541" s="63" t="str">
        <f t="shared" si="8"/>
        <v xml:space="preserve">quarta das 19:00 às 21:00, semanal ; sexta das 21:00 às 23:00, semanal </v>
      </c>
      <c r="C541" s="64" t="s">
        <v>182</v>
      </c>
      <c r="D541" s="65" t="s">
        <v>947</v>
      </c>
      <c r="E541" s="65" t="s">
        <v>163</v>
      </c>
      <c r="F541" s="65" t="s">
        <v>316</v>
      </c>
      <c r="G541" s="65" t="s">
        <v>947</v>
      </c>
      <c r="H541" s="65" t="s">
        <v>163</v>
      </c>
      <c r="M541" s="66"/>
      <c r="N541" s="64"/>
    </row>
    <row r="542" spans="1:14" ht="39" thickBot="1">
      <c r="A542" s="62" t="s">
        <v>4389</v>
      </c>
      <c r="B542" s="63" t="str">
        <f t="shared" si="8"/>
        <v xml:space="preserve">sexta das 21:00 às 23:00, semanal ; quarta das 19:00 às 21:00, semanal </v>
      </c>
      <c r="C542" s="64" t="s">
        <v>166</v>
      </c>
      <c r="D542" s="65" t="s">
        <v>948</v>
      </c>
      <c r="E542" s="65" t="s">
        <v>163</v>
      </c>
      <c r="F542" s="65" t="s">
        <v>941</v>
      </c>
      <c r="G542" s="65" t="s">
        <v>948</v>
      </c>
      <c r="H542" s="65" t="s">
        <v>163</v>
      </c>
      <c r="M542" s="66"/>
      <c r="N542" s="64"/>
    </row>
    <row r="543" spans="1:14" ht="39" thickBot="1">
      <c r="A543" s="62" t="s">
        <v>2086</v>
      </c>
      <c r="B543" s="63" t="str">
        <f t="shared" si="8"/>
        <v xml:space="preserve">terça das 10:00 às 12:00, semanal ; sexta das 08:00 às 10:00, semanal </v>
      </c>
      <c r="C543" s="64" t="s">
        <v>167</v>
      </c>
      <c r="D543" s="65" t="s">
        <v>948</v>
      </c>
      <c r="E543" s="65" t="s">
        <v>163</v>
      </c>
      <c r="F543" s="65" t="s">
        <v>170</v>
      </c>
      <c r="G543" s="65" t="s">
        <v>948</v>
      </c>
      <c r="H543" s="65" t="s">
        <v>163</v>
      </c>
      <c r="M543" s="66"/>
      <c r="N543" s="64"/>
    </row>
    <row r="544" spans="1:14" ht="39" thickBot="1">
      <c r="A544" s="62" t="s">
        <v>3133</v>
      </c>
      <c r="B544" s="63" t="str">
        <f t="shared" si="8"/>
        <v xml:space="preserve">terça das 10:00 às 12:00, semanal ; sexta das 08:00 às 10:00, semanal </v>
      </c>
      <c r="C544" s="64" t="s">
        <v>167</v>
      </c>
      <c r="D544" s="65" t="s">
        <v>282</v>
      </c>
      <c r="E544" s="65" t="s">
        <v>163</v>
      </c>
      <c r="F544" s="65" t="s">
        <v>170</v>
      </c>
      <c r="G544" s="65" t="s">
        <v>282</v>
      </c>
      <c r="H544" s="65" t="s">
        <v>163</v>
      </c>
      <c r="M544" s="66"/>
      <c r="N544" s="64"/>
    </row>
    <row r="545" spans="1:14" ht="26.25" thickBot="1">
      <c r="A545" s="62" t="s">
        <v>3629</v>
      </c>
      <c r="B545" s="63" t="str">
        <f t="shared" si="8"/>
        <v xml:space="preserve">quarta das 21:00 às 23:00, semanal </v>
      </c>
      <c r="C545" s="64" t="s">
        <v>181</v>
      </c>
      <c r="D545" s="65" t="s">
        <v>948</v>
      </c>
      <c r="E545" s="65" t="s">
        <v>163</v>
      </c>
      <c r="M545" s="66"/>
      <c r="N545" s="64"/>
    </row>
    <row r="546" spans="1:14" ht="15.75" thickBot="1">
      <c r="A546" s="62" t="s">
        <v>2081</v>
      </c>
      <c r="B546" s="63" t="str">
        <f t="shared" si="8"/>
        <v/>
      </c>
      <c r="C546" s="64"/>
      <c r="M546" s="66"/>
      <c r="N546" s="64"/>
    </row>
    <row r="547" spans="1:14" ht="26.25" thickBot="1">
      <c r="A547" s="62" t="s">
        <v>3774</v>
      </c>
      <c r="B547" s="63" t="str">
        <f t="shared" si="8"/>
        <v xml:space="preserve">terça das 19:00 às 21:00, semanal </v>
      </c>
      <c r="C547" s="64" t="s">
        <v>172</v>
      </c>
      <c r="D547" s="65" t="s">
        <v>4714</v>
      </c>
      <c r="E547" s="65" t="s">
        <v>163</v>
      </c>
      <c r="M547" s="66"/>
      <c r="N547" s="64"/>
    </row>
    <row r="548" spans="1:14" ht="26.25" thickBot="1">
      <c r="A548" s="62" t="s">
        <v>4561</v>
      </c>
      <c r="B548" s="63" t="str">
        <f t="shared" si="8"/>
        <v xml:space="preserve">quinta das 21:00 às 23:00, semanal </v>
      </c>
      <c r="C548" s="64" t="s">
        <v>164</v>
      </c>
      <c r="D548" s="65" t="s">
        <v>4714</v>
      </c>
      <c r="E548" s="65" t="s">
        <v>163</v>
      </c>
      <c r="M548" s="66"/>
      <c r="N548" s="64"/>
    </row>
    <row r="549" spans="1:14" ht="26.25" thickBot="1">
      <c r="A549" s="62" t="s">
        <v>2059</v>
      </c>
      <c r="B549" s="63" t="str">
        <f t="shared" si="8"/>
        <v xml:space="preserve">terça das 10:00 às 12:00, semanal </v>
      </c>
      <c r="C549" s="64" t="s">
        <v>167</v>
      </c>
      <c r="D549" s="65" t="s">
        <v>285</v>
      </c>
      <c r="E549" s="65" t="s">
        <v>163</v>
      </c>
      <c r="M549" s="66"/>
      <c r="N549" s="64"/>
    </row>
    <row r="550" spans="1:14" ht="26.25" thickBot="1">
      <c r="A550" s="62" t="s">
        <v>3318</v>
      </c>
      <c r="B550" s="63" t="str">
        <f t="shared" si="8"/>
        <v xml:space="preserve">sexta das 08:00 às 10:00, semanal </v>
      </c>
      <c r="C550" s="64" t="s">
        <v>187</v>
      </c>
      <c r="D550" s="65" t="s">
        <v>285</v>
      </c>
      <c r="E550" s="65" t="s">
        <v>163</v>
      </c>
      <c r="M550" s="66"/>
      <c r="N550" s="64"/>
    </row>
    <row r="551" spans="1:14" ht="26.25" thickBot="1">
      <c r="A551" s="62" t="s">
        <v>2097</v>
      </c>
      <c r="B551" s="63" t="str">
        <f t="shared" si="8"/>
        <v xml:space="preserve">quarta das 08:00 às 10:00, semanal </v>
      </c>
      <c r="C551" s="64" t="s">
        <v>185</v>
      </c>
      <c r="D551" s="65" t="s">
        <v>4714</v>
      </c>
      <c r="E551" s="65" t="s">
        <v>163</v>
      </c>
      <c r="M551" s="66"/>
      <c r="N551" s="64"/>
    </row>
    <row r="552" spans="1:14" ht="26.25" thickBot="1">
      <c r="A552" s="62" t="s">
        <v>3320</v>
      </c>
      <c r="B552" s="63" t="str">
        <f t="shared" si="8"/>
        <v xml:space="preserve">sexta das 10:00 às 12:00, semanal </v>
      </c>
      <c r="C552" s="64" t="s">
        <v>165</v>
      </c>
      <c r="D552" s="65" t="s">
        <v>4714</v>
      </c>
      <c r="E552" s="65" t="s">
        <v>163</v>
      </c>
      <c r="M552" s="66"/>
      <c r="N552" s="64"/>
    </row>
    <row r="553" spans="1:14" ht="15.75" thickBot="1">
      <c r="A553" s="62" t="s">
        <v>3760</v>
      </c>
      <c r="B553" s="63" t="str">
        <f t="shared" si="8"/>
        <v/>
      </c>
      <c r="C553" s="64"/>
      <c r="M553" s="66"/>
      <c r="N553" s="64"/>
    </row>
    <row r="554" spans="1:14" ht="15.75" thickBot="1">
      <c r="A554" s="62" t="s">
        <v>2298</v>
      </c>
      <c r="B554" s="63" t="str">
        <f t="shared" si="8"/>
        <v/>
      </c>
      <c r="C554" s="64"/>
      <c r="M554" s="66"/>
      <c r="N554" s="64"/>
    </row>
    <row r="555" spans="1:14" ht="15.75" thickBot="1">
      <c r="A555" s="62" t="s">
        <v>3919</v>
      </c>
      <c r="B555" s="63" t="str">
        <f t="shared" si="8"/>
        <v/>
      </c>
      <c r="C555" s="64"/>
      <c r="M555" s="66"/>
      <c r="N555" s="64"/>
    </row>
    <row r="556" spans="1:14" ht="15.75" thickBot="1">
      <c r="A556" s="62" t="s">
        <v>3922</v>
      </c>
      <c r="B556" s="63" t="str">
        <f t="shared" si="8"/>
        <v/>
      </c>
      <c r="C556" s="64"/>
      <c r="M556" s="66"/>
      <c r="N556" s="64"/>
    </row>
    <row r="557" spans="1:14" ht="15.75" thickBot="1">
      <c r="A557" s="62" t="s">
        <v>3926</v>
      </c>
      <c r="B557" s="63" t="str">
        <f t="shared" si="8"/>
        <v/>
      </c>
      <c r="C557" s="64"/>
      <c r="M557" s="66"/>
      <c r="N557" s="64"/>
    </row>
    <row r="558" spans="1:14" ht="26.25" thickBot="1">
      <c r="A558" s="62" t="s">
        <v>3911</v>
      </c>
      <c r="B558" s="63" t="str">
        <f t="shared" si="8"/>
        <v xml:space="preserve">quinta das 19:00 às 21:00, semanal </v>
      </c>
      <c r="C558" s="64" t="s">
        <v>188</v>
      </c>
      <c r="D558" s="65" t="s">
        <v>947</v>
      </c>
      <c r="E558" s="65" t="s">
        <v>163</v>
      </c>
      <c r="M558" s="66"/>
      <c r="N558" s="64"/>
    </row>
    <row r="559" spans="1:14" ht="15.75" thickBot="1">
      <c r="A559" s="62" t="s">
        <v>3944</v>
      </c>
      <c r="B559" s="63" t="str">
        <f t="shared" si="8"/>
        <v/>
      </c>
      <c r="C559" s="64"/>
      <c r="M559" s="66"/>
      <c r="N559" s="64"/>
    </row>
    <row r="560" spans="1:14" ht="15.75" thickBot="1">
      <c r="A560" s="62" t="s">
        <v>2091</v>
      </c>
      <c r="B560" s="63" t="str">
        <f t="shared" si="8"/>
        <v/>
      </c>
      <c r="C560" s="64"/>
      <c r="M560" s="66"/>
      <c r="N560" s="64"/>
    </row>
    <row r="561" spans="1:14" ht="39" thickBot="1">
      <c r="A561" s="62" t="s">
        <v>3930</v>
      </c>
      <c r="B561" s="63" t="str">
        <f t="shared" si="8"/>
        <v xml:space="preserve">segunda das 19:00 às 21:00, semanal ; quarta das 21:00 às 23:00, semanal </v>
      </c>
      <c r="C561" s="64" t="s">
        <v>190</v>
      </c>
      <c r="D561" s="65" t="s">
        <v>672</v>
      </c>
      <c r="E561" s="65" t="s">
        <v>163</v>
      </c>
      <c r="F561" s="65" t="s">
        <v>196</v>
      </c>
      <c r="G561" s="65" t="s">
        <v>672</v>
      </c>
      <c r="H561" s="65" t="s">
        <v>163</v>
      </c>
      <c r="M561" s="66"/>
      <c r="N561" s="64"/>
    </row>
    <row r="562" spans="1:14" ht="15.75" thickBot="1">
      <c r="A562" s="62" t="s">
        <v>3768</v>
      </c>
      <c r="B562" s="63" t="str">
        <f t="shared" si="8"/>
        <v/>
      </c>
      <c r="C562" s="64"/>
      <c r="M562" s="66"/>
      <c r="N562" s="64"/>
    </row>
    <row r="563" spans="1:14" ht="15.75" thickBot="1">
      <c r="A563" s="62" t="s">
        <v>2095</v>
      </c>
      <c r="B563" s="63" t="str">
        <f t="shared" si="8"/>
        <v/>
      </c>
      <c r="C563" s="64"/>
      <c r="M563" s="66"/>
      <c r="N563" s="64"/>
    </row>
    <row r="564" spans="1:14" ht="15.75" thickBot="1">
      <c r="A564" s="62" t="s">
        <v>2311</v>
      </c>
      <c r="B564" s="63" t="str">
        <f t="shared" si="8"/>
        <v/>
      </c>
      <c r="C564" s="64"/>
      <c r="M564" s="66"/>
      <c r="N564" s="64"/>
    </row>
    <row r="565" spans="1:14" ht="15.75" thickBot="1">
      <c r="A565" s="62" t="s">
        <v>2302</v>
      </c>
      <c r="B565" s="63" t="str">
        <f t="shared" si="8"/>
        <v/>
      </c>
      <c r="C565" s="64"/>
      <c r="M565" s="66"/>
      <c r="N565" s="64"/>
    </row>
    <row r="566" spans="1:14" ht="15.75" thickBot="1">
      <c r="A566" s="62" t="s">
        <v>2113</v>
      </c>
      <c r="B566" s="63" t="str">
        <f t="shared" si="8"/>
        <v/>
      </c>
      <c r="C566" s="64"/>
      <c r="M566" s="66"/>
      <c r="N566" s="64"/>
    </row>
    <row r="567" spans="1:14" ht="15.75" thickBot="1">
      <c r="A567" s="62" t="s">
        <v>2115</v>
      </c>
      <c r="B567" s="63" t="str">
        <f t="shared" si="8"/>
        <v/>
      </c>
      <c r="C567" s="64"/>
      <c r="M567" s="66"/>
      <c r="N567" s="64"/>
    </row>
    <row r="568" spans="1:14" ht="15.75" thickBot="1">
      <c r="A568" s="62" t="s">
        <v>2118</v>
      </c>
      <c r="B568" s="63" t="str">
        <f t="shared" si="8"/>
        <v/>
      </c>
      <c r="C568" s="64"/>
      <c r="M568" s="66"/>
      <c r="N568" s="64"/>
    </row>
    <row r="569" spans="1:14" ht="15.75" thickBot="1">
      <c r="A569" s="62" t="s">
        <v>3787</v>
      </c>
      <c r="B569" s="63" t="str">
        <f t="shared" si="8"/>
        <v/>
      </c>
      <c r="C569" s="64"/>
      <c r="M569" s="66"/>
      <c r="N569" s="64"/>
    </row>
    <row r="570" spans="1:14" ht="15.75" thickBot="1">
      <c r="A570" s="62" t="s">
        <v>3967</v>
      </c>
      <c r="B570" s="63" t="str">
        <f t="shared" si="8"/>
        <v/>
      </c>
      <c r="C570" s="64"/>
      <c r="M570" s="66"/>
      <c r="N570" s="64"/>
    </row>
    <row r="571" spans="1:14" ht="15.75" thickBot="1">
      <c r="A571" s="62" t="s">
        <v>1835</v>
      </c>
      <c r="B571" s="63" t="str">
        <f t="shared" si="8"/>
        <v/>
      </c>
      <c r="C571" s="64"/>
      <c r="M571" s="66"/>
      <c r="N571" s="64"/>
    </row>
    <row r="572" spans="1:14" ht="15.75" thickBot="1">
      <c r="A572" s="62" t="s">
        <v>3643</v>
      </c>
      <c r="B572" s="63" t="str">
        <f t="shared" si="8"/>
        <v/>
      </c>
      <c r="C572" s="64"/>
      <c r="M572" s="66"/>
      <c r="N572" s="64"/>
    </row>
    <row r="573" spans="1:14" ht="15.75" thickBot="1">
      <c r="A573" s="62" t="s">
        <v>3790</v>
      </c>
      <c r="B573" s="63" t="str">
        <f t="shared" si="8"/>
        <v/>
      </c>
      <c r="C573" s="64"/>
      <c r="M573" s="66"/>
      <c r="N573" s="64"/>
    </row>
    <row r="574" spans="1:14" ht="15.75" thickBot="1">
      <c r="A574" s="62" t="s">
        <v>3793</v>
      </c>
      <c r="B574" s="63" t="str">
        <f t="shared" si="8"/>
        <v/>
      </c>
      <c r="C574" s="64"/>
      <c r="M574" s="66"/>
      <c r="N574" s="64"/>
    </row>
    <row r="575" spans="1:14" ht="15.75" thickBot="1">
      <c r="A575" s="62" t="s">
        <v>3796</v>
      </c>
      <c r="B575" s="63" t="str">
        <f t="shared" si="8"/>
        <v/>
      </c>
      <c r="C575" s="64"/>
      <c r="M575" s="66"/>
      <c r="N575" s="64"/>
    </row>
    <row r="576" spans="1:14" ht="15.75" thickBot="1">
      <c r="A576" s="62" t="s">
        <v>1168</v>
      </c>
      <c r="B576" s="63" t="str">
        <f t="shared" si="8"/>
        <v/>
      </c>
      <c r="C576" s="64"/>
      <c r="M576" s="66"/>
      <c r="N576" s="64"/>
    </row>
    <row r="577" spans="1:14" ht="15.75" thickBot="1">
      <c r="A577" s="62" t="s">
        <v>3799</v>
      </c>
      <c r="B577" s="63" t="str">
        <f t="shared" si="8"/>
        <v/>
      </c>
      <c r="C577" s="64"/>
      <c r="M577" s="66"/>
      <c r="N577" s="64"/>
    </row>
    <row r="578" spans="1:14" ht="26.25" thickBot="1">
      <c r="A578" s="62" t="s">
        <v>2129</v>
      </c>
      <c r="B578" s="63" t="str">
        <f t="shared" ref="B578:B641" si="9">IF(C578="","",CONCATENATE(C578,",",E578,IF(F578="","",CONCATENATE(";",F578,",",H578,IF(I578="","",CONCATENATE(";",I578,",",K578))))))</f>
        <v xml:space="preserve">sexta das 08:00 às 10:00, semanal </v>
      </c>
      <c r="C578" s="64" t="s">
        <v>187</v>
      </c>
      <c r="D578" s="65" t="s">
        <v>607</v>
      </c>
      <c r="E578" s="65" t="s">
        <v>163</v>
      </c>
      <c r="M578" s="66"/>
      <c r="N578" s="64"/>
    </row>
    <row r="579" spans="1:14" ht="26.25" thickBot="1">
      <c r="A579" s="62" t="s">
        <v>3139</v>
      </c>
      <c r="B579" s="63" t="str">
        <f t="shared" si="9"/>
        <v xml:space="preserve">sexta das 10:00 às 12:00, semanal </v>
      </c>
      <c r="C579" s="64" t="s">
        <v>165</v>
      </c>
      <c r="D579" s="65" t="s">
        <v>607</v>
      </c>
      <c r="E579" s="65" t="s">
        <v>163</v>
      </c>
      <c r="M579" s="66"/>
      <c r="N579" s="64"/>
    </row>
    <row r="580" spans="1:14" ht="26.25" thickBot="1">
      <c r="A580" s="62" t="s">
        <v>3970</v>
      </c>
      <c r="B580" s="63" t="str">
        <f t="shared" si="9"/>
        <v xml:space="preserve">sexta das 21:00 às 23:00, semanal </v>
      </c>
      <c r="C580" s="64" t="s">
        <v>166</v>
      </c>
      <c r="D580" s="65" t="s">
        <v>1620</v>
      </c>
      <c r="E580" s="65" t="s">
        <v>163</v>
      </c>
      <c r="M580" s="66"/>
      <c r="N580" s="64"/>
    </row>
    <row r="581" spans="1:14" ht="15.75" thickBot="1">
      <c r="A581" s="62" t="s">
        <v>3811</v>
      </c>
      <c r="B581" s="63" t="str">
        <f t="shared" si="9"/>
        <v/>
      </c>
      <c r="C581" s="64"/>
      <c r="M581" s="66"/>
      <c r="N581" s="64"/>
    </row>
    <row r="582" spans="1:14" ht="15.75" thickBot="1">
      <c r="A582" s="62" t="s">
        <v>3638</v>
      </c>
      <c r="B582" s="63" t="str">
        <f t="shared" si="9"/>
        <v/>
      </c>
      <c r="C582" s="64"/>
      <c r="M582" s="66"/>
      <c r="N582" s="64"/>
    </row>
    <row r="583" spans="1:14" ht="15.75" thickBot="1">
      <c r="A583" s="62" t="s">
        <v>2305</v>
      </c>
      <c r="B583" s="63" t="str">
        <f t="shared" si="9"/>
        <v/>
      </c>
      <c r="C583" s="64"/>
      <c r="M583" s="66"/>
      <c r="N583" s="64"/>
    </row>
    <row r="584" spans="1:14" ht="26.25" thickBot="1">
      <c r="A584" s="62" t="s">
        <v>2123</v>
      </c>
      <c r="B584" s="63" t="str">
        <f t="shared" si="9"/>
        <v xml:space="preserve">sexta das 08:00 às 10:00, semanal </v>
      </c>
      <c r="C584" s="64" t="s">
        <v>187</v>
      </c>
      <c r="D584" s="65" t="s">
        <v>283</v>
      </c>
      <c r="E584" s="65" t="s">
        <v>163</v>
      </c>
      <c r="M584" s="66"/>
      <c r="N584" s="64"/>
    </row>
    <row r="585" spans="1:14" ht="26.25" thickBot="1">
      <c r="A585" s="62" t="s">
        <v>3137</v>
      </c>
      <c r="B585" s="63" t="str">
        <f t="shared" si="9"/>
        <v xml:space="preserve">sexta das 10:00 às 12:00, semanal </v>
      </c>
      <c r="C585" s="64" t="s">
        <v>165</v>
      </c>
      <c r="D585" s="65" t="s">
        <v>283</v>
      </c>
      <c r="E585" s="65" t="s">
        <v>163</v>
      </c>
      <c r="M585" s="66"/>
      <c r="N585" s="64"/>
    </row>
    <row r="586" spans="1:14" ht="15.75" thickBot="1">
      <c r="A586" s="62" t="s">
        <v>3952</v>
      </c>
      <c r="B586" s="63" t="str">
        <f t="shared" si="9"/>
        <v/>
      </c>
      <c r="C586" s="64"/>
      <c r="M586" s="66"/>
      <c r="N586" s="64"/>
    </row>
    <row r="587" spans="1:14" ht="15.75" thickBot="1">
      <c r="A587" s="62" t="s">
        <v>3958</v>
      </c>
      <c r="B587" s="63" t="str">
        <f t="shared" si="9"/>
        <v/>
      </c>
      <c r="C587" s="64"/>
      <c r="M587" s="66"/>
      <c r="N587" s="64"/>
    </row>
    <row r="588" spans="1:14" ht="15.75" thickBot="1">
      <c r="A588" s="62" t="s">
        <v>3962</v>
      </c>
      <c r="B588" s="63" t="str">
        <f t="shared" si="9"/>
        <v/>
      </c>
      <c r="C588" s="64"/>
      <c r="M588" s="66"/>
      <c r="N588" s="64"/>
    </row>
    <row r="589" spans="1:14" ht="15.75" thickBot="1">
      <c r="A589" s="62" t="s">
        <v>3815</v>
      </c>
      <c r="B589" s="63" t="str">
        <f t="shared" si="9"/>
        <v/>
      </c>
      <c r="C589" s="64"/>
      <c r="M589" s="66"/>
      <c r="N589" s="64"/>
    </row>
    <row r="590" spans="1:14" ht="15.75" thickBot="1">
      <c r="A590" s="62" t="s">
        <v>3803</v>
      </c>
      <c r="B590" s="63" t="str">
        <f t="shared" si="9"/>
        <v/>
      </c>
      <c r="C590" s="64"/>
      <c r="M590" s="66"/>
      <c r="N590" s="64"/>
    </row>
    <row r="591" spans="1:14" ht="26.25" thickBot="1">
      <c r="A591" s="62" t="s">
        <v>2134</v>
      </c>
      <c r="B591" s="63" t="str">
        <f t="shared" si="9"/>
        <v xml:space="preserve">segunda das 08:00 às 12:00, semanal </v>
      </c>
      <c r="C591" s="64" t="s">
        <v>825</v>
      </c>
      <c r="D591" s="65" t="s">
        <v>284</v>
      </c>
      <c r="E591" s="65" t="s">
        <v>163</v>
      </c>
      <c r="M591" s="66"/>
      <c r="N591" s="64"/>
    </row>
    <row r="592" spans="1:14" ht="26.25" thickBot="1">
      <c r="A592" s="62" t="s">
        <v>3322</v>
      </c>
      <c r="B592" s="63" t="str">
        <f t="shared" si="9"/>
        <v xml:space="preserve">sábado das 08:00 às 12:00, semanal </v>
      </c>
      <c r="C592" s="64" t="s">
        <v>4717</v>
      </c>
      <c r="D592" s="65" t="s">
        <v>284</v>
      </c>
      <c r="E592" s="65" t="s">
        <v>163</v>
      </c>
      <c r="M592" s="66"/>
      <c r="N592" s="64"/>
    </row>
    <row r="593" spans="1:14" ht="15.75" thickBot="1">
      <c r="A593" s="62" t="s">
        <v>3813</v>
      </c>
      <c r="B593" s="63" t="str">
        <f t="shared" si="9"/>
        <v/>
      </c>
      <c r="C593" s="64"/>
      <c r="M593" s="66"/>
      <c r="N593" s="64"/>
    </row>
    <row r="594" spans="1:14" ht="26.25" thickBot="1">
      <c r="A594" s="62" t="s">
        <v>3808</v>
      </c>
      <c r="B594" s="63" t="str">
        <f t="shared" si="9"/>
        <v xml:space="preserve">sexta das 19:00 às 21:00, semanal </v>
      </c>
      <c r="C594" s="64" t="s">
        <v>191</v>
      </c>
      <c r="D594" s="65" t="s">
        <v>607</v>
      </c>
      <c r="E594" s="65" t="s">
        <v>163</v>
      </c>
      <c r="M594" s="66"/>
      <c r="N594" s="64"/>
    </row>
    <row r="595" spans="1:14" ht="26.25" thickBot="1">
      <c r="A595" s="62" t="s">
        <v>4391</v>
      </c>
      <c r="B595" s="63" t="str">
        <f t="shared" si="9"/>
        <v xml:space="preserve">sexta das 21:00 às 23:00, semanal </v>
      </c>
      <c r="C595" s="64" t="s">
        <v>166</v>
      </c>
      <c r="D595" s="65" t="s">
        <v>607</v>
      </c>
      <c r="E595" s="65" t="s">
        <v>163</v>
      </c>
      <c r="M595" s="66"/>
      <c r="N595" s="64"/>
    </row>
    <row r="596" spans="1:14" ht="15.75" thickBot="1">
      <c r="A596" s="62" t="s">
        <v>3646</v>
      </c>
      <c r="B596" s="63" t="str">
        <f t="shared" si="9"/>
        <v/>
      </c>
      <c r="C596" s="64"/>
      <c r="M596" s="66"/>
      <c r="N596" s="64"/>
    </row>
    <row r="597" spans="1:14" ht="39" thickBot="1">
      <c r="A597" s="62" t="s">
        <v>2332</v>
      </c>
      <c r="B597" s="63" t="str">
        <f t="shared" si="9"/>
        <v>segunda das 08:00 às 10:00, quinzenal I</v>
      </c>
      <c r="C597" s="64" t="s">
        <v>176</v>
      </c>
      <c r="D597" s="65" t="s">
        <v>268</v>
      </c>
      <c r="E597" s="65" t="s">
        <v>178</v>
      </c>
      <c r="M597" s="66"/>
      <c r="N597" s="64"/>
    </row>
    <row r="598" spans="1:14" ht="26.25" thickBot="1">
      <c r="A598" s="62" t="s">
        <v>2017</v>
      </c>
      <c r="B598" s="63" t="str">
        <f t="shared" si="9"/>
        <v xml:space="preserve">quinta das 08:00 às 10:00, semanal </v>
      </c>
      <c r="C598" s="64" t="s">
        <v>179</v>
      </c>
      <c r="D598" s="65" t="s">
        <v>272</v>
      </c>
      <c r="E598" s="65" t="s">
        <v>163</v>
      </c>
      <c r="M598" s="66"/>
      <c r="N598" s="64"/>
    </row>
    <row r="599" spans="1:14" ht="26.25" thickBot="1">
      <c r="A599" s="62" t="s">
        <v>3710</v>
      </c>
      <c r="B599" s="63" t="str">
        <f t="shared" si="9"/>
        <v xml:space="preserve">quinta das 19:00 às 21:00, semanal </v>
      </c>
      <c r="C599" s="64" t="s">
        <v>188</v>
      </c>
      <c r="D599" s="65" t="s">
        <v>272</v>
      </c>
      <c r="E599" s="65" t="s">
        <v>163</v>
      </c>
      <c r="M599" s="66"/>
      <c r="N599" s="64"/>
    </row>
    <row r="600" spans="1:14" ht="26.25" thickBot="1">
      <c r="A600" s="62" t="s">
        <v>4378</v>
      </c>
      <c r="B600" s="63" t="str">
        <f t="shared" si="9"/>
        <v xml:space="preserve">quinta das 21:00 às 23:00, semanal </v>
      </c>
      <c r="C600" s="64" t="s">
        <v>164</v>
      </c>
      <c r="D600" s="65" t="s">
        <v>272</v>
      </c>
      <c r="E600" s="65" t="s">
        <v>163</v>
      </c>
      <c r="M600" s="66"/>
      <c r="N600" s="64"/>
    </row>
    <row r="601" spans="1:14" ht="39" thickBot="1">
      <c r="A601" s="62" t="s">
        <v>2150</v>
      </c>
      <c r="B601" s="63" t="str">
        <f t="shared" si="9"/>
        <v>quarta das 08:00 às 10:00, quinzenal I</v>
      </c>
      <c r="C601" s="64" t="s">
        <v>185</v>
      </c>
      <c r="D601" s="65" t="s">
        <v>267</v>
      </c>
      <c r="E601" s="65" t="s">
        <v>178</v>
      </c>
      <c r="M601" s="66"/>
      <c r="N601" s="64"/>
    </row>
    <row r="602" spans="1:14" ht="39" thickBot="1">
      <c r="A602" s="62" t="s">
        <v>3826</v>
      </c>
      <c r="B602" s="63" t="str">
        <f t="shared" si="9"/>
        <v>quarta das 19:00 às 21:00, quinzenal I</v>
      </c>
      <c r="C602" s="64" t="s">
        <v>182</v>
      </c>
      <c r="D602" s="65" t="s">
        <v>267</v>
      </c>
      <c r="E602" s="65" t="s">
        <v>178</v>
      </c>
      <c r="M602" s="66"/>
      <c r="N602" s="64"/>
    </row>
    <row r="603" spans="1:14" ht="39" thickBot="1">
      <c r="A603" s="62" t="s">
        <v>4563</v>
      </c>
      <c r="B603" s="63" t="str">
        <f t="shared" si="9"/>
        <v>quarta das 19:00 às 21:00, quinzenal II</v>
      </c>
      <c r="C603" s="64" t="s">
        <v>182</v>
      </c>
      <c r="D603" s="65" t="s">
        <v>267</v>
      </c>
      <c r="E603" s="65" t="s">
        <v>161</v>
      </c>
      <c r="M603" s="66"/>
      <c r="N603" s="64"/>
    </row>
    <row r="604" spans="1:14" ht="39" thickBot="1">
      <c r="A604" s="62" t="s">
        <v>2157</v>
      </c>
      <c r="B604" s="63" t="str">
        <f t="shared" si="9"/>
        <v>segunda das 08:00 às 10:00, quinzenal II</v>
      </c>
      <c r="C604" s="64" t="s">
        <v>176</v>
      </c>
      <c r="D604" s="65" t="s">
        <v>267</v>
      </c>
      <c r="E604" s="65" t="s">
        <v>161</v>
      </c>
      <c r="M604" s="66"/>
      <c r="N604" s="64"/>
    </row>
    <row r="605" spans="1:14" ht="39" thickBot="1">
      <c r="A605" s="62" t="s">
        <v>3834</v>
      </c>
      <c r="B605" s="63" t="str">
        <f t="shared" si="9"/>
        <v>segunda das 19:00 às 21:00, quinzenal II</v>
      </c>
      <c r="C605" s="64" t="s">
        <v>190</v>
      </c>
      <c r="D605" s="65" t="s">
        <v>267</v>
      </c>
      <c r="E605" s="65" t="s">
        <v>161</v>
      </c>
      <c r="M605" s="66"/>
      <c r="N605" s="64"/>
    </row>
    <row r="606" spans="1:14" ht="39" thickBot="1">
      <c r="A606" s="62" t="s">
        <v>4569</v>
      </c>
      <c r="B606" s="63" t="str">
        <f t="shared" si="9"/>
        <v>terça das 19:00 às 21:00, quinzenal II</v>
      </c>
      <c r="C606" s="64" t="s">
        <v>172</v>
      </c>
      <c r="D606" s="65" t="s">
        <v>272</v>
      </c>
      <c r="E606" s="65" t="s">
        <v>161</v>
      </c>
      <c r="M606" s="66"/>
      <c r="N606" s="64"/>
    </row>
    <row r="607" spans="1:14" ht="26.25" thickBot="1">
      <c r="A607" s="62" t="s">
        <v>1474</v>
      </c>
      <c r="B607" s="63" t="str">
        <f t="shared" si="9"/>
        <v xml:space="preserve">quinta das 19:00 às 21:00, semanal </v>
      </c>
      <c r="C607" s="64" t="s">
        <v>188</v>
      </c>
      <c r="D607" s="65" t="s">
        <v>286</v>
      </c>
      <c r="E607" s="65" t="s">
        <v>163</v>
      </c>
      <c r="M607" s="66"/>
      <c r="N607" s="64"/>
    </row>
    <row r="608" spans="1:14" ht="15.75" thickBot="1">
      <c r="A608" s="62" t="s">
        <v>3976</v>
      </c>
      <c r="B608" s="63" t="str">
        <f t="shared" si="9"/>
        <v/>
      </c>
      <c r="C608" s="64"/>
      <c r="M608" s="66"/>
      <c r="N608" s="64"/>
    </row>
    <row r="609" spans="1:14" ht="26.25" thickBot="1">
      <c r="A609" s="62" t="s">
        <v>2579</v>
      </c>
      <c r="B609" s="63" t="str">
        <f t="shared" si="9"/>
        <v xml:space="preserve">sexta das 08:00 às 10:00, semanal </v>
      </c>
      <c r="C609" s="64" t="s">
        <v>187</v>
      </c>
      <c r="D609" s="65" t="s">
        <v>265</v>
      </c>
      <c r="E609" s="65" t="s">
        <v>163</v>
      </c>
      <c r="M609" s="66"/>
      <c r="N609" s="64"/>
    </row>
    <row r="610" spans="1:14" ht="26.25" thickBot="1">
      <c r="A610" s="62" t="s">
        <v>4104</v>
      </c>
      <c r="B610" s="63" t="str">
        <f t="shared" si="9"/>
        <v xml:space="preserve">sexta das 19:00 às 21:00, semanal </v>
      </c>
      <c r="C610" s="64" t="s">
        <v>191</v>
      </c>
      <c r="D610" s="65" t="s">
        <v>265</v>
      </c>
      <c r="E610" s="65" t="s">
        <v>163</v>
      </c>
      <c r="M610" s="66"/>
      <c r="N610" s="64"/>
    </row>
    <row r="611" spans="1:14" ht="26.25" thickBot="1">
      <c r="A611" s="62" t="s">
        <v>3160</v>
      </c>
      <c r="B611" s="63" t="str">
        <f t="shared" si="9"/>
        <v xml:space="preserve">sexta das 08:00 às 10:00, semanal </v>
      </c>
      <c r="C611" s="64" t="s">
        <v>187</v>
      </c>
      <c r="D611" s="65" t="s">
        <v>266</v>
      </c>
      <c r="E611" s="65" t="s">
        <v>163</v>
      </c>
      <c r="M611" s="66"/>
      <c r="N611" s="64"/>
    </row>
    <row r="612" spans="1:14" ht="26.25" thickBot="1">
      <c r="A612" s="62" t="s">
        <v>4418</v>
      </c>
      <c r="B612" s="63" t="str">
        <f t="shared" si="9"/>
        <v xml:space="preserve">sexta das 19:00 às 21:00, semanal </v>
      </c>
      <c r="C612" s="64" t="s">
        <v>191</v>
      </c>
      <c r="D612" s="65" t="s">
        <v>266</v>
      </c>
      <c r="E612" s="65" t="s">
        <v>163</v>
      </c>
      <c r="M612" s="66"/>
      <c r="N612" s="64"/>
    </row>
    <row r="613" spans="1:14" ht="39" thickBot="1">
      <c r="A613" s="62" t="s">
        <v>2322</v>
      </c>
      <c r="B613" s="63" t="str">
        <f t="shared" si="9"/>
        <v>terça das 10:00 às 12:00, quinzenal II</v>
      </c>
      <c r="C613" s="64" t="s">
        <v>167</v>
      </c>
      <c r="D613" s="65" t="s">
        <v>947</v>
      </c>
      <c r="E613" s="65" t="s">
        <v>161</v>
      </c>
      <c r="M613" s="66"/>
      <c r="N613" s="64"/>
    </row>
    <row r="614" spans="1:14" ht="39" thickBot="1">
      <c r="A614" s="62" t="s">
        <v>2327</v>
      </c>
      <c r="B614" s="63" t="str">
        <f t="shared" si="9"/>
        <v>segunda das 10:00 às 12:00, quinzenal I</v>
      </c>
      <c r="C614" s="64" t="s">
        <v>160</v>
      </c>
      <c r="D614" s="65" t="s">
        <v>947</v>
      </c>
      <c r="E614" s="65" t="s">
        <v>178</v>
      </c>
      <c r="M614" s="66"/>
      <c r="N614" s="64"/>
    </row>
    <row r="615" spans="1:14" ht="15.75" thickBot="1">
      <c r="A615" s="62" t="s">
        <v>2146</v>
      </c>
      <c r="B615" s="63" t="str">
        <f t="shared" si="9"/>
        <v/>
      </c>
      <c r="C615" s="64"/>
      <c r="M615" s="66"/>
      <c r="N615" s="64"/>
    </row>
    <row r="616" spans="1:14" ht="15.75" thickBot="1">
      <c r="A616" s="62" t="s">
        <v>3824</v>
      </c>
      <c r="B616" s="63" t="str">
        <f t="shared" si="9"/>
        <v/>
      </c>
      <c r="C616" s="64"/>
      <c r="M616" s="66"/>
      <c r="N616" s="64"/>
    </row>
    <row r="617" spans="1:14" ht="26.25" thickBot="1">
      <c r="A617" s="62" t="s">
        <v>1429</v>
      </c>
      <c r="B617" s="63" t="str">
        <f t="shared" si="9"/>
        <v xml:space="preserve">segunda das 21:00 às 23:00, semanal </v>
      </c>
      <c r="C617" s="64" t="s">
        <v>174</v>
      </c>
      <c r="D617" s="65" t="s">
        <v>946</v>
      </c>
      <c r="E617" s="65" t="s">
        <v>163</v>
      </c>
      <c r="M617" s="66"/>
      <c r="N617" s="64"/>
    </row>
    <row r="618" spans="1:14" ht="51.75" thickBot="1">
      <c r="A618" s="62" t="s">
        <v>2318</v>
      </c>
      <c r="B618" s="63" t="str">
        <f t="shared" si="9"/>
        <v xml:space="preserve">terça das 10:00 às 12:00, quinzenal I; terça das 10:00 às 12:00, quinzenal II; sexta das 08:00 às 10:00, semanal </v>
      </c>
      <c r="C618" s="64" t="s">
        <v>167</v>
      </c>
      <c r="D618" s="65" t="s">
        <v>267</v>
      </c>
      <c r="E618" s="65" t="s">
        <v>178</v>
      </c>
      <c r="F618" s="65" t="s">
        <v>4708</v>
      </c>
      <c r="G618" s="65" t="s">
        <v>272</v>
      </c>
      <c r="H618" s="65" t="s">
        <v>161</v>
      </c>
      <c r="I618" s="65" t="s">
        <v>170</v>
      </c>
      <c r="J618" s="65" t="s">
        <v>272</v>
      </c>
      <c r="K618" s="65" t="s">
        <v>163</v>
      </c>
      <c r="M618" s="66"/>
      <c r="N618" s="64"/>
    </row>
    <row r="619" spans="1:14" ht="39" thickBot="1">
      <c r="A619" s="62" t="s">
        <v>1172</v>
      </c>
      <c r="B619" s="63" t="str">
        <f t="shared" si="9"/>
        <v>quinta das 10:00 às 12:00, quinzenal I</v>
      </c>
      <c r="C619" s="64" t="s">
        <v>162</v>
      </c>
      <c r="D619" s="65" t="s">
        <v>266</v>
      </c>
      <c r="E619" s="65" t="s">
        <v>178</v>
      </c>
      <c r="M619" s="66"/>
      <c r="N619" s="64"/>
    </row>
    <row r="620" spans="1:14" ht="39" thickBot="1">
      <c r="A620" s="62" t="s">
        <v>1492</v>
      </c>
      <c r="B620" s="63" t="str">
        <f t="shared" si="9"/>
        <v>terça das 19:00 às 21:00, quinzenal I</v>
      </c>
      <c r="C620" s="64" t="s">
        <v>172</v>
      </c>
      <c r="D620" s="65" t="s">
        <v>265</v>
      </c>
      <c r="E620" s="65" t="s">
        <v>178</v>
      </c>
      <c r="M620" s="66"/>
      <c r="N620" s="64"/>
    </row>
    <row r="621" spans="1:14" ht="26.25" thickBot="1">
      <c r="A621" s="62" t="s">
        <v>1122</v>
      </c>
      <c r="B621" s="63" t="str">
        <f t="shared" si="9"/>
        <v xml:space="preserve">sexta das 08:00 às 10:00, semanal </v>
      </c>
      <c r="C621" s="64" t="s">
        <v>187</v>
      </c>
      <c r="D621" s="65" t="s">
        <v>267</v>
      </c>
      <c r="E621" s="65" t="s">
        <v>163</v>
      </c>
      <c r="M621" s="66"/>
      <c r="N621" s="64"/>
    </row>
    <row r="622" spans="1:14" ht="26.25" thickBot="1">
      <c r="A622" s="62" t="s">
        <v>3829</v>
      </c>
      <c r="B622" s="63" t="str">
        <f t="shared" si="9"/>
        <v xml:space="preserve">sexta das 19:00 às 21:00, semanal </v>
      </c>
      <c r="C622" s="64" t="s">
        <v>191</v>
      </c>
      <c r="D622" s="65" t="s">
        <v>267</v>
      </c>
      <c r="E622" s="65" t="s">
        <v>163</v>
      </c>
      <c r="M622" s="66"/>
      <c r="N622" s="64"/>
    </row>
    <row r="623" spans="1:14" ht="26.25" thickBot="1">
      <c r="A623" s="62" t="s">
        <v>4395</v>
      </c>
      <c r="B623" s="63" t="str">
        <f t="shared" si="9"/>
        <v xml:space="preserve">sexta das 19:00 às 21:00, semanal </v>
      </c>
      <c r="C623" s="64" t="s">
        <v>191</v>
      </c>
      <c r="D623" s="65" t="s">
        <v>268</v>
      </c>
      <c r="E623" s="65" t="s">
        <v>163</v>
      </c>
      <c r="M623" s="66"/>
      <c r="N623" s="64"/>
    </row>
    <row r="624" spans="1:14" ht="15.75" thickBot="1">
      <c r="A624" s="62" t="s">
        <v>2140</v>
      </c>
      <c r="B624" s="63" t="str">
        <f t="shared" si="9"/>
        <v/>
      </c>
      <c r="C624" s="64"/>
      <c r="M624" s="66"/>
      <c r="N624" s="64"/>
    </row>
    <row r="625" spans="1:14" ht="15.75" thickBot="1">
      <c r="A625" s="62" t="s">
        <v>3821</v>
      </c>
      <c r="B625" s="63" t="str">
        <f t="shared" si="9"/>
        <v/>
      </c>
      <c r="C625" s="64"/>
      <c r="M625" s="66"/>
      <c r="N625" s="64"/>
    </row>
    <row r="626" spans="1:14" ht="26.25" thickBot="1">
      <c r="A626" s="62" t="s">
        <v>2050</v>
      </c>
      <c r="B626" s="63" t="str">
        <f t="shared" si="9"/>
        <v xml:space="preserve">sexta das 10:00 às 13:00, semanal </v>
      </c>
      <c r="C626" s="64" t="s">
        <v>4702</v>
      </c>
      <c r="D626" s="65" t="s">
        <v>287</v>
      </c>
      <c r="E626" s="65" t="s">
        <v>163</v>
      </c>
      <c r="M626" s="66"/>
      <c r="N626" s="64"/>
    </row>
    <row r="627" spans="1:14" ht="26.25" thickBot="1">
      <c r="A627" s="62" t="s">
        <v>3735</v>
      </c>
      <c r="B627" s="63" t="str">
        <f t="shared" si="9"/>
        <v xml:space="preserve">quarta das 19:00 às 21:00, semanal </v>
      </c>
      <c r="C627" s="64" t="s">
        <v>182</v>
      </c>
      <c r="D627" s="65" t="s">
        <v>287</v>
      </c>
      <c r="E627" s="65" t="s">
        <v>163</v>
      </c>
      <c r="M627" s="66"/>
      <c r="N627" s="64"/>
    </row>
    <row r="628" spans="1:14" ht="15.75" thickBot="1">
      <c r="A628" s="62" t="s">
        <v>3893</v>
      </c>
      <c r="B628" s="63" t="str">
        <f t="shared" si="9"/>
        <v/>
      </c>
      <c r="C628" s="64"/>
      <c r="M628" s="66"/>
      <c r="N628" s="64"/>
    </row>
    <row r="629" spans="1:14" ht="26.25" thickBot="1">
      <c r="A629" s="62" t="s">
        <v>3716</v>
      </c>
      <c r="B629" s="63" t="str">
        <f t="shared" si="9"/>
        <v xml:space="preserve">sexta das 21:00 às 23:00, semanal </v>
      </c>
      <c r="C629" s="64" t="s">
        <v>166</v>
      </c>
      <c r="D629" s="65" t="s">
        <v>271</v>
      </c>
      <c r="E629" s="65" t="s">
        <v>163</v>
      </c>
      <c r="M629" s="66"/>
      <c r="N629" s="64"/>
    </row>
    <row r="630" spans="1:14" ht="15.75" thickBot="1">
      <c r="A630" s="62" t="s">
        <v>1081</v>
      </c>
      <c r="B630" s="63" t="str">
        <f t="shared" si="9"/>
        <v/>
      </c>
      <c r="C630" s="64"/>
      <c r="M630" s="66"/>
      <c r="N630" s="64"/>
    </row>
    <row r="631" spans="1:14" ht="39" thickBot="1">
      <c r="A631" s="62" t="s">
        <v>1118</v>
      </c>
      <c r="B631" s="63" t="str">
        <f t="shared" si="9"/>
        <v xml:space="preserve">sexta das 08:00 às 10:00, semanal </v>
      </c>
      <c r="C631" s="64" t="s">
        <v>187</v>
      </c>
      <c r="D631" s="65" t="s">
        <v>268</v>
      </c>
      <c r="E631" s="65" t="s">
        <v>163</v>
      </c>
      <c r="M631" s="66"/>
      <c r="N631" s="64"/>
    </row>
    <row r="632" spans="1:14" ht="39" thickBot="1">
      <c r="A632" s="62" t="s">
        <v>1471</v>
      </c>
      <c r="B632" s="63" t="str">
        <f t="shared" si="9"/>
        <v xml:space="preserve">sexta das 19:00 às 21:00, semanal </v>
      </c>
      <c r="C632" s="64" t="s">
        <v>191</v>
      </c>
      <c r="D632" s="65" t="s">
        <v>270</v>
      </c>
      <c r="E632" s="65" t="s">
        <v>163</v>
      </c>
      <c r="M632" s="66"/>
      <c r="N632" s="64"/>
    </row>
    <row r="633" spans="1:14" ht="39" thickBot="1">
      <c r="A633" s="62" t="s">
        <v>1553</v>
      </c>
      <c r="B633" s="63" t="str">
        <f t="shared" si="9"/>
        <v xml:space="preserve">sexta das 19:00 às 21:00, semanal </v>
      </c>
      <c r="C633" s="64" t="s">
        <v>191</v>
      </c>
      <c r="D633" s="65" t="s">
        <v>271</v>
      </c>
      <c r="E633" s="65" t="s">
        <v>163</v>
      </c>
      <c r="M633" s="66"/>
      <c r="N633" s="64"/>
    </row>
    <row r="634" spans="1:14" ht="39" thickBot="1">
      <c r="A634" s="62" t="s">
        <v>2278</v>
      </c>
      <c r="B634" s="63" t="str">
        <f t="shared" si="9"/>
        <v>quarta das 16:00 às 18:00, quinzenal II</v>
      </c>
      <c r="C634" s="64" t="s">
        <v>1617</v>
      </c>
      <c r="D634" s="65" t="s">
        <v>286</v>
      </c>
      <c r="E634" s="65" t="s">
        <v>161</v>
      </c>
      <c r="M634" s="66"/>
      <c r="N634" s="64"/>
    </row>
    <row r="635" spans="1:14" ht="39" thickBot="1">
      <c r="A635" s="62" t="s">
        <v>3898</v>
      </c>
      <c r="B635" s="63" t="str">
        <f t="shared" si="9"/>
        <v>quarta das 21:00 às 23:00, quinzenal II</v>
      </c>
      <c r="C635" s="64" t="s">
        <v>181</v>
      </c>
      <c r="D635" s="65" t="s">
        <v>286</v>
      </c>
      <c r="E635" s="65" t="s">
        <v>161</v>
      </c>
      <c r="M635" s="66"/>
      <c r="N635" s="64"/>
    </row>
    <row r="636" spans="1:14" ht="39" thickBot="1">
      <c r="A636" s="62" t="s">
        <v>2273</v>
      </c>
      <c r="B636" s="63" t="str">
        <f t="shared" si="9"/>
        <v>segunda das 16:00 às 18:00, quinzenal II</v>
      </c>
      <c r="C636" s="64" t="s">
        <v>4699</v>
      </c>
      <c r="D636" s="65" t="s">
        <v>286</v>
      </c>
      <c r="E636" s="65" t="s">
        <v>161</v>
      </c>
      <c r="M636" s="66"/>
      <c r="N636" s="64"/>
    </row>
    <row r="637" spans="1:14" ht="39" thickBot="1">
      <c r="A637" s="62" t="s">
        <v>3896</v>
      </c>
      <c r="B637" s="63" t="str">
        <f t="shared" si="9"/>
        <v>segunda das 21:00 às 23:00, quinzenal II</v>
      </c>
      <c r="C637" s="64" t="s">
        <v>174</v>
      </c>
      <c r="D637" s="65" t="s">
        <v>286</v>
      </c>
      <c r="E637" s="65" t="s">
        <v>161</v>
      </c>
      <c r="M637" s="66"/>
      <c r="N637" s="64"/>
    </row>
    <row r="638" spans="1:14" ht="26.25" thickBot="1">
      <c r="A638" s="62" t="s">
        <v>2024</v>
      </c>
      <c r="B638" s="63" t="str">
        <f t="shared" si="9"/>
        <v xml:space="preserve">quinta das 10:00 às 12:00, semanal </v>
      </c>
      <c r="C638" s="64" t="s">
        <v>162</v>
      </c>
      <c r="D638" s="65" t="s">
        <v>271</v>
      </c>
      <c r="E638" s="65" t="s">
        <v>163</v>
      </c>
      <c r="M638" s="66"/>
      <c r="N638" s="64"/>
    </row>
    <row r="639" spans="1:14" ht="15.75" thickBot="1">
      <c r="A639" s="62" t="s">
        <v>1077</v>
      </c>
      <c r="B639" s="63" t="str">
        <f t="shared" si="9"/>
        <v/>
      </c>
      <c r="C639" s="64"/>
      <c r="M639" s="66"/>
      <c r="N639" s="64"/>
    </row>
    <row r="640" spans="1:14" ht="15.75" thickBot="1">
      <c r="A640" s="62" t="s">
        <v>898</v>
      </c>
      <c r="B640" s="63" t="str">
        <f t="shared" si="9"/>
        <v/>
      </c>
      <c r="C640" s="64"/>
      <c r="M640" s="66"/>
      <c r="N640" s="64"/>
    </row>
    <row r="641" spans="1:14" ht="15.75" thickBot="1">
      <c r="A641" s="62" t="s">
        <v>1090</v>
      </c>
      <c r="B641" s="63" t="str">
        <f t="shared" si="9"/>
        <v/>
      </c>
      <c r="C641" s="64"/>
      <c r="M641" s="66"/>
      <c r="N641" s="64"/>
    </row>
    <row r="642" spans="1:14" ht="15.75" thickBot="1">
      <c r="A642" s="62" t="s">
        <v>1433</v>
      </c>
      <c r="B642" s="63" t="str">
        <f t="shared" ref="B642:B705" si="10">IF(C642="","",CONCATENATE(C642,",",E642,IF(F642="","",CONCATENATE(";",F642,",",H642,IF(I642="","",CONCATENATE(";",I642,",",K642))))))</f>
        <v/>
      </c>
      <c r="C642" s="64"/>
      <c r="M642" s="66"/>
      <c r="N642" s="64"/>
    </row>
    <row r="643" spans="1:14" ht="15.75" thickBot="1">
      <c r="A643" s="62" t="s">
        <v>4556</v>
      </c>
      <c r="B643" s="63" t="str">
        <f t="shared" si="10"/>
        <v/>
      </c>
      <c r="C643" s="64"/>
      <c r="M643" s="66"/>
      <c r="N643" s="64"/>
    </row>
    <row r="644" spans="1:14" ht="26.25" thickBot="1">
      <c r="A644" s="62" t="s">
        <v>1431</v>
      </c>
      <c r="B644" s="63" t="str">
        <f t="shared" si="10"/>
        <v xml:space="preserve">quarta das 19:00 às 21:00, semanal </v>
      </c>
      <c r="C644" s="64" t="s">
        <v>182</v>
      </c>
      <c r="D644" s="65" t="s">
        <v>272</v>
      </c>
      <c r="E644" s="65" t="s">
        <v>163</v>
      </c>
      <c r="M644" s="66"/>
      <c r="N644" s="64"/>
    </row>
    <row r="645" spans="1:14" ht="26.25" thickBot="1">
      <c r="A645" s="62" t="s">
        <v>1430</v>
      </c>
      <c r="B645" s="63" t="str">
        <f t="shared" si="10"/>
        <v xml:space="preserve">sexta das 19:00 às 21:00, semanal </v>
      </c>
      <c r="C645" s="64" t="s">
        <v>191</v>
      </c>
      <c r="D645" s="65" t="s">
        <v>1621</v>
      </c>
      <c r="E645" s="65" t="s">
        <v>163</v>
      </c>
      <c r="M645" s="66"/>
      <c r="N645" s="64"/>
    </row>
    <row r="646" spans="1:14" ht="39" thickBot="1">
      <c r="A646" s="62" t="s">
        <v>1076</v>
      </c>
      <c r="B646" s="63" t="str">
        <f t="shared" si="10"/>
        <v>segunda das 10:00 às 12:00, quinzenal II</v>
      </c>
      <c r="C646" s="64" t="s">
        <v>160</v>
      </c>
      <c r="D646" s="65" t="s">
        <v>272</v>
      </c>
      <c r="E646" s="65" t="s">
        <v>161</v>
      </c>
      <c r="M646" s="66"/>
      <c r="N646" s="64"/>
    </row>
    <row r="647" spans="1:14" ht="26.25" thickBot="1">
      <c r="A647" s="62" t="s">
        <v>3738</v>
      </c>
      <c r="B647" s="63" t="str">
        <f t="shared" si="10"/>
        <v xml:space="preserve">segunda das 21:00 às 23:00, semanal </v>
      </c>
      <c r="C647" s="64" t="s">
        <v>174</v>
      </c>
      <c r="D647" s="65" t="s">
        <v>272</v>
      </c>
      <c r="E647" s="65" t="s">
        <v>163</v>
      </c>
      <c r="M647" s="66"/>
      <c r="N647" s="64"/>
    </row>
    <row r="648" spans="1:14" ht="26.25" thickBot="1">
      <c r="A648" s="62" t="s">
        <v>897</v>
      </c>
      <c r="B648" s="63" t="str">
        <f t="shared" si="10"/>
        <v xml:space="preserve">segunda das 21:00 às 23:00, semanal </v>
      </c>
      <c r="C648" s="64" t="s">
        <v>174</v>
      </c>
      <c r="D648" s="65" t="s">
        <v>287</v>
      </c>
      <c r="E648" s="65" t="s">
        <v>163</v>
      </c>
      <c r="M648" s="66"/>
      <c r="N648" s="64"/>
    </row>
    <row r="649" spans="1:14" ht="26.25" thickBot="1">
      <c r="A649" s="62" t="s">
        <v>1072</v>
      </c>
      <c r="B649" s="63" t="str">
        <f t="shared" si="10"/>
        <v xml:space="preserve">terça das 08:00 às 10:00, semanal </v>
      </c>
      <c r="C649" s="64" t="s">
        <v>175</v>
      </c>
      <c r="D649" s="65" t="s">
        <v>287</v>
      </c>
      <c r="E649" s="65" t="s">
        <v>163</v>
      </c>
      <c r="M649" s="66"/>
      <c r="N649" s="64"/>
    </row>
    <row r="650" spans="1:14" ht="26.25" thickBot="1">
      <c r="A650" s="62" t="s">
        <v>3330</v>
      </c>
      <c r="B650" s="63" t="str">
        <f t="shared" si="10"/>
        <v xml:space="preserve">quarta das 08:00 às 10:00, semanal </v>
      </c>
      <c r="C650" s="64" t="s">
        <v>185</v>
      </c>
      <c r="D650" s="65" t="s">
        <v>271</v>
      </c>
      <c r="E650" s="65" t="s">
        <v>163</v>
      </c>
      <c r="M650" s="66"/>
      <c r="N650" s="64"/>
    </row>
    <row r="651" spans="1:14" ht="26.25" thickBot="1">
      <c r="A651" s="62" t="s">
        <v>4566</v>
      </c>
      <c r="B651" s="63" t="str">
        <f t="shared" si="10"/>
        <v xml:space="preserve">quarta das 19:00 às 21:00, semanal </v>
      </c>
      <c r="C651" s="64" t="s">
        <v>182</v>
      </c>
      <c r="D651" s="65" t="s">
        <v>271</v>
      </c>
      <c r="E651" s="65" t="s">
        <v>163</v>
      </c>
      <c r="M651" s="66"/>
      <c r="N651" s="64"/>
    </row>
    <row r="652" spans="1:14" ht="15.75" thickBot="1">
      <c r="A652" s="62" t="s">
        <v>3743</v>
      </c>
      <c r="B652" s="63" t="str">
        <f t="shared" si="10"/>
        <v/>
      </c>
      <c r="C652" s="64"/>
      <c r="M652" s="66"/>
      <c r="N652" s="64"/>
    </row>
    <row r="653" spans="1:14" ht="15.75" thickBot="1">
      <c r="A653" s="62" t="s">
        <v>1162</v>
      </c>
      <c r="B653" s="63" t="str">
        <f t="shared" si="10"/>
        <v/>
      </c>
      <c r="C653" s="64"/>
      <c r="M653" s="66"/>
      <c r="N653" s="64"/>
    </row>
    <row r="654" spans="1:14" ht="15.75" thickBot="1">
      <c r="A654" s="62" t="s">
        <v>4393</v>
      </c>
      <c r="B654" s="63" t="str">
        <f t="shared" si="10"/>
        <v/>
      </c>
      <c r="C654" s="64"/>
      <c r="M654" s="66"/>
      <c r="N654" s="64"/>
    </row>
    <row r="655" spans="1:14" ht="15.75" thickBot="1">
      <c r="A655" s="62" t="s">
        <v>3326</v>
      </c>
      <c r="B655" s="63" t="str">
        <f t="shared" si="10"/>
        <v/>
      </c>
      <c r="C655" s="64"/>
      <c r="M655" s="66"/>
      <c r="N655" s="64"/>
    </row>
    <row r="656" spans="1:14" ht="39" thickBot="1">
      <c r="A656" s="62" t="s">
        <v>2359</v>
      </c>
      <c r="B656" s="63" t="str">
        <f t="shared" si="10"/>
        <v>quarta das 17:00 às 19:00, quinzenal II</v>
      </c>
      <c r="C656" s="64" t="s">
        <v>826</v>
      </c>
      <c r="D656" s="65" t="s">
        <v>289</v>
      </c>
      <c r="E656" s="65" t="s">
        <v>161</v>
      </c>
      <c r="M656" s="66"/>
      <c r="N656" s="64"/>
    </row>
    <row r="657" spans="1:14" ht="39" thickBot="1">
      <c r="A657" s="62" t="s">
        <v>2188</v>
      </c>
      <c r="B657" s="63" t="str">
        <f t="shared" si="10"/>
        <v>quinta das 10:00 às 12:00, quinzenal II</v>
      </c>
      <c r="C657" s="64" t="s">
        <v>162</v>
      </c>
      <c r="D657" s="65" t="s">
        <v>289</v>
      </c>
      <c r="E657" s="65" t="s">
        <v>161</v>
      </c>
      <c r="M657" s="66"/>
      <c r="N657" s="64"/>
    </row>
    <row r="658" spans="1:14" ht="15.75" thickBot="1">
      <c r="A658" s="62" t="s">
        <v>2168</v>
      </c>
      <c r="B658" s="63" t="str">
        <f t="shared" si="10"/>
        <v/>
      </c>
      <c r="C658" s="64"/>
      <c r="M658" s="66"/>
      <c r="N658" s="64"/>
    </row>
    <row r="659" spans="1:14" ht="15.75" thickBot="1">
      <c r="A659" s="62" t="s">
        <v>3841</v>
      </c>
      <c r="B659" s="63" t="str">
        <f t="shared" si="10"/>
        <v/>
      </c>
      <c r="C659" s="64"/>
      <c r="M659" s="66"/>
      <c r="N659" s="64"/>
    </row>
    <row r="660" spans="1:14" ht="15.75" thickBot="1">
      <c r="A660" s="62" t="s">
        <v>3995</v>
      </c>
      <c r="B660" s="63" t="str">
        <f t="shared" si="10"/>
        <v/>
      </c>
      <c r="C660" s="64"/>
      <c r="M660" s="66"/>
      <c r="N660" s="64"/>
    </row>
    <row r="661" spans="1:14" ht="39" thickBot="1">
      <c r="A661" s="62" t="s">
        <v>2350</v>
      </c>
      <c r="B661" s="63" t="str">
        <f t="shared" si="10"/>
        <v>quinta das 08:00 às 10:00, quinzenal I</v>
      </c>
      <c r="C661" s="68" t="s">
        <v>179</v>
      </c>
      <c r="D661" s="65" t="s">
        <v>289</v>
      </c>
      <c r="E661" s="65" t="s">
        <v>178</v>
      </c>
      <c r="M661" s="66"/>
      <c r="N661" s="68"/>
    </row>
    <row r="662" spans="1:14" ht="39" thickBot="1">
      <c r="A662" s="62" t="s">
        <v>3990</v>
      </c>
      <c r="B662" s="63" t="str">
        <f t="shared" si="10"/>
        <v>quinta das 21:00 às 23:00, quinzenal II</v>
      </c>
      <c r="C662" s="64" t="s">
        <v>164</v>
      </c>
      <c r="D662" s="65" t="s">
        <v>275</v>
      </c>
      <c r="E662" s="65" t="s">
        <v>161</v>
      </c>
      <c r="M662" s="66"/>
      <c r="N662" s="64"/>
    </row>
    <row r="663" spans="1:14" ht="39" thickBot="1">
      <c r="A663" s="62" t="s">
        <v>2174</v>
      </c>
      <c r="B663" s="63" t="str">
        <f t="shared" si="10"/>
        <v>sexta das 10:00 às 12:00, quinzenal II</v>
      </c>
      <c r="C663" s="64" t="s">
        <v>165</v>
      </c>
      <c r="D663" s="65" t="s">
        <v>275</v>
      </c>
      <c r="E663" s="65" t="s">
        <v>161</v>
      </c>
      <c r="M663" s="66"/>
      <c r="N663" s="64"/>
    </row>
    <row r="664" spans="1:14" ht="39" thickBot="1">
      <c r="A664" s="62" t="s">
        <v>3842</v>
      </c>
      <c r="B664" s="63" t="str">
        <f t="shared" si="10"/>
        <v>sexta das 21:00 às 23:00, quinzenal II</v>
      </c>
      <c r="C664" s="64" t="s">
        <v>166</v>
      </c>
      <c r="D664" s="65" t="s">
        <v>275</v>
      </c>
      <c r="E664" s="65" t="s">
        <v>161</v>
      </c>
      <c r="M664" s="66"/>
      <c r="N664" s="64"/>
    </row>
    <row r="665" spans="1:14" ht="15.75" thickBot="1">
      <c r="A665" s="62" t="s">
        <v>2355</v>
      </c>
      <c r="B665" s="63" t="str">
        <f t="shared" si="10"/>
        <v/>
      </c>
      <c r="C665" s="64"/>
      <c r="M665" s="66"/>
      <c r="N665" s="64"/>
    </row>
    <row r="666" spans="1:14" ht="15.75" thickBot="1">
      <c r="A666" s="62" t="s">
        <v>2347</v>
      </c>
      <c r="B666" s="63" t="str">
        <f t="shared" si="10"/>
        <v/>
      </c>
      <c r="C666" s="64"/>
      <c r="M666" s="66"/>
      <c r="N666" s="64"/>
    </row>
    <row r="667" spans="1:14" ht="15.75" thickBot="1">
      <c r="A667" s="62" t="s">
        <v>3984</v>
      </c>
      <c r="B667" s="63" t="str">
        <f t="shared" si="10"/>
        <v/>
      </c>
      <c r="C667" s="64"/>
      <c r="M667" s="66"/>
      <c r="N667" s="64"/>
    </row>
    <row r="668" spans="1:14" ht="39" thickBot="1">
      <c r="A668" s="62" t="s">
        <v>3998</v>
      </c>
      <c r="B668" s="63" t="str">
        <f t="shared" si="10"/>
        <v>quarta das 21:00 às 23:00, quinzenal I</v>
      </c>
      <c r="C668" s="64" t="s">
        <v>181</v>
      </c>
      <c r="D668" s="65" t="s">
        <v>275</v>
      </c>
      <c r="E668" s="65" t="s">
        <v>178</v>
      </c>
      <c r="M668" s="66"/>
      <c r="N668" s="64"/>
    </row>
    <row r="669" spans="1:14" ht="39" thickBot="1">
      <c r="A669" s="62" t="s">
        <v>2364</v>
      </c>
      <c r="B669" s="63" t="str">
        <f t="shared" si="10"/>
        <v>quarta das 10:00 às 12:00, quinzenal I</v>
      </c>
      <c r="C669" s="64" t="s">
        <v>180</v>
      </c>
      <c r="D669" s="65" t="s">
        <v>289</v>
      </c>
      <c r="E669" s="65" t="s">
        <v>178</v>
      </c>
      <c r="M669" s="66"/>
      <c r="N669" s="64"/>
    </row>
    <row r="670" spans="1:14" ht="39" thickBot="1">
      <c r="A670" s="62" t="s">
        <v>2369</v>
      </c>
      <c r="B670" s="63" t="str">
        <f t="shared" si="10"/>
        <v>sexta das 17:00 às 19:00, quinzenal II</v>
      </c>
      <c r="C670" s="64" t="s">
        <v>4716</v>
      </c>
      <c r="D670" s="65" t="s">
        <v>275</v>
      </c>
      <c r="E670" s="65" t="s">
        <v>161</v>
      </c>
      <c r="M670" s="66"/>
      <c r="N670" s="64"/>
    </row>
    <row r="671" spans="1:14" ht="15.75" thickBot="1">
      <c r="A671" s="62" t="s">
        <v>2194</v>
      </c>
      <c r="B671" s="63" t="str">
        <f t="shared" si="10"/>
        <v/>
      </c>
      <c r="C671" s="64"/>
      <c r="M671" s="66"/>
      <c r="N671" s="64"/>
    </row>
    <row r="672" spans="1:14" ht="15.75" thickBot="1">
      <c r="A672" s="62" t="s">
        <v>3851</v>
      </c>
      <c r="B672" s="63" t="str">
        <f t="shared" si="10"/>
        <v/>
      </c>
      <c r="C672" s="64"/>
      <c r="M672" s="66"/>
      <c r="N672" s="64"/>
    </row>
    <row r="673" spans="1:14" ht="39" thickBot="1">
      <c r="A673" s="62" t="s">
        <v>515</v>
      </c>
      <c r="B673" s="63" t="str">
        <f t="shared" si="10"/>
        <v>quarta das 10:00 às 12:00, quinzenal II</v>
      </c>
      <c r="C673" s="64" t="s">
        <v>180</v>
      </c>
      <c r="D673" s="65" t="s">
        <v>275</v>
      </c>
      <c r="E673" s="65" t="s">
        <v>161</v>
      </c>
      <c r="M673" s="66"/>
      <c r="N673" s="64"/>
    </row>
    <row r="674" spans="1:14" ht="39" thickBot="1">
      <c r="A674" s="62" t="s">
        <v>3846</v>
      </c>
      <c r="B674" s="63" t="str">
        <f t="shared" si="10"/>
        <v>quarta das 21:00 às 23:00, quinzenal II</v>
      </c>
      <c r="C674" s="64" t="s">
        <v>181</v>
      </c>
      <c r="D674" s="65" t="s">
        <v>275</v>
      </c>
      <c r="E674" s="65" t="s">
        <v>161</v>
      </c>
      <c r="M674" s="66"/>
      <c r="N674" s="64"/>
    </row>
    <row r="675" spans="1:14" ht="39" thickBot="1">
      <c r="A675" s="62" t="s">
        <v>1493</v>
      </c>
      <c r="B675" s="63" t="str">
        <f t="shared" si="10"/>
        <v>quinta das 19:00 às 21:00, quinzenal II</v>
      </c>
      <c r="C675" s="64" t="s">
        <v>188</v>
      </c>
      <c r="D675" s="65" t="s">
        <v>289</v>
      </c>
      <c r="E675" s="65" t="s">
        <v>161</v>
      </c>
      <c r="M675" s="66"/>
      <c r="N675" s="64"/>
    </row>
    <row r="676" spans="1:14" ht="15.75" thickBot="1">
      <c r="A676" s="62" t="s">
        <v>3980</v>
      </c>
      <c r="B676" s="63" t="str">
        <f t="shared" si="10"/>
        <v/>
      </c>
      <c r="C676" s="64"/>
      <c r="M676" s="66"/>
      <c r="N676" s="64"/>
    </row>
    <row r="677" spans="1:14" ht="39" thickBot="1">
      <c r="A677" s="62" t="s">
        <v>2343</v>
      </c>
      <c r="B677" s="63" t="str">
        <f t="shared" si="10"/>
        <v>sexta das 08:00 às 10:00, quinzenal I</v>
      </c>
      <c r="C677" s="64" t="s">
        <v>187</v>
      </c>
      <c r="D677" s="65" t="s">
        <v>289</v>
      </c>
      <c r="E677" s="65" t="s">
        <v>178</v>
      </c>
      <c r="M677" s="66"/>
      <c r="N677" s="64"/>
    </row>
    <row r="678" spans="1:14" ht="15.75" thickBot="1">
      <c r="A678" s="62" t="s">
        <v>2337</v>
      </c>
      <c r="B678" s="63" t="str">
        <f t="shared" si="10"/>
        <v/>
      </c>
      <c r="C678" s="64"/>
      <c r="M678" s="66"/>
      <c r="N678" s="64"/>
    </row>
    <row r="679" spans="1:14" ht="15.75" thickBot="1">
      <c r="A679" s="62" t="s">
        <v>2181</v>
      </c>
      <c r="B679" s="63" t="str">
        <f t="shared" si="10"/>
        <v/>
      </c>
      <c r="C679" s="64"/>
      <c r="M679" s="66"/>
      <c r="N679" s="64"/>
    </row>
    <row r="680" spans="1:14" ht="15.75" thickBot="1">
      <c r="A680" s="62" t="s">
        <v>3845</v>
      </c>
      <c r="B680" s="63" t="str">
        <f t="shared" si="10"/>
        <v/>
      </c>
      <c r="C680" s="64"/>
      <c r="M680" s="66"/>
      <c r="N680" s="64"/>
    </row>
    <row r="681" spans="1:14" ht="26.25" thickBot="1">
      <c r="A681" s="62" t="s">
        <v>903</v>
      </c>
      <c r="B681" s="63" t="str">
        <f t="shared" si="10"/>
        <v xml:space="preserve">quinta das 21:00 às 23:00, semanal </v>
      </c>
      <c r="C681" s="64" t="s">
        <v>164</v>
      </c>
      <c r="D681" s="65" t="s">
        <v>947</v>
      </c>
      <c r="E681" s="65" t="s">
        <v>163</v>
      </c>
      <c r="M681" s="66"/>
      <c r="N681" s="64"/>
    </row>
    <row r="682" spans="1:14" ht="39" thickBot="1">
      <c r="A682" s="62" t="s">
        <v>2162</v>
      </c>
      <c r="B682" s="63" t="str">
        <f t="shared" si="10"/>
        <v xml:space="preserve">terça das 08:00 às 10:00, semanal ; terça das 10:00 às 12:00, semanal </v>
      </c>
      <c r="C682" s="64" t="s">
        <v>175</v>
      </c>
      <c r="D682" s="65" t="s">
        <v>275</v>
      </c>
      <c r="E682" s="65" t="s">
        <v>163</v>
      </c>
      <c r="F682" s="65" t="s">
        <v>4708</v>
      </c>
      <c r="G682" s="65" t="s">
        <v>275</v>
      </c>
      <c r="H682" s="65" t="s">
        <v>163</v>
      </c>
      <c r="M682" s="66"/>
      <c r="N682" s="64"/>
    </row>
    <row r="683" spans="1:14" ht="39" thickBot="1">
      <c r="A683" s="62" t="s">
        <v>3836</v>
      </c>
      <c r="B683" s="63" t="str">
        <f t="shared" si="10"/>
        <v xml:space="preserve">terça das 19:00 às 21:00, semanal ; terça das 21:00 às 23:00, semanal </v>
      </c>
      <c r="C683" s="64" t="s">
        <v>172</v>
      </c>
      <c r="D683" s="65" t="s">
        <v>275</v>
      </c>
      <c r="E683" s="65" t="s">
        <v>163</v>
      </c>
      <c r="F683" s="65" t="s">
        <v>4713</v>
      </c>
      <c r="G683" s="65" t="s">
        <v>275</v>
      </c>
      <c r="H683" s="65" t="s">
        <v>163</v>
      </c>
      <c r="M683" s="66"/>
      <c r="N683" s="64"/>
    </row>
    <row r="684" spans="1:14" ht="15.75" thickBot="1">
      <c r="A684" s="62" t="s">
        <v>3022</v>
      </c>
      <c r="B684" s="63" t="str">
        <f t="shared" si="10"/>
        <v/>
      </c>
      <c r="C684" s="64"/>
      <c r="M684" s="66"/>
      <c r="N684" s="64"/>
    </row>
    <row r="685" spans="1:14" ht="15.75" thickBot="1">
      <c r="A685" s="62" t="s">
        <v>4295</v>
      </c>
      <c r="B685" s="63" t="str">
        <f t="shared" si="10"/>
        <v/>
      </c>
      <c r="C685" s="64"/>
      <c r="M685" s="66"/>
      <c r="N685" s="64"/>
    </row>
    <row r="686" spans="1:14" ht="15.75" thickBot="1">
      <c r="A686" s="62" t="s">
        <v>2783</v>
      </c>
      <c r="B686" s="63" t="str">
        <f t="shared" si="10"/>
        <v/>
      </c>
      <c r="C686" s="64"/>
      <c r="M686" s="66"/>
      <c r="N686" s="64"/>
    </row>
    <row r="687" spans="1:14" ht="15.75" thickBot="1">
      <c r="A687" s="62" t="s">
        <v>4197</v>
      </c>
      <c r="B687" s="63" t="str">
        <f t="shared" si="10"/>
        <v/>
      </c>
      <c r="C687" s="64"/>
      <c r="M687" s="66"/>
      <c r="N687" s="64"/>
    </row>
    <row r="688" spans="1:14" ht="15.75" thickBot="1">
      <c r="A688" s="62" t="s">
        <v>2786</v>
      </c>
      <c r="B688" s="63" t="str">
        <f t="shared" si="10"/>
        <v/>
      </c>
      <c r="C688" s="64"/>
      <c r="M688" s="66"/>
      <c r="N688" s="64"/>
    </row>
    <row r="689" spans="1:14" ht="39" thickBot="1">
      <c r="A689" s="62" t="s">
        <v>4199</v>
      </c>
      <c r="B689" s="63" t="str">
        <f t="shared" si="10"/>
        <v xml:space="preserve">terça das 21:00 às 23:00, semanal ; sexta das 19:00 às 21:00, semanal </v>
      </c>
      <c r="C689" s="64" t="s">
        <v>168</v>
      </c>
      <c r="D689" s="65" t="s">
        <v>673</v>
      </c>
      <c r="E689" s="65" t="s">
        <v>163</v>
      </c>
      <c r="F689" s="65" t="s">
        <v>171</v>
      </c>
      <c r="G689" s="65" t="s">
        <v>673</v>
      </c>
      <c r="H689" s="65" t="s">
        <v>163</v>
      </c>
      <c r="M689" s="66"/>
      <c r="N689" s="64"/>
    </row>
    <row r="690" spans="1:14" ht="15.75" thickBot="1">
      <c r="A690" s="62" t="s">
        <v>2816</v>
      </c>
      <c r="B690" s="63" t="str">
        <f t="shared" si="10"/>
        <v/>
      </c>
      <c r="C690" s="64"/>
      <c r="M690" s="66"/>
      <c r="N690" s="64"/>
    </row>
    <row r="691" spans="1:14" ht="15.75" thickBot="1">
      <c r="A691" s="62" t="s">
        <v>4209</v>
      </c>
      <c r="B691" s="63" t="str">
        <f t="shared" si="10"/>
        <v/>
      </c>
      <c r="C691" s="64"/>
      <c r="M691" s="66"/>
      <c r="N691" s="64"/>
    </row>
    <row r="692" spans="1:14" ht="15.75" thickBot="1">
      <c r="A692" s="62" t="s">
        <v>3009</v>
      </c>
      <c r="B692" s="63" t="str">
        <f t="shared" si="10"/>
        <v/>
      </c>
      <c r="C692" s="64"/>
      <c r="M692" s="66"/>
      <c r="N692" s="64"/>
    </row>
    <row r="693" spans="1:14" ht="15.75" thickBot="1">
      <c r="A693" s="62" t="s">
        <v>2792</v>
      </c>
      <c r="B693" s="63" t="str">
        <f t="shared" si="10"/>
        <v/>
      </c>
      <c r="C693" s="64"/>
      <c r="M693" s="66"/>
      <c r="N693" s="64"/>
    </row>
    <row r="694" spans="1:14" ht="15.75" thickBot="1">
      <c r="A694" s="62" t="s">
        <v>4201</v>
      </c>
      <c r="B694" s="63" t="str">
        <f t="shared" si="10"/>
        <v/>
      </c>
      <c r="C694" s="64"/>
      <c r="M694" s="66"/>
      <c r="N694" s="64"/>
    </row>
    <row r="695" spans="1:14" ht="15.75" thickBot="1">
      <c r="A695" s="62" t="s">
        <v>2797</v>
      </c>
      <c r="B695" s="63" t="str">
        <f t="shared" si="10"/>
        <v/>
      </c>
      <c r="C695" s="64"/>
      <c r="M695" s="66"/>
      <c r="N695" s="64"/>
    </row>
    <row r="696" spans="1:14" ht="15.75" thickBot="1">
      <c r="A696" s="62" t="s">
        <v>4203</v>
      </c>
      <c r="B696" s="63" t="str">
        <f t="shared" si="10"/>
        <v/>
      </c>
      <c r="C696" s="64"/>
      <c r="M696" s="66"/>
      <c r="N696" s="64"/>
    </row>
    <row r="697" spans="1:14" ht="15.75" thickBot="1">
      <c r="A697" s="62" t="s">
        <v>2802</v>
      </c>
      <c r="B697" s="63" t="str">
        <f t="shared" si="10"/>
        <v/>
      </c>
      <c r="C697" s="64"/>
      <c r="M697" s="66"/>
      <c r="N697" s="64"/>
    </row>
    <row r="698" spans="1:14" ht="15.75" thickBot="1">
      <c r="A698" s="62" t="s">
        <v>4205</v>
      </c>
      <c r="B698" s="63" t="str">
        <f t="shared" si="10"/>
        <v/>
      </c>
      <c r="C698" s="64"/>
      <c r="M698" s="66"/>
      <c r="N698" s="64"/>
    </row>
    <row r="699" spans="1:14" ht="15.75" thickBot="1">
      <c r="A699" s="62" t="s">
        <v>2822</v>
      </c>
      <c r="B699" s="63" t="str">
        <f t="shared" si="10"/>
        <v/>
      </c>
      <c r="C699" s="64"/>
      <c r="M699" s="66"/>
      <c r="N699" s="64"/>
    </row>
    <row r="700" spans="1:14" ht="15.75" thickBot="1">
      <c r="A700" s="62" t="s">
        <v>4211</v>
      </c>
      <c r="B700" s="63" t="str">
        <f t="shared" si="10"/>
        <v/>
      </c>
      <c r="C700" s="64"/>
      <c r="M700" s="66"/>
      <c r="N700" s="64"/>
    </row>
    <row r="701" spans="1:14" ht="15.75" thickBot="1">
      <c r="A701" s="62" t="s">
        <v>2805</v>
      </c>
      <c r="B701" s="63" t="str">
        <f t="shared" si="10"/>
        <v/>
      </c>
      <c r="C701" s="64"/>
      <c r="M701" s="66"/>
      <c r="N701" s="64"/>
    </row>
    <row r="702" spans="1:14" ht="15.75" thickBot="1">
      <c r="A702" s="62" t="s">
        <v>4206</v>
      </c>
      <c r="B702" s="63" t="str">
        <f t="shared" si="10"/>
        <v/>
      </c>
      <c r="C702" s="64"/>
      <c r="M702" s="66"/>
      <c r="N702" s="64"/>
    </row>
    <row r="703" spans="1:14" ht="15.75" thickBot="1">
      <c r="A703" s="62" t="s">
        <v>2832</v>
      </c>
      <c r="B703" s="63" t="str">
        <f t="shared" si="10"/>
        <v/>
      </c>
      <c r="C703" s="64"/>
      <c r="M703" s="66"/>
      <c r="N703" s="64"/>
    </row>
    <row r="704" spans="1:14" ht="15.75" thickBot="1">
      <c r="A704" s="62" t="s">
        <v>4216</v>
      </c>
      <c r="B704" s="63" t="str">
        <f t="shared" si="10"/>
        <v/>
      </c>
      <c r="C704" s="64"/>
      <c r="M704" s="66"/>
      <c r="N704" s="64"/>
    </row>
    <row r="705" spans="1:14" ht="15.75" thickBot="1">
      <c r="A705" s="62" t="s">
        <v>2701</v>
      </c>
      <c r="B705" s="63" t="str">
        <f t="shared" si="10"/>
        <v/>
      </c>
      <c r="C705" s="64"/>
      <c r="M705" s="66"/>
      <c r="N705" s="64"/>
    </row>
    <row r="706" spans="1:14" ht="15.75" thickBot="1">
      <c r="A706" s="62" t="s">
        <v>3019</v>
      </c>
      <c r="B706" s="63" t="str">
        <f t="shared" ref="B706:B769" si="11">IF(C706="","",CONCATENATE(C706,",",E706,IF(F706="","",CONCATENATE(";",F706,",",H706,IF(I706="","",CONCATENATE(";",I706,",",K706))))))</f>
        <v/>
      </c>
      <c r="C706" s="64"/>
      <c r="M706" s="66"/>
      <c r="N706" s="64"/>
    </row>
    <row r="707" spans="1:14" ht="15.75" thickBot="1">
      <c r="A707" s="62" t="s">
        <v>4294</v>
      </c>
      <c r="B707" s="63" t="str">
        <f t="shared" si="11"/>
        <v/>
      </c>
      <c r="C707" s="64"/>
      <c r="M707" s="66"/>
      <c r="N707" s="64"/>
    </row>
    <row r="708" spans="1:14" ht="15.75" thickBot="1">
      <c r="A708" s="62" t="s">
        <v>2810</v>
      </c>
      <c r="B708" s="63" t="str">
        <f t="shared" si="11"/>
        <v/>
      </c>
      <c r="C708" s="64"/>
      <c r="M708" s="66"/>
      <c r="N708" s="64"/>
    </row>
    <row r="709" spans="1:14" ht="15.75" thickBot="1">
      <c r="A709" s="62" t="s">
        <v>4207</v>
      </c>
      <c r="B709" s="63" t="str">
        <f t="shared" si="11"/>
        <v/>
      </c>
      <c r="C709" s="64"/>
      <c r="M709" s="66"/>
      <c r="N709" s="64"/>
    </row>
    <row r="710" spans="1:14" ht="15.75" thickBot="1">
      <c r="A710" s="62" t="s">
        <v>3348</v>
      </c>
      <c r="B710" s="63" t="str">
        <f t="shared" si="11"/>
        <v/>
      </c>
      <c r="C710" s="64"/>
      <c r="M710" s="66"/>
      <c r="N710" s="64"/>
    </row>
    <row r="711" spans="1:14" ht="15.75" thickBot="1">
      <c r="A711" s="62" t="s">
        <v>4594</v>
      </c>
      <c r="B711" s="63" t="str">
        <f t="shared" si="11"/>
        <v/>
      </c>
      <c r="C711" s="64"/>
      <c r="M711" s="66"/>
      <c r="N711" s="64"/>
    </row>
    <row r="712" spans="1:14" ht="15.75" thickBot="1">
      <c r="A712" s="62" t="s">
        <v>2943</v>
      </c>
      <c r="B712" s="63" t="str">
        <f t="shared" si="11"/>
        <v/>
      </c>
      <c r="C712" s="64"/>
      <c r="M712" s="66"/>
      <c r="N712" s="64"/>
    </row>
    <row r="713" spans="1:14" ht="15.75" thickBot="1">
      <c r="A713" s="62" t="s">
        <v>4268</v>
      </c>
      <c r="B713" s="63" t="str">
        <f t="shared" si="11"/>
        <v/>
      </c>
      <c r="C713" s="64"/>
      <c r="M713" s="66"/>
      <c r="N713" s="64"/>
    </row>
    <row r="714" spans="1:14" ht="15.75" thickBot="1">
      <c r="A714" s="62" t="s">
        <v>2980</v>
      </c>
      <c r="B714" s="63" t="str">
        <f t="shared" si="11"/>
        <v/>
      </c>
      <c r="C714" s="64"/>
      <c r="M714" s="66"/>
      <c r="N714" s="64"/>
    </row>
    <row r="715" spans="1:14" ht="39" thickBot="1">
      <c r="A715" s="62" t="s">
        <v>3033</v>
      </c>
      <c r="B715" s="63" t="str">
        <f t="shared" si="11"/>
        <v>quarta das 14:00 às 16:00, quinzenal II</v>
      </c>
      <c r="C715" s="64" t="s">
        <v>4701</v>
      </c>
      <c r="D715" s="65" t="s">
        <v>261</v>
      </c>
      <c r="E715" s="65" t="s">
        <v>161</v>
      </c>
      <c r="M715" s="66"/>
      <c r="N715" s="64"/>
    </row>
    <row r="716" spans="1:14" ht="15.75" thickBot="1">
      <c r="A716" s="62" t="s">
        <v>4298</v>
      </c>
      <c r="B716" s="63" t="str">
        <f t="shared" si="11"/>
        <v/>
      </c>
      <c r="C716" s="64"/>
      <c r="M716" s="66"/>
      <c r="N716" s="64"/>
    </row>
    <row r="717" spans="1:14" ht="15.75" thickBot="1">
      <c r="A717" s="62" t="s">
        <v>2947</v>
      </c>
      <c r="B717" s="63" t="str">
        <f t="shared" si="11"/>
        <v/>
      </c>
      <c r="C717" s="64"/>
      <c r="M717" s="66"/>
      <c r="N717" s="64"/>
    </row>
    <row r="718" spans="1:14" ht="15.75" thickBot="1">
      <c r="A718" s="62" t="s">
        <v>4269</v>
      </c>
      <c r="B718" s="63" t="str">
        <f t="shared" si="11"/>
        <v/>
      </c>
      <c r="C718" s="64"/>
      <c r="M718" s="66"/>
      <c r="N718" s="64"/>
    </row>
    <row r="719" spans="1:14" ht="39" thickBot="1">
      <c r="A719" s="62" t="s">
        <v>2707</v>
      </c>
      <c r="B719" s="63" t="str">
        <f t="shared" si="11"/>
        <v xml:space="preserve">segunda das 08:00 às 10:00, semanal ; quarta das 10:00 às 12:00, semanal </v>
      </c>
      <c r="C719" s="64" t="s">
        <v>176</v>
      </c>
      <c r="D719" s="65" t="s">
        <v>260</v>
      </c>
      <c r="E719" s="65" t="s">
        <v>163</v>
      </c>
      <c r="F719" s="65" t="s">
        <v>177</v>
      </c>
      <c r="G719" s="65" t="s">
        <v>260</v>
      </c>
      <c r="H719" s="65" t="s">
        <v>163</v>
      </c>
      <c r="M719" s="66"/>
      <c r="N719" s="64"/>
    </row>
    <row r="720" spans="1:14" ht="39" thickBot="1">
      <c r="A720" s="62" t="s">
        <v>4168</v>
      </c>
      <c r="B720" s="63" t="str">
        <f t="shared" si="11"/>
        <v xml:space="preserve">segunda das 19:00 às 21:00, semanal ; quarta das 21:00 às 23:00, semanal </v>
      </c>
      <c r="C720" s="64" t="s">
        <v>190</v>
      </c>
      <c r="D720" s="65" t="s">
        <v>260</v>
      </c>
      <c r="E720" s="65" t="s">
        <v>163</v>
      </c>
      <c r="F720" s="65" t="s">
        <v>196</v>
      </c>
      <c r="G720" s="65" t="s">
        <v>260</v>
      </c>
      <c r="H720" s="65" t="s">
        <v>163</v>
      </c>
      <c r="M720" s="66"/>
      <c r="N720" s="64"/>
    </row>
    <row r="721" spans="1:14" ht="15.75" thickBot="1">
      <c r="A721" s="62" t="s">
        <v>2727</v>
      </c>
      <c r="B721" s="63" t="str">
        <f t="shared" si="11"/>
        <v/>
      </c>
      <c r="C721" s="64"/>
      <c r="M721" s="66"/>
      <c r="N721" s="64"/>
    </row>
    <row r="722" spans="1:14" ht="26.25" thickBot="1">
      <c r="A722" s="62" t="s">
        <v>2731</v>
      </c>
      <c r="B722" s="63" t="str">
        <f t="shared" si="11"/>
        <v xml:space="preserve">quinta das 14:00 às 18:00, semanal </v>
      </c>
      <c r="C722" s="64" t="s">
        <v>1615</v>
      </c>
      <c r="D722" s="65" t="s">
        <v>260</v>
      </c>
      <c r="E722" s="65" t="s">
        <v>163</v>
      </c>
      <c r="M722" s="66"/>
      <c r="N722" s="64"/>
    </row>
    <row r="723" spans="1:14" ht="15.75" thickBot="1">
      <c r="A723" s="62" t="s">
        <v>2712</v>
      </c>
      <c r="B723" s="63" t="str">
        <f t="shared" si="11"/>
        <v/>
      </c>
      <c r="C723" s="64"/>
      <c r="M723" s="66"/>
      <c r="N723" s="64"/>
    </row>
    <row r="724" spans="1:14" ht="15.75" thickBot="1">
      <c r="A724" s="62" t="s">
        <v>2716</v>
      </c>
      <c r="B724" s="63" t="str">
        <f t="shared" si="11"/>
        <v/>
      </c>
      <c r="C724" s="64"/>
      <c r="M724" s="66"/>
      <c r="N724" s="64"/>
    </row>
    <row r="725" spans="1:14" ht="15.75" thickBot="1">
      <c r="A725" s="62" t="s">
        <v>4170</v>
      </c>
      <c r="B725" s="63" t="str">
        <f t="shared" si="11"/>
        <v/>
      </c>
      <c r="C725" s="64"/>
      <c r="M725" s="66"/>
      <c r="N725" s="64"/>
    </row>
    <row r="726" spans="1:14" ht="15.75" thickBot="1">
      <c r="A726" s="62" t="s">
        <v>2721</v>
      </c>
      <c r="B726" s="63" t="str">
        <f t="shared" si="11"/>
        <v/>
      </c>
      <c r="C726" s="68"/>
      <c r="M726" s="66"/>
      <c r="N726" s="68"/>
    </row>
    <row r="727" spans="1:14" ht="15.75" thickBot="1">
      <c r="A727" s="62" t="s">
        <v>3027</v>
      </c>
      <c r="B727" s="63" t="str">
        <f t="shared" si="11"/>
        <v/>
      </c>
      <c r="C727" s="64"/>
      <c r="M727" s="66"/>
      <c r="N727" s="64"/>
    </row>
    <row r="728" spans="1:14" ht="15.75" thickBot="1">
      <c r="A728" s="62" t="s">
        <v>4301</v>
      </c>
      <c r="B728" s="63" t="str">
        <f t="shared" si="11"/>
        <v/>
      </c>
      <c r="C728" s="64"/>
      <c r="M728" s="66"/>
      <c r="N728" s="64"/>
    </row>
    <row r="729" spans="1:14" ht="15.75" thickBot="1">
      <c r="A729" s="62" t="s">
        <v>4172</v>
      </c>
      <c r="B729" s="63" t="str">
        <f t="shared" si="11"/>
        <v/>
      </c>
      <c r="C729" s="64"/>
      <c r="M729" s="66"/>
      <c r="N729" s="64"/>
    </row>
    <row r="730" spans="1:14" ht="15.75" thickBot="1">
      <c r="A730" s="62" t="s">
        <v>2724</v>
      </c>
      <c r="B730" s="63" t="str">
        <f t="shared" si="11"/>
        <v/>
      </c>
      <c r="C730" s="64"/>
      <c r="M730" s="66"/>
      <c r="N730" s="64"/>
    </row>
    <row r="731" spans="1:14" ht="15.75" thickBot="1">
      <c r="A731" s="62" t="s">
        <v>4304</v>
      </c>
      <c r="B731" s="63" t="str">
        <f t="shared" si="11"/>
        <v/>
      </c>
      <c r="C731" s="64"/>
      <c r="M731" s="66"/>
      <c r="N731" s="64"/>
    </row>
    <row r="732" spans="1:14" ht="15.75" thickBot="1">
      <c r="A732" s="62" t="s">
        <v>4736</v>
      </c>
      <c r="B732" s="63" t="str">
        <f t="shared" si="11"/>
        <v/>
      </c>
      <c r="C732" s="64"/>
      <c r="M732" s="66"/>
      <c r="N732" s="64"/>
    </row>
    <row r="733" spans="1:14" ht="15.75" thickBot="1">
      <c r="A733" s="62" t="s">
        <v>2593</v>
      </c>
      <c r="B733" s="63" t="str">
        <f t="shared" si="11"/>
        <v/>
      </c>
      <c r="C733" s="64"/>
      <c r="M733" s="66"/>
      <c r="N733" s="64"/>
    </row>
    <row r="734" spans="1:14" ht="15.75" thickBot="1">
      <c r="A734" s="62" t="s">
        <v>4113</v>
      </c>
      <c r="B734" s="63" t="str">
        <f t="shared" si="11"/>
        <v/>
      </c>
      <c r="C734" s="64"/>
      <c r="M734" s="66"/>
      <c r="N734" s="64"/>
    </row>
    <row r="735" spans="1:14" ht="15.75" thickBot="1">
      <c r="A735" s="62" t="s">
        <v>2508</v>
      </c>
      <c r="B735" s="63" t="str">
        <f t="shared" si="11"/>
        <v/>
      </c>
      <c r="C735" s="64"/>
      <c r="M735" s="66"/>
      <c r="N735" s="64"/>
    </row>
    <row r="736" spans="1:14" ht="15.75" thickBot="1">
      <c r="A736" s="62" t="s">
        <v>4070</v>
      </c>
      <c r="B736" s="63" t="str">
        <f t="shared" si="11"/>
        <v/>
      </c>
      <c r="C736" s="64"/>
      <c r="M736" s="66"/>
      <c r="N736" s="64"/>
    </row>
    <row r="737" spans="1:14" ht="15.75" thickBot="1">
      <c r="A737" s="62" t="s">
        <v>2596</v>
      </c>
      <c r="B737" s="63" t="str">
        <f t="shared" si="11"/>
        <v/>
      </c>
      <c r="C737" s="64"/>
      <c r="M737" s="66"/>
      <c r="N737" s="64"/>
    </row>
    <row r="738" spans="1:14" ht="15.75" thickBot="1">
      <c r="A738" s="62" t="s">
        <v>4114</v>
      </c>
      <c r="B738" s="63" t="str">
        <f t="shared" si="11"/>
        <v/>
      </c>
      <c r="C738" s="64"/>
      <c r="M738" s="66"/>
      <c r="N738" s="64"/>
    </row>
    <row r="739" spans="1:14" ht="15.75" thickBot="1">
      <c r="A739" s="62" t="s">
        <v>2603</v>
      </c>
      <c r="B739" s="63" t="str">
        <f t="shared" si="11"/>
        <v/>
      </c>
      <c r="C739" s="64"/>
      <c r="M739" s="66"/>
      <c r="N739" s="64"/>
    </row>
    <row r="740" spans="1:14" ht="15.75" thickBot="1">
      <c r="A740" s="62" t="s">
        <v>4119</v>
      </c>
      <c r="B740" s="63" t="str">
        <f t="shared" si="11"/>
        <v/>
      </c>
      <c r="C740" s="64"/>
      <c r="M740" s="66"/>
      <c r="N740" s="64"/>
    </row>
    <row r="741" spans="1:14" ht="15.75" thickBot="1">
      <c r="A741" s="62" t="s">
        <v>2511</v>
      </c>
      <c r="B741" s="63" t="str">
        <f t="shared" si="11"/>
        <v/>
      </c>
      <c r="C741" s="64"/>
      <c r="M741" s="66"/>
      <c r="N741" s="64"/>
    </row>
    <row r="742" spans="1:14" ht="15.75" thickBot="1">
      <c r="A742" s="62" t="s">
        <v>4071</v>
      </c>
      <c r="B742" s="63" t="str">
        <f t="shared" si="11"/>
        <v/>
      </c>
      <c r="C742" s="64"/>
      <c r="M742" s="66"/>
      <c r="N742" s="64"/>
    </row>
    <row r="743" spans="1:14" ht="15.75" thickBot="1">
      <c r="A743" s="62" t="s">
        <v>4079</v>
      </c>
      <c r="B743" s="63" t="str">
        <f t="shared" si="11"/>
        <v/>
      </c>
      <c r="C743" s="64"/>
      <c r="M743" s="66"/>
      <c r="N743" s="64"/>
    </row>
    <row r="744" spans="1:14" ht="15.75" thickBot="1">
      <c r="A744" s="62" t="s">
        <v>1214</v>
      </c>
      <c r="B744" s="63" t="str">
        <f t="shared" si="11"/>
        <v/>
      </c>
      <c r="C744" s="64"/>
      <c r="M744" s="66"/>
      <c r="N744" s="64"/>
    </row>
    <row r="745" spans="1:14" ht="15.75" thickBot="1">
      <c r="A745" s="62" t="s">
        <v>2514</v>
      </c>
      <c r="B745" s="63" t="str">
        <f t="shared" si="11"/>
        <v/>
      </c>
      <c r="C745" s="64"/>
      <c r="M745" s="66"/>
      <c r="N745" s="64"/>
    </row>
    <row r="746" spans="1:14" ht="15.75" thickBot="1">
      <c r="A746" s="62" t="s">
        <v>4074</v>
      </c>
      <c r="B746" s="63" t="str">
        <f t="shared" si="11"/>
        <v/>
      </c>
      <c r="C746" s="68"/>
      <c r="M746" s="66"/>
      <c r="N746" s="68"/>
    </row>
    <row r="747" spans="1:14" ht="15.75" thickBot="1">
      <c r="A747" s="62" t="s">
        <v>2609</v>
      </c>
      <c r="B747" s="63" t="str">
        <f t="shared" si="11"/>
        <v/>
      </c>
      <c r="C747" s="64"/>
      <c r="M747" s="66"/>
      <c r="N747" s="64"/>
    </row>
    <row r="748" spans="1:14" ht="15.75" thickBot="1">
      <c r="A748" s="62" t="s">
        <v>4120</v>
      </c>
      <c r="B748" s="63" t="str">
        <f t="shared" si="11"/>
        <v/>
      </c>
      <c r="C748" s="64"/>
      <c r="M748" s="66"/>
      <c r="N748" s="64"/>
    </row>
    <row r="749" spans="1:14" ht="15.75" thickBot="1">
      <c r="A749" s="62" t="s">
        <v>2518</v>
      </c>
      <c r="B749" s="63" t="str">
        <f t="shared" si="11"/>
        <v/>
      </c>
      <c r="C749" s="64"/>
      <c r="M749" s="66"/>
      <c r="N749" s="64"/>
    </row>
    <row r="750" spans="1:14" ht="15.75" thickBot="1">
      <c r="A750" s="62" t="s">
        <v>4076</v>
      </c>
      <c r="B750" s="63" t="str">
        <f t="shared" si="11"/>
        <v/>
      </c>
      <c r="C750" s="64"/>
      <c r="M750" s="66"/>
      <c r="N750" s="64"/>
    </row>
    <row r="751" spans="1:14" ht="15.75" thickBot="1">
      <c r="A751" s="62" t="s">
        <v>2614</v>
      </c>
      <c r="B751" s="63" t="str">
        <f t="shared" si="11"/>
        <v/>
      </c>
      <c r="C751" s="64"/>
      <c r="M751" s="66"/>
      <c r="N751" s="64"/>
    </row>
    <row r="752" spans="1:14" ht="15.75" thickBot="1">
      <c r="A752" s="62" t="s">
        <v>4124</v>
      </c>
      <c r="B752" s="63" t="str">
        <f t="shared" si="11"/>
        <v/>
      </c>
      <c r="C752" s="64"/>
      <c r="M752" s="66"/>
      <c r="N752" s="64"/>
    </row>
    <row r="753" spans="1:14" ht="15.75" thickBot="1">
      <c r="A753" s="62" t="s">
        <v>2611</v>
      </c>
      <c r="B753" s="63" t="str">
        <f t="shared" si="11"/>
        <v/>
      </c>
      <c r="C753" s="64"/>
      <c r="M753" s="66"/>
      <c r="N753" s="64"/>
    </row>
    <row r="754" spans="1:14" ht="15.75" thickBot="1">
      <c r="A754" s="62" t="s">
        <v>4122</v>
      </c>
      <c r="B754" s="63" t="str">
        <f t="shared" si="11"/>
        <v/>
      </c>
      <c r="C754" s="64"/>
      <c r="M754" s="66"/>
      <c r="N754" s="64"/>
    </row>
    <row r="755" spans="1:14" ht="15.75" thickBot="1">
      <c r="A755" s="62" t="s">
        <v>2669</v>
      </c>
      <c r="B755" s="63" t="str">
        <f t="shared" si="11"/>
        <v/>
      </c>
      <c r="C755" s="64"/>
      <c r="M755" s="66"/>
      <c r="N755" s="64"/>
    </row>
    <row r="756" spans="1:14" ht="15.75" thickBot="1">
      <c r="A756" s="62" t="s">
        <v>4156</v>
      </c>
      <c r="B756" s="63" t="str">
        <f t="shared" si="11"/>
        <v/>
      </c>
      <c r="C756" s="64"/>
      <c r="M756" s="66"/>
      <c r="N756" s="64"/>
    </row>
    <row r="757" spans="1:14" ht="15.75" thickBot="1">
      <c r="A757" s="62" t="s">
        <v>2623</v>
      </c>
      <c r="B757" s="63" t="str">
        <f t="shared" si="11"/>
        <v/>
      </c>
      <c r="C757" s="64"/>
      <c r="M757" s="66"/>
      <c r="N757" s="64"/>
    </row>
    <row r="758" spans="1:14" ht="15.75" thickBot="1">
      <c r="A758" s="62" t="s">
        <v>4130</v>
      </c>
      <c r="B758" s="63" t="str">
        <f t="shared" si="11"/>
        <v/>
      </c>
      <c r="C758" s="64"/>
      <c r="M758" s="66"/>
      <c r="N758" s="64"/>
    </row>
    <row r="759" spans="1:14" ht="15.75" thickBot="1">
      <c r="A759" s="62" t="s">
        <v>2629</v>
      </c>
      <c r="B759" s="63" t="str">
        <f t="shared" si="11"/>
        <v/>
      </c>
      <c r="C759" s="64"/>
      <c r="M759" s="66"/>
      <c r="N759" s="64"/>
    </row>
    <row r="760" spans="1:14" ht="15.75" thickBot="1">
      <c r="A760" s="62" t="s">
        <v>4136</v>
      </c>
      <c r="B760" s="63" t="str">
        <f t="shared" si="11"/>
        <v/>
      </c>
      <c r="C760" s="64"/>
      <c r="M760" s="66"/>
      <c r="N760" s="64"/>
    </row>
    <row r="761" spans="1:14" ht="39" thickBot="1">
      <c r="A761" s="62" t="s">
        <v>2559</v>
      </c>
      <c r="B761" s="63" t="str">
        <f t="shared" si="11"/>
        <v xml:space="preserve">quarta das 08:00 às 10:00, semanal ; sexta das 10:00 às 12:00, semanal </v>
      </c>
      <c r="C761" s="64" t="s">
        <v>185</v>
      </c>
      <c r="D761" s="65" t="s">
        <v>284</v>
      </c>
      <c r="E761" s="65" t="s">
        <v>163</v>
      </c>
      <c r="F761" s="65" t="s">
        <v>315</v>
      </c>
      <c r="G761" s="65" t="s">
        <v>284</v>
      </c>
      <c r="H761" s="65" t="s">
        <v>163</v>
      </c>
      <c r="M761" s="66"/>
      <c r="N761" s="64"/>
    </row>
    <row r="762" spans="1:14" ht="39" thickBot="1">
      <c r="A762" s="62" t="s">
        <v>4096</v>
      </c>
      <c r="B762" s="63" t="str">
        <f t="shared" si="11"/>
        <v xml:space="preserve">quarta das 19:00 às 21:00, semanal ; sexta das 21:00 às 23:00, semanal </v>
      </c>
      <c r="C762" s="64" t="s">
        <v>182</v>
      </c>
      <c r="D762" s="65" t="s">
        <v>284</v>
      </c>
      <c r="E762" s="65" t="s">
        <v>163</v>
      </c>
      <c r="F762" s="65" t="s">
        <v>316</v>
      </c>
      <c r="G762" s="65" t="s">
        <v>284</v>
      </c>
      <c r="H762" s="65" t="s">
        <v>163</v>
      </c>
      <c r="M762" s="66"/>
      <c r="N762" s="64"/>
    </row>
    <row r="763" spans="1:14" ht="15.75" thickBot="1">
      <c r="A763" s="62" t="s">
        <v>2618</v>
      </c>
      <c r="B763" s="63" t="str">
        <f t="shared" si="11"/>
        <v/>
      </c>
      <c r="C763" s="64"/>
      <c r="M763" s="66"/>
      <c r="N763" s="64"/>
    </row>
    <row r="764" spans="1:14" ht="15.75" thickBot="1">
      <c r="A764" s="62" t="s">
        <v>4128</v>
      </c>
      <c r="B764" s="63" t="str">
        <f t="shared" si="11"/>
        <v/>
      </c>
      <c r="C764" s="64"/>
      <c r="M764" s="66"/>
      <c r="N764" s="64"/>
    </row>
    <row r="765" spans="1:14" ht="26.25" thickBot="1">
      <c r="A765" s="62" t="s">
        <v>4131</v>
      </c>
      <c r="B765" s="63" t="str">
        <f t="shared" si="11"/>
        <v xml:space="preserve">segunda das 19:00 às 23:00, semanal </v>
      </c>
      <c r="C765" s="64" t="s">
        <v>183</v>
      </c>
      <c r="D765" s="65" t="s">
        <v>283</v>
      </c>
      <c r="E765" s="65" t="s">
        <v>163</v>
      </c>
      <c r="M765" s="66"/>
      <c r="N765" s="64"/>
    </row>
    <row r="766" spans="1:14" ht="26.25" thickBot="1">
      <c r="A766" s="62" t="s">
        <v>2672</v>
      </c>
      <c r="B766" s="63" t="str">
        <f t="shared" si="11"/>
        <v xml:space="preserve">segunda das 08:00 às 10:00, semanal </v>
      </c>
      <c r="C766" s="64" t="s">
        <v>176</v>
      </c>
      <c r="D766" s="65" t="s">
        <v>283</v>
      </c>
      <c r="E766" s="65" t="s">
        <v>163</v>
      </c>
      <c r="M766" s="66"/>
      <c r="N766" s="64"/>
    </row>
    <row r="767" spans="1:14" ht="26.25" thickBot="1">
      <c r="A767" s="62" t="s">
        <v>4158</v>
      </c>
      <c r="B767" s="63" t="str">
        <f t="shared" si="11"/>
        <v xml:space="preserve">terça das 21:00 às 23:00, semanal </v>
      </c>
      <c r="C767" s="64" t="s">
        <v>168</v>
      </c>
      <c r="D767" s="65" t="s">
        <v>284</v>
      </c>
      <c r="E767" s="65" t="s">
        <v>163</v>
      </c>
      <c r="M767" s="66"/>
      <c r="N767" s="64"/>
    </row>
    <row r="768" spans="1:14" ht="15.75" thickBot="1">
      <c r="A768" s="62" t="s">
        <v>1973</v>
      </c>
      <c r="B768" s="63" t="str">
        <f t="shared" si="11"/>
        <v/>
      </c>
      <c r="C768" s="64"/>
      <c r="M768" s="66"/>
      <c r="N768" s="64"/>
    </row>
    <row r="769" spans="1:14" ht="15.75" thickBot="1">
      <c r="A769" s="62" t="s">
        <v>3695</v>
      </c>
      <c r="B769" s="63" t="str">
        <f t="shared" si="11"/>
        <v/>
      </c>
      <c r="C769" s="64"/>
      <c r="M769" s="66"/>
      <c r="N769" s="64"/>
    </row>
    <row r="770" spans="1:14" ht="15.75" thickBot="1">
      <c r="A770" s="62" t="s">
        <v>1977</v>
      </c>
      <c r="B770" s="63" t="str">
        <f t="shared" ref="B770:B833" si="12">IF(C770="","",CONCATENATE(C770,",",E770,IF(F770="","",CONCATENATE(";",F770,",",H770,IF(I770="","",CONCATENATE(";",I770,",",K770))))))</f>
        <v/>
      </c>
      <c r="C770" s="64"/>
      <c r="M770" s="66"/>
      <c r="N770" s="64"/>
    </row>
    <row r="771" spans="1:14" ht="15.75" thickBot="1">
      <c r="A771" s="62" t="s">
        <v>3696</v>
      </c>
      <c r="B771" s="63" t="str">
        <f t="shared" si="12"/>
        <v/>
      </c>
      <c r="C771" s="64"/>
      <c r="M771" s="66"/>
      <c r="N771" s="64"/>
    </row>
    <row r="772" spans="1:14" ht="15.75" thickBot="1">
      <c r="A772" s="62" t="s">
        <v>1980</v>
      </c>
      <c r="B772" s="63" t="str">
        <f t="shared" si="12"/>
        <v/>
      </c>
      <c r="C772" s="64"/>
      <c r="M772" s="66"/>
      <c r="N772" s="64"/>
    </row>
    <row r="773" spans="1:14" ht="15.75" thickBot="1">
      <c r="A773" s="62" t="s">
        <v>3698</v>
      </c>
      <c r="B773" s="63" t="str">
        <f t="shared" si="12"/>
        <v/>
      </c>
      <c r="C773" s="64"/>
      <c r="M773" s="66"/>
      <c r="N773" s="64"/>
    </row>
    <row r="774" spans="1:14" ht="15.75" thickBot="1">
      <c r="A774" s="62" t="s">
        <v>1986</v>
      </c>
      <c r="B774" s="63" t="str">
        <f t="shared" si="12"/>
        <v/>
      </c>
      <c r="C774" s="64"/>
      <c r="M774" s="66"/>
      <c r="N774" s="64"/>
    </row>
    <row r="775" spans="1:14" ht="39" thickBot="1">
      <c r="A775" s="62" t="s">
        <v>3700</v>
      </c>
      <c r="B775" s="63" t="str">
        <f t="shared" si="12"/>
        <v xml:space="preserve">terça das 19:00 às 21:00, semanal ; quinta das 21:00 às 23:00, semanal </v>
      </c>
      <c r="C775" s="64" t="s">
        <v>172</v>
      </c>
      <c r="D775" s="65" t="s">
        <v>673</v>
      </c>
      <c r="E775" s="65" t="s">
        <v>163</v>
      </c>
      <c r="F775" s="65" t="s">
        <v>173</v>
      </c>
      <c r="G775" s="65" t="s">
        <v>673</v>
      </c>
      <c r="H775" s="65" t="s">
        <v>163</v>
      </c>
      <c r="M775" s="66"/>
      <c r="N775" s="64"/>
    </row>
    <row r="776" spans="1:14" ht="26.25" thickBot="1">
      <c r="A776" s="62" t="s">
        <v>1997</v>
      </c>
      <c r="B776" s="63" t="str">
        <f t="shared" si="12"/>
        <v xml:space="preserve">quinta das 08:00 às 12:00, semanal </v>
      </c>
      <c r="C776" s="64" t="s">
        <v>827</v>
      </c>
      <c r="D776" s="65" t="s">
        <v>944</v>
      </c>
      <c r="E776" s="65" t="s">
        <v>163</v>
      </c>
      <c r="M776" s="66"/>
      <c r="N776" s="64"/>
    </row>
    <row r="777" spans="1:14" ht="26.25" thickBot="1">
      <c r="A777" s="62" t="s">
        <v>3704</v>
      </c>
      <c r="B777" s="63" t="str">
        <f t="shared" si="12"/>
        <v xml:space="preserve">quinta das 19:00 às 23:00, semanal </v>
      </c>
      <c r="C777" s="64" t="s">
        <v>194</v>
      </c>
      <c r="D777" s="65" t="s">
        <v>944</v>
      </c>
      <c r="E777" s="65" t="s">
        <v>163</v>
      </c>
      <c r="M777" s="66"/>
      <c r="N777" s="64"/>
    </row>
    <row r="778" spans="1:14" ht="26.25" thickBot="1">
      <c r="A778" s="62" t="s">
        <v>1991</v>
      </c>
      <c r="B778" s="63" t="str">
        <f t="shared" si="12"/>
        <v xml:space="preserve">sexta das 08:00 às 12:00, semanal </v>
      </c>
      <c r="C778" s="64" t="s">
        <v>198</v>
      </c>
      <c r="D778" s="65" t="s">
        <v>944</v>
      </c>
      <c r="E778" s="65" t="s">
        <v>163</v>
      </c>
      <c r="M778" s="66"/>
      <c r="N778" s="64"/>
    </row>
    <row r="779" spans="1:14" ht="26.25" thickBot="1">
      <c r="A779" s="62" t="s">
        <v>3702</v>
      </c>
      <c r="B779" s="63" t="str">
        <f t="shared" si="12"/>
        <v xml:space="preserve">sexta das 19:00 às 23:00, semanal </v>
      </c>
      <c r="C779" s="64" t="s">
        <v>199</v>
      </c>
      <c r="D779" s="65" t="s">
        <v>944</v>
      </c>
      <c r="E779" s="65" t="s">
        <v>163</v>
      </c>
      <c r="M779" s="66"/>
      <c r="N779" s="64"/>
    </row>
    <row r="780" spans="1:14" ht="15.75" thickBot="1">
      <c r="A780" s="62" t="s">
        <v>2001</v>
      </c>
      <c r="B780" s="63" t="str">
        <f t="shared" si="12"/>
        <v/>
      </c>
      <c r="C780" s="64"/>
      <c r="M780" s="66"/>
      <c r="N780" s="64"/>
    </row>
    <row r="781" spans="1:14" ht="15.75" thickBot="1">
      <c r="A781" s="62" t="s">
        <v>3706</v>
      </c>
      <c r="B781" s="63" t="str">
        <f t="shared" si="12"/>
        <v/>
      </c>
      <c r="C781" s="64"/>
      <c r="M781" s="66"/>
      <c r="N781" s="64"/>
    </row>
    <row r="782" spans="1:14" ht="15.75" thickBot="1">
      <c r="A782" s="62" t="s">
        <v>2007</v>
      </c>
      <c r="B782" s="63" t="str">
        <f t="shared" si="12"/>
        <v/>
      </c>
      <c r="C782" s="64"/>
      <c r="M782" s="66"/>
      <c r="N782" s="64"/>
    </row>
    <row r="783" spans="1:14" ht="15.75" thickBot="1">
      <c r="A783" s="62" t="s">
        <v>3708</v>
      </c>
      <c r="B783" s="63" t="str">
        <f t="shared" si="12"/>
        <v/>
      </c>
      <c r="C783" s="64"/>
      <c r="M783" s="66"/>
      <c r="N783" s="64"/>
    </row>
    <row r="784" spans="1:14" ht="15.75" thickBot="1">
      <c r="A784" s="62" t="s">
        <v>2011</v>
      </c>
      <c r="B784" s="63" t="str">
        <f t="shared" si="12"/>
        <v/>
      </c>
      <c r="C784" s="64"/>
      <c r="M784" s="66"/>
      <c r="N784" s="64"/>
    </row>
    <row r="785" spans="1:14" ht="15.75" thickBot="1">
      <c r="A785" s="62" t="s">
        <v>3709</v>
      </c>
      <c r="B785" s="63" t="str">
        <f t="shared" si="12"/>
        <v/>
      </c>
      <c r="C785" s="64"/>
      <c r="M785" s="66"/>
      <c r="N785" s="64"/>
    </row>
    <row r="786" spans="1:14" ht="39" thickBot="1">
      <c r="A786" s="62" t="s">
        <v>4017</v>
      </c>
      <c r="B786" s="63" t="str">
        <f t="shared" si="12"/>
        <v xml:space="preserve">segunda das 21:00 às 23:00, semanal ; quinta das 19:00 às 21:00, semanal </v>
      </c>
      <c r="C786" s="64" t="s">
        <v>174</v>
      </c>
      <c r="D786" s="65" t="s">
        <v>673</v>
      </c>
      <c r="E786" s="65" t="s">
        <v>163</v>
      </c>
      <c r="F786" s="65" t="s">
        <v>1618</v>
      </c>
      <c r="G786" s="65" t="s">
        <v>673</v>
      </c>
      <c r="H786" s="65" t="s">
        <v>163</v>
      </c>
      <c r="M786" s="66"/>
      <c r="N786" s="64"/>
    </row>
    <row r="787" spans="1:14" ht="15.75" thickBot="1">
      <c r="A787" s="62" t="s">
        <v>1914</v>
      </c>
      <c r="B787" s="63" t="str">
        <f t="shared" si="12"/>
        <v/>
      </c>
      <c r="C787" s="64"/>
      <c r="M787" s="66"/>
      <c r="N787" s="64"/>
    </row>
    <row r="788" spans="1:14" ht="15.75" thickBot="1">
      <c r="A788" s="62" t="s">
        <v>3678</v>
      </c>
      <c r="B788" s="63" t="str">
        <f t="shared" si="12"/>
        <v/>
      </c>
      <c r="C788" s="64"/>
      <c r="M788" s="66"/>
      <c r="N788" s="64"/>
    </row>
    <row r="789" spans="1:14" ht="15.75" thickBot="1">
      <c r="A789" s="62" t="s">
        <v>1881</v>
      </c>
      <c r="B789" s="63" t="str">
        <f t="shared" si="12"/>
        <v/>
      </c>
      <c r="C789" s="64"/>
      <c r="M789" s="66"/>
      <c r="N789" s="64"/>
    </row>
    <row r="790" spans="1:14" ht="15.75" thickBot="1">
      <c r="A790" s="62" t="s">
        <v>3667</v>
      </c>
      <c r="B790" s="63" t="str">
        <f t="shared" si="12"/>
        <v/>
      </c>
      <c r="C790" s="64"/>
      <c r="M790" s="66"/>
      <c r="N790" s="64"/>
    </row>
    <row r="791" spans="1:14" ht="15.75" thickBot="1">
      <c r="A791" s="62" t="s">
        <v>1896</v>
      </c>
      <c r="B791" s="63" t="str">
        <f t="shared" si="12"/>
        <v/>
      </c>
      <c r="C791" s="64"/>
      <c r="M791" s="66"/>
      <c r="N791" s="64"/>
    </row>
    <row r="792" spans="1:14" ht="15.75" thickBot="1">
      <c r="A792" s="62" t="s">
        <v>3672</v>
      </c>
      <c r="B792" s="63" t="str">
        <f t="shared" si="12"/>
        <v/>
      </c>
      <c r="C792" s="64"/>
      <c r="M792" s="66"/>
      <c r="N792" s="64"/>
    </row>
    <row r="793" spans="1:14" ht="15.75" thickBot="1">
      <c r="A793" s="62" t="s">
        <v>1887</v>
      </c>
      <c r="B793" s="63" t="str">
        <f t="shared" si="12"/>
        <v/>
      </c>
      <c r="C793" s="64"/>
      <c r="M793" s="66"/>
      <c r="N793" s="64"/>
    </row>
    <row r="794" spans="1:14" ht="15.75" thickBot="1">
      <c r="A794" s="62" t="s">
        <v>3669</v>
      </c>
      <c r="B794" s="63" t="str">
        <f t="shared" si="12"/>
        <v/>
      </c>
      <c r="C794" s="64"/>
      <c r="M794" s="66"/>
      <c r="N794" s="64"/>
    </row>
    <row r="795" spans="1:14" ht="15.75" thickBot="1">
      <c r="A795" s="62" t="s">
        <v>1899</v>
      </c>
      <c r="B795" s="63" t="str">
        <f t="shared" si="12"/>
        <v/>
      </c>
      <c r="C795" s="64"/>
      <c r="M795" s="66"/>
      <c r="N795" s="64"/>
    </row>
    <row r="796" spans="1:14" ht="15.75" thickBot="1">
      <c r="A796" s="62" t="s">
        <v>3673</v>
      </c>
      <c r="B796" s="63" t="str">
        <f t="shared" si="12"/>
        <v/>
      </c>
      <c r="C796" s="64"/>
      <c r="M796" s="66"/>
      <c r="N796" s="64"/>
    </row>
    <row r="797" spans="1:14" ht="15.75" thickBot="1">
      <c r="A797" s="62" t="s">
        <v>1892</v>
      </c>
      <c r="B797" s="63" t="str">
        <f t="shared" si="12"/>
        <v/>
      </c>
      <c r="C797" s="64"/>
      <c r="M797" s="66"/>
      <c r="N797" s="64"/>
    </row>
    <row r="798" spans="1:14" ht="15.75" thickBot="1">
      <c r="A798" s="62" t="s">
        <v>3670</v>
      </c>
      <c r="B798" s="63" t="str">
        <f t="shared" si="12"/>
        <v/>
      </c>
      <c r="C798" s="64"/>
      <c r="M798" s="66"/>
      <c r="N798" s="64"/>
    </row>
    <row r="799" spans="1:14" ht="15.75" thickBot="1">
      <c r="A799" s="62" t="s">
        <v>2374</v>
      </c>
      <c r="B799" s="63" t="str">
        <f t="shared" si="12"/>
        <v/>
      </c>
      <c r="C799" s="64"/>
      <c r="M799" s="66"/>
      <c r="N799" s="64"/>
    </row>
    <row r="800" spans="1:14" ht="15.75" thickBot="1">
      <c r="A800" s="62" t="s">
        <v>4002</v>
      </c>
      <c r="B800" s="63" t="str">
        <f t="shared" si="12"/>
        <v/>
      </c>
      <c r="C800" s="64"/>
      <c r="M800" s="66"/>
      <c r="N800" s="64"/>
    </row>
    <row r="801" spans="1:14" ht="15.75" thickBot="1">
      <c r="A801" s="62" t="s">
        <v>1908</v>
      </c>
      <c r="B801" s="63" t="str">
        <f t="shared" si="12"/>
        <v/>
      </c>
      <c r="C801" s="64"/>
      <c r="M801" s="66"/>
      <c r="N801" s="64"/>
    </row>
    <row r="802" spans="1:14" ht="15.75" thickBot="1">
      <c r="A802" s="62" t="s">
        <v>3676</v>
      </c>
      <c r="B802" s="63" t="str">
        <f t="shared" si="12"/>
        <v/>
      </c>
      <c r="C802" s="64"/>
      <c r="M802" s="66"/>
      <c r="N802" s="64"/>
    </row>
    <row r="803" spans="1:14" ht="15.75" thickBot="1">
      <c r="A803" s="62" t="s">
        <v>1902</v>
      </c>
      <c r="B803" s="63" t="str">
        <f t="shared" si="12"/>
        <v/>
      </c>
      <c r="C803" s="64"/>
      <c r="M803" s="66"/>
      <c r="N803" s="64"/>
    </row>
    <row r="804" spans="1:14" ht="15.75" thickBot="1">
      <c r="A804" s="62" t="s">
        <v>3674</v>
      </c>
      <c r="B804" s="63" t="str">
        <f t="shared" si="12"/>
        <v/>
      </c>
      <c r="C804" s="64"/>
      <c r="M804" s="66"/>
      <c r="N804" s="64"/>
    </row>
    <row r="805" spans="1:14" ht="39" thickBot="1">
      <c r="A805" s="62" t="s">
        <v>2735</v>
      </c>
      <c r="B805" s="63" t="str">
        <f t="shared" si="12"/>
        <v>quinta das 08:00 às 10:00, semanal ; quinta das 10:00 às 12:00, quinzenal I</v>
      </c>
      <c r="C805" s="64" t="s">
        <v>179</v>
      </c>
      <c r="D805" s="65" t="s">
        <v>253</v>
      </c>
      <c r="E805" s="65" t="s">
        <v>163</v>
      </c>
      <c r="F805" s="65" t="s">
        <v>186</v>
      </c>
      <c r="G805" s="65" t="s">
        <v>253</v>
      </c>
      <c r="H805" s="65" t="s">
        <v>178</v>
      </c>
      <c r="M805" s="66"/>
      <c r="N805" s="64"/>
    </row>
    <row r="806" spans="1:14" ht="39" thickBot="1">
      <c r="A806" s="62" t="s">
        <v>4177</v>
      </c>
      <c r="B806" s="63" t="str">
        <f t="shared" si="12"/>
        <v>quinta das 19:00 às 21:00, semanal ; quinta das 21:00 às 23:00, quinzenal I</v>
      </c>
      <c r="C806" s="64" t="s">
        <v>188</v>
      </c>
      <c r="D806" s="65" t="s">
        <v>253</v>
      </c>
      <c r="E806" s="65" t="s">
        <v>163</v>
      </c>
      <c r="F806" s="65" t="s">
        <v>173</v>
      </c>
      <c r="G806" s="65" t="s">
        <v>253</v>
      </c>
      <c r="H806" s="65" t="s">
        <v>178</v>
      </c>
      <c r="M806" s="66"/>
      <c r="N806" s="64"/>
    </row>
    <row r="807" spans="1:14" ht="39" thickBot="1">
      <c r="A807" s="62" t="s">
        <v>4271</v>
      </c>
      <c r="B807" s="63" t="str">
        <f t="shared" si="12"/>
        <v xml:space="preserve">quarta das 21:00 às 23:00, semanal </v>
      </c>
      <c r="C807" s="64" t="s">
        <v>181</v>
      </c>
      <c r="D807" s="65" t="s">
        <v>4720</v>
      </c>
      <c r="E807" s="65" t="s">
        <v>163</v>
      </c>
      <c r="M807" s="66"/>
      <c r="N807" s="64"/>
    </row>
    <row r="808" spans="1:14" ht="26.25" thickBot="1">
      <c r="A808" s="62" t="s">
        <v>2741</v>
      </c>
      <c r="B808" s="63" t="str">
        <f t="shared" si="12"/>
        <v xml:space="preserve">sexta das 08:00 às 12:00, semanal </v>
      </c>
      <c r="C808" s="64" t="s">
        <v>198</v>
      </c>
      <c r="D808" s="65" t="s">
        <v>253</v>
      </c>
      <c r="E808" s="65" t="s">
        <v>163</v>
      </c>
      <c r="M808" s="66"/>
      <c r="N808" s="64"/>
    </row>
    <row r="809" spans="1:14" ht="26.25" thickBot="1">
      <c r="A809" s="62" t="s">
        <v>4180</v>
      </c>
      <c r="B809" s="63" t="str">
        <f t="shared" si="12"/>
        <v xml:space="preserve">sexta das 19:00 às 23:00, semanal </v>
      </c>
      <c r="C809" s="64" t="s">
        <v>199</v>
      </c>
      <c r="D809" s="65" t="s">
        <v>253</v>
      </c>
      <c r="E809" s="65" t="s">
        <v>163</v>
      </c>
      <c r="M809" s="66"/>
      <c r="N809" s="64"/>
    </row>
    <row r="810" spans="1:14" ht="15.75" thickBot="1">
      <c r="A810" s="62" t="s">
        <v>2960</v>
      </c>
      <c r="B810" s="63" t="str">
        <f t="shared" si="12"/>
        <v/>
      </c>
      <c r="C810" s="64"/>
      <c r="M810" s="66"/>
      <c r="N810" s="64"/>
    </row>
    <row r="811" spans="1:14" ht="15.75" thickBot="1">
      <c r="A811" s="62" t="s">
        <v>4279</v>
      </c>
      <c r="B811" s="63" t="str">
        <f t="shared" si="12"/>
        <v/>
      </c>
      <c r="C811" s="64"/>
      <c r="M811" s="66"/>
      <c r="N811" s="64"/>
    </row>
    <row r="812" spans="1:14" ht="39" thickBot="1">
      <c r="A812" s="62" t="s">
        <v>2761</v>
      </c>
      <c r="B812" s="63" t="str">
        <f t="shared" si="12"/>
        <v xml:space="preserve">terça das 16:00 às 18:00, semanal </v>
      </c>
      <c r="C812" s="64" t="s">
        <v>824</v>
      </c>
      <c r="D812" s="65" t="s">
        <v>289</v>
      </c>
      <c r="E812" s="65" t="s">
        <v>163</v>
      </c>
      <c r="M812" s="66"/>
      <c r="N812" s="64"/>
    </row>
    <row r="813" spans="1:14" ht="15.75" thickBot="1">
      <c r="A813" s="62" t="s">
        <v>2938</v>
      </c>
      <c r="B813" s="63" t="str">
        <f t="shared" si="12"/>
        <v/>
      </c>
      <c r="C813" s="64"/>
      <c r="M813" s="66"/>
      <c r="N813" s="64"/>
    </row>
    <row r="814" spans="1:14" ht="15.75" thickBot="1">
      <c r="A814" s="62" t="s">
        <v>4267</v>
      </c>
      <c r="B814" s="63" t="str">
        <f t="shared" si="12"/>
        <v/>
      </c>
      <c r="C814" s="64"/>
      <c r="M814" s="66"/>
      <c r="N814" s="64"/>
    </row>
    <row r="815" spans="1:14" ht="15.75" thickBot="1">
      <c r="A815" s="62" t="s">
        <v>3040</v>
      </c>
      <c r="B815" s="63" t="str">
        <f t="shared" si="12"/>
        <v/>
      </c>
      <c r="C815" s="64"/>
      <c r="M815" s="66"/>
      <c r="N815" s="64"/>
    </row>
    <row r="816" spans="1:14" ht="15.75" thickBot="1">
      <c r="A816" s="62" t="s">
        <v>4315</v>
      </c>
      <c r="B816" s="63" t="str">
        <f t="shared" si="12"/>
        <v/>
      </c>
      <c r="C816" s="64"/>
      <c r="M816" s="66"/>
      <c r="N816" s="64"/>
    </row>
    <row r="817" spans="1:14" ht="51.75" thickBot="1">
      <c r="A817" s="62" t="s">
        <v>2972</v>
      </c>
      <c r="B817" s="63" t="str">
        <f t="shared" si="12"/>
        <v xml:space="preserve">segunda das 08:00 às 10:00, quinzenal II; segunda das 10:00 às 12:00, semanal </v>
      </c>
      <c r="C817" s="64" t="s">
        <v>176</v>
      </c>
      <c r="D817" s="65" t="s">
        <v>251</v>
      </c>
      <c r="E817" s="65" t="s">
        <v>161</v>
      </c>
      <c r="F817" s="65" t="s">
        <v>939</v>
      </c>
      <c r="G817" s="65" t="s">
        <v>251</v>
      </c>
      <c r="H817" s="65" t="s">
        <v>163</v>
      </c>
      <c r="M817" s="66"/>
      <c r="N817" s="64"/>
    </row>
    <row r="818" spans="1:14" ht="51.75" thickBot="1">
      <c r="A818" s="62" t="s">
        <v>4282</v>
      </c>
      <c r="B818" s="63" t="str">
        <f t="shared" si="12"/>
        <v xml:space="preserve">segunda das 19:00 às 21:00, quinzenal II; segunda das 21:00 às 23:00, semanal </v>
      </c>
      <c r="C818" s="64" t="s">
        <v>190</v>
      </c>
      <c r="D818" s="65" t="s">
        <v>251</v>
      </c>
      <c r="E818" s="65" t="s">
        <v>161</v>
      </c>
      <c r="F818" s="65" t="s">
        <v>940</v>
      </c>
      <c r="G818" s="65" t="s">
        <v>251</v>
      </c>
      <c r="H818" s="65" t="s">
        <v>163</v>
      </c>
      <c r="M818" s="66"/>
      <c r="N818" s="64"/>
    </row>
    <row r="819" spans="1:14" ht="39" thickBot="1">
      <c r="A819" s="62" t="s">
        <v>2747</v>
      </c>
      <c r="B819" s="63" t="str">
        <f t="shared" si="12"/>
        <v xml:space="preserve">quinta das 08:00 às 12:00, semanal </v>
      </c>
      <c r="C819" s="64" t="s">
        <v>827</v>
      </c>
      <c r="D819" s="65" t="s">
        <v>252</v>
      </c>
      <c r="E819" s="65" t="s">
        <v>163</v>
      </c>
      <c r="M819" s="66"/>
      <c r="N819" s="64"/>
    </row>
    <row r="820" spans="1:14" ht="39" thickBot="1">
      <c r="A820" s="62" t="s">
        <v>4182</v>
      </c>
      <c r="B820" s="63" t="str">
        <f t="shared" si="12"/>
        <v xml:space="preserve">quinta das 19:00 às 23:00, semanal </v>
      </c>
      <c r="C820" s="64" t="s">
        <v>194</v>
      </c>
      <c r="D820" s="65" t="s">
        <v>252</v>
      </c>
      <c r="E820" s="65" t="s">
        <v>163</v>
      </c>
      <c r="M820" s="66"/>
      <c r="N820" s="64"/>
    </row>
    <row r="821" spans="1:14" ht="26.25" thickBot="1">
      <c r="A821" s="62" t="s">
        <v>2966</v>
      </c>
      <c r="B821" s="63" t="str">
        <f t="shared" si="12"/>
        <v xml:space="preserve">terça das 08:00 às 12:00, semanal </v>
      </c>
      <c r="C821" s="64" t="s">
        <v>4707</v>
      </c>
      <c r="D821" s="65" t="s">
        <v>252</v>
      </c>
      <c r="E821" s="65" t="s">
        <v>163</v>
      </c>
      <c r="M821" s="66"/>
      <c r="N821" s="64"/>
    </row>
    <row r="822" spans="1:14" ht="26.25" thickBot="1">
      <c r="A822" s="62" t="s">
        <v>4280</v>
      </c>
      <c r="B822" s="63" t="str">
        <f t="shared" si="12"/>
        <v xml:space="preserve">terça das 19:00 às 23:00, semanal </v>
      </c>
      <c r="C822" s="64" t="s">
        <v>184</v>
      </c>
      <c r="D822" s="65" t="s">
        <v>252</v>
      </c>
      <c r="E822" s="65" t="s">
        <v>163</v>
      </c>
      <c r="M822" s="66"/>
      <c r="N822" s="64"/>
    </row>
    <row r="823" spans="1:14" ht="39" thickBot="1">
      <c r="A823" s="62" t="s">
        <v>2769</v>
      </c>
      <c r="B823" s="63" t="str">
        <f t="shared" si="12"/>
        <v xml:space="preserve">segunda das 08:00 às 10:00, semanal ; quarta das 10:00 às 12:00, semanal </v>
      </c>
      <c r="C823" s="64" t="s">
        <v>176</v>
      </c>
      <c r="D823" s="65" t="s">
        <v>273</v>
      </c>
      <c r="E823" s="65" t="s">
        <v>163</v>
      </c>
      <c r="F823" s="65" t="s">
        <v>177</v>
      </c>
      <c r="G823" s="65" t="s">
        <v>273</v>
      </c>
      <c r="H823" s="65" t="s">
        <v>163</v>
      </c>
      <c r="M823" s="66"/>
      <c r="N823" s="64"/>
    </row>
    <row r="824" spans="1:14" ht="39" thickBot="1">
      <c r="A824" s="62" t="s">
        <v>4192</v>
      </c>
      <c r="B824" s="63" t="str">
        <f t="shared" si="12"/>
        <v xml:space="preserve">segunda das 19:00 às 21:00, semanal ; quarta das 21:00 às 23:00, semanal </v>
      </c>
      <c r="C824" s="64" t="s">
        <v>190</v>
      </c>
      <c r="D824" s="65" t="s">
        <v>273</v>
      </c>
      <c r="E824" s="65" t="s">
        <v>163</v>
      </c>
      <c r="F824" s="65" t="s">
        <v>196</v>
      </c>
      <c r="G824" s="65" t="s">
        <v>273</v>
      </c>
      <c r="H824" s="65" t="s">
        <v>163</v>
      </c>
      <c r="M824" s="66"/>
      <c r="N824" s="64"/>
    </row>
    <row r="825" spans="1:14" ht="39" thickBot="1">
      <c r="A825" s="62" t="s">
        <v>2754</v>
      </c>
      <c r="B825" s="63" t="str">
        <f t="shared" si="12"/>
        <v xml:space="preserve">segunda das 08:00 às 10:00, quinzenal II; segunda das 10:00 às 12:00, semanal </v>
      </c>
      <c r="C825" s="64" t="s">
        <v>176</v>
      </c>
      <c r="D825" s="65" t="s">
        <v>253</v>
      </c>
      <c r="E825" s="65" t="s">
        <v>161</v>
      </c>
      <c r="F825" s="65" t="s">
        <v>939</v>
      </c>
      <c r="G825" s="65" t="s">
        <v>253</v>
      </c>
      <c r="H825" s="65" t="s">
        <v>163</v>
      </c>
      <c r="M825" s="66"/>
      <c r="N825" s="64"/>
    </row>
    <row r="826" spans="1:14" ht="39" thickBot="1">
      <c r="A826" s="62" t="s">
        <v>4187</v>
      </c>
      <c r="B826" s="63" t="str">
        <f t="shared" si="12"/>
        <v xml:space="preserve">segunda das 19:00 às 21:00, quinzenal II; segunda das 21:00 às 23:00, semanal </v>
      </c>
      <c r="C826" s="64" t="s">
        <v>190</v>
      </c>
      <c r="D826" s="65" t="s">
        <v>253</v>
      </c>
      <c r="E826" s="65" t="s">
        <v>161</v>
      </c>
      <c r="F826" s="65" t="s">
        <v>940</v>
      </c>
      <c r="G826" s="65" t="s">
        <v>253</v>
      </c>
      <c r="H826" s="65" t="s">
        <v>163</v>
      </c>
      <c r="M826" s="66"/>
      <c r="N826" s="64"/>
    </row>
    <row r="827" spans="1:14" ht="15.75" thickBot="1">
      <c r="A827" s="62" t="s">
        <v>108</v>
      </c>
      <c r="B827" s="63" t="str">
        <f t="shared" si="12"/>
        <v/>
      </c>
      <c r="C827" s="64"/>
      <c r="M827" s="66"/>
      <c r="N827" s="64"/>
    </row>
    <row r="828" spans="1:14" ht="39" thickBot="1">
      <c r="A828" s="62" t="s">
        <v>3458</v>
      </c>
      <c r="B828" s="63" t="str">
        <f t="shared" si="12"/>
        <v xml:space="preserve">terça das 08:00 às 10:00, semanal ; quinta das 10:00 às 12:00, semanal </v>
      </c>
      <c r="C828" s="64" t="s">
        <v>175</v>
      </c>
      <c r="D828" s="65" t="s">
        <v>945</v>
      </c>
      <c r="E828" s="65" t="s">
        <v>163</v>
      </c>
      <c r="F828" s="65" t="s">
        <v>186</v>
      </c>
      <c r="G828" s="65" t="s">
        <v>945</v>
      </c>
      <c r="H828" s="65" t="s">
        <v>163</v>
      </c>
      <c r="M828" s="66"/>
      <c r="N828" s="64"/>
    </row>
    <row r="829" spans="1:14" ht="39" thickBot="1">
      <c r="A829" s="62" t="s">
        <v>4691</v>
      </c>
      <c r="B829" s="63" t="str">
        <f t="shared" si="12"/>
        <v xml:space="preserve">terça das 19:00 às 21:00, semanal ; quinta das 21:00 às 23:00, semanal </v>
      </c>
      <c r="C829" s="64" t="s">
        <v>172</v>
      </c>
      <c r="D829" s="65" t="s">
        <v>945</v>
      </c>
      <c r="E829" s="65" t="s">
        <v>163</v>
      </c>
      <c r="F829" s="65" t="s">
        <v>173</v>
      </c>
      <c r="G829" s="65" t="s">
        <v>945</v>
      </c>
      <c r="H829" s="65" t="s">
        <v>163</v>
      </c>
      <c r="M829" s="66"/>
      <c r="N829" s="64"/>
    </row>
    <row r="830" spans="1:14" ht="15.75" thickBot="1">
      <c r="A830" s="62" t="s">
        <v>1961</v>
      </c>
      <c r="B830" s="63" t="str">
        <f t="shared" si="12"/>
        <v/>
      </c>
      <c r="C830" s="64"/>
      <c r="M830" s="66"/>
      <c r="N830" s="64"/>
    </row>
    <row r="831" spans="1:14" ht="15.75" thickBot="1">
      <c r="A831" s="62" t="s">
        <v>3692</v>
      </c>
      <c r="B831" s="63" t="str">
        <f t="shared" si="12"/>
        <v/>
      </c>
      <c r="C831" s="64"/>
      <c r="M831" s="66"/>
      <c r="N831" s="64"/>
    </row>
    <row r="832" spans="1:14" ht="15.75" thickBot="1">
      <c r="A832" s="62" t="s">
        <v>1949</v>
      </c>
      <c r="B832" s="63" t="str">
        <f t="shared" si="12"/>
        <v/>
      </c>
      <c r="C832" s="64"/>
      <c r="M832" s="66"/>
      <c r="N832" s="64"/>
    </row>
    <row r="833" spans="1:14" ht="15.75" thickBot="1">
      <c r="A833" s="62" t="s">
        <v>3689</v>
      </c>
      <c r="B833" s="63" t="str">
        <f t="shared" si="12"/>
        <v/>
      </c>
      <c r="C833" s="64"/>
      <c r="M833" s="66"/>
      <c r="N833" s="64"/>
    </row>
    <row r="834" spans="1:14" ht="15.75" thickBot="1">
      <c r="A834" s="62" t="s">
        <v>1919</v>
      </c>
      <c r="B834" s="63" t="str">
        <f t="shared" ref="B834:B897" si="13">IF(C834="","",CONCATENATE(C834,",",E834,IF(F834="","",CONCATENATE(";",F834,",",H834,IF(I834="","",CONCATENATE(";",I834,",",K834))))))</f>
        <v/>
      </c>
      <c r="C834" s="64"/>
      <c r="M834" s="66"/>
      <c r="N834" s="64"/>
    </row>
    <row r="835" spans="1:14" ht="15.75" thickBot="1">
      <c r="A835" s="62" t="s">
        <v>3680</v>
      </c>
      <c r="B835" s="63" t="str">
        <f t="shared" si="13"/>
        <v/>
      </c>
      <c r="C835" s="64"/>
      <c r="M835" s="66"/>
      <c r="N835" s="64"/>
    </row>
    <row r="836" spans="1:14" ht="15.75" thickBot="1">
      <c r="A836" s="62" t="s">
        <v>1967</v>
      </c>
      <c r="B836" s="63" t="str">
        <f t="shared" si="13"/>
        <v/>
      </c>
      <c r="C836" s="64"/>
      <c r="M836" s="66"/>
      <c r="N836" s="64"/>
    </row>
    <row r="837" spans="1:14" ht="15.75" thickBot="1">
      <c r="A837" s="62" t="s">
        <v>3693</v>
      </c>
      <c r="B837" s="63" t="str">
        <f t="shared" si="13"/>
        <v/>
      </c>
      <c r="C837" s="64"/>
      <c r="M837" s="66"/>
      <c r="N837" s="64"/>
    </row>
    <row r="838" spans="1:14" ht="15.75" thickBot="1">
      <c r="A838" s="62" t="s">
        <v>1925</v>
      </c>
      <c r="B838" s="63" t="str">
        <f t="shared" si="13"/>
        <v/>
      </c>
      <c r="C838" s="64"/>
      <c r="M838" s="66"/>
      <c r="N838" s="64"/>
    </row>
    <row r="839" spans="1:14" ht="15.75" thickBot="1">
      <c r="A839" s="62" t="s">
        <v>3681</v>
      </c>
      <c r="B839" s="63" t="str">
        <f t="shared" si="13"/>
        <v/>
      </c>
      <c r="C839" s="64"/>
      <c r="M839" s="66"/>
      <c r="N839" s="64"/>
    </row>
    <row r="840" spans="1:14" ht="15.75" thickBot="1">
      <c r="A840" s="62" t="s">
        <v>3467</v>
      </c>
      <c r="B840" s="63" t="str">
        <f t="shared" si="13"/>
        <v/>
      </c>
      <c r="C840" s="64"/>
      <c r="M840" s="66"/>
      <c r="N840" s="64"/>
    </row>
    <row r="841" spans="1:14" ht="15.75" thickBot="1">
      <c r="A841" s="62" t="s">
        <v>4695</v>
      </c>
      <c r="B841" s="63" t="str">
        <f t="shared" si="13"/>
        <v/>
      </c>
      <c r="C841" s="64"/>
      <c r="M841" s="66"/>
      <c r="N841" s="64"/>
    </row>
    <row r="842" spans="1:14" ht="15.75" thickBot="1">
      <c r="A842" s="62" t="s">
        <v>1931</v>
      </c>
      <c r="B842" s="63" t="str">
        <f t="shared" si="13"/>
        <v/>
      </c>
      <c r="C842" s="64"/>
      <c r="M842" s="66"/>
      <c r="N842" s="64"/>
    </row>
    <row r="843" spans="1:14" ht="15.75" thickBot="1">
      <c r="A843" s="62" t="s">
        <v>3683</v>
      </c>
      <c r="B843" s="63" t="str">
        <f t="shared" si="13"/>
        <v/>
      </c>
      <c r="C843" s="64"/>
      <c r="M843" s="66"/>
      <c r="N843" s="64"/>
    </row>
    <row r="844" spans="1:14" ht="15.75" thickBot="1">
      <c r="A844" s="62" t="s">
        <v>1934</v>
      </c>
      <c r="B844" s="63" t="str">
        <f t="shared" si="13"/>
        <v/>
      </c>
      <c r="C844" s="64"/>
      <c r="M844" s="66"/>
      <c r="N844" s="64"/>
    </row>
    <row r="845" spans="1:14" ht="15.75" thickBot="1">
      <c r="A845" s="62" t="s">
        <v>3685</v>
      </c>
      <c r="B845" s="63" t="str">
        <f t="shared" si="13"/>
        <v/>
      </c>
      <c r="C845" s="64"/>
      <c r="M845" s="66"/>
      <c r="N845" s="64"/>
    </row>
    <row r="846" spans="1:14" ht="15.75" thickBot="1">
      <c r="A846" s="62" t="s">
        <v>4744</v>
      </c>
      <c r="B846" s="63" t="str">
        <f t="shared" si="13"/>
        <v/>
      </c>
      <c r="C846" s="64"/>
      <c r="M846" s="66"/>
      <c r="N846" s="64"/>
    </row>
    <row r="847" spans="1:14" ht="15.75" thickBot="1">
      <c r="A847" s="62" t="s">
        <v>4745</v>
      </c>
      <c r="B847" s="63" t="str">
        <f t="shared" si="13"/>
        <v/>
      </c>
      <c r="C847" s="64"/>
      <c r="M847" s="66"/>
      <c r="N847" s="64"/>
    </row>
    <row r="848" spans="1:14" ht="15.75" thickBot="1">
      <c r="A848" s="62" t="s">
        <v>1943</v>
      </c>
      <c r="B848" s="63" t="str">
        <f t="shared" si="13"/>
        <v/>
      </c>
      <c r="C848" s="64"/>
      <c r="M848" s="66"/>
      <c r="N848" s="64"/>
    </row>
    <row r="849" spans="1:14" ht="15.75" thickBot="1">
      <c r="A849" s="62" t="s">
        <v>3688</v>
      </c>
      <c r="B849" s="63" t="str">
        <f t="shared" si="13"/>
        <v/>
      </c>
      <c r="C849" s="64"/>
      <c r="M849" s="66"/>
      <c r="N849" s="64"/>
    </row>
    <row r="850" spans="1:14" ht="15.75" thickBot="1">
      <c r="A850" s="62" t="s">
        <v>1956</v>
      </c>
      <c r="B850" s="63" t="str">
        <f t="shared" si="13"/>
        <v/>
      </c>
      <c r="C850" s="64"/>
      <c r="M850" s="66"/>
      <c r="N850" s="64"/>
    </row>
    <row r="851" spans="1:14" ht="15.75" thickBot="1">
      <c r="A851" s="62" t="s">
        <v>3691</v>
      </c>
      <c r="B851" s="63" t="str">
        <f t="shared" si="13"/>
        <v/>
      </c>
      <c r="C851" s="64"/>
      <c r="M851" s="66"/>
      <c r="N851" s="64"/>
    </row>
    <row r="852" spans="1:14" ht="15.75" thickBot="1">
      <c r="A852" s="62" t="s">
        <v>1938</v>
      </c>
      <c r="B852" s="63" t="str">
        <f t="shared" si="13"/>
        <v/>
      </c>
      <c r="C852" s="64"/>
      <c r="M852" s="66"/>
      <c r="N852" s="64"/>
    </row>
    <row r="853" spans="1:14" ht="15.75" thickBot="1">
      <c r="A853" s="62" t="s">
        <v>3687</v>
      </c>
      <c r="B853" s="63" t="str">
        <f t="shared" si="13"/>
        <v/>
      </c>
      <c r="C853" s="64"/>
      <c r="M853" s="66"/>
      <c r="N853" s="64"/>
    </row>
    <row r="854" spans="1:14" ht="15.75" thickBot="1">
      <c r="A854" s="62" t="s">
        <v>1953</v>
      </c>
      <c r="B854" s="63" t="str">
        <f t="shared" si="13"/>
        <v/>
      </c>
      <c r="C854" s="64"/>
      <c r="M854" s="66"/>
      <c r="N854" s="64"/>
    </row>
    <row r="855" spans="1:14" ht="15.75" thickBot="1">
      <c r="A855" s="62" t="s">
        <v>3690</v>
      </c>
      <c r="B855" s="63" t="str">
        <f t="shared" si="13"/>
        <v/>
      </c>
      <c r="C855" s="64"/>
      <c r="M855" s="66"/>
      <c r="N855" s="64"/>
    </row>
    <row r="856" spans="1:14" ht="15.75" thickBot="1">
      <c r="A856" s="62" t="s">
        <v>2584</v>
      </c>
      <c r="B856" s="63" t="str">
        <f t="shared" si="13"/>
        <v/>
      </c>
      <c r="C856" s="64"/>
      <c r="M856" s="66"/>
      <c r="N856" s="64"/>
    </row>
    <row r="857" spans="1:14" ht="15.75" thickBot="1">
      <c r="A857" s="62" t="s">
        <v>2590</v>
      </c>
      <c r="B857" s="63" t="str">
        <f t="shared" si="13"/>
        <v/>
      </c>
      <c r="C857" s="64"/>
      <c r="M857" s="66"/>
      <c r="N857" s="64"/>
    </row>
    <row r="858" spans="1:14" ht="15.75" thickBot="1">
      <c r="A858" s="62" t="s">
        <v>4107</v>
      </c>
      <c r="B858" s="63" t="str">
        <f t="shared" si="13"/>
        <v/>
      </c>
      <c r="C858" s="64"/>
      <c r="M858" s="66"/>
      <c r="N858" s="64"/>
    </row>
    <row r="859" spans="1:14" ht="15.75" thickBot="1">
      <c r="A859" s="62" t="s">
        <v>4109</v>
      </c>
      <c r="B859" s="63" t="str">
        <f t="shared" si="13"/>
        <v/>
      </c>
      <c r="C859" s="64"/>
      <c r="M859" s="66"/>
      <c r="N859" s="64"/>
    </row>
    <row r="860" spans="1:14" ht="15.75" thickBot="1">
      <c r="A860" s="62" t="s">
        <v>3161</v>
      </c>
      <c r="B860" s="63" t="str">
        <f t="shared" si="13"/>
        <v/>
      </c>
      <c r="C860" s="64"/>
      <c r="M860" s="66"/>
      <c r="N860" s="64"/>
    </row>
    <row r="861" spans="1:14" ht="15.75" thickBot="1">
      <c r="A861" s="62" t="s">
        <v>3165</v>
      </c>
      <c r="B861" s="63" t="str">
        <f t="shared" si="13"/>
        <v/>
      </c>
      <c r="C861" s="64"/>
      <c r="M861" s="66"/>
      <c r="N861" s="64"/>
    </row>
    <row r="862" spans="1:14" ht="15.75" thickBot="1">
      <c r="A862" s="62" t="s">
        <v>4419</v>
      </c>
      <c r="B862" s="63" t="str">
        <f t="shared" si="13"/>
        <v/>
      </c>
      <c r="C862" s="64"/>
      <c r="M862" s="66"/>
      <c r="N862" s="64"/>
    </row>
    <row r="863" spans="1:14" ht="15.75" thickBot="1">
      <c r="A863" s="62" t="s">
        <v>4423</v>
      </c>
      <c r="B863" s="63" t="str">
        <f t="shared" si="13"/>
        <v/>
      </c>
      <c r="C863" s="64"/>
      <c r="M863" s="66"/>
      <c r="N863" s="64"/>
    </row>
    <row r="864" spans="1:14" ht="15.75" thickBot="1">
      <c r="A864" s="62" t="s">
        <v>4462</v>
      </c>
      <c r="B864" s="63" t="str">
        <f t="shared" si="13"/>
        <v/>
      </c>
      <c r="C864" s="64"/>
      <c r="M864" s="66"/>
      <c r="N864" s="64"/>
    </row>
    <row r="865" spans="1:14" ht="15.75" thickBot="1">
      <c r="A865" s="62" t="s">
        <v>2599</v>
      </c>
      <c r="B865" s="63" t="str">
        <f t="shared" si="13"/>
        <v/>
      </c>
      <c r="C865" s="64"/>
      <c r="M865" s="66"/>
      <c r="N865" s="64"/>
    </row>
    <row r="866" spans="1:14" ht="15.75" thickBot="1">
      <c r="A866" s="62" t="s">
        <v>2601</v>
      </c>
      <c r="B866" s="63" t="str">
        <f t="shared" si="13"/>
        <v/>
      </c>
      <c r="C866" s="64"/>
      <c r="M866" s="66"/>
      <c r="N866" s="64"/>
    </row>
    <row r="867" spans="1:14" ht="15.75" thickBot="1">
      <c r="A867" s="62" t="s">
        <v>169</v>
      </c>
      <c r="B867" s="63" t="str">
        <f t="shared" si="13"/>
        <v/>
      </c>
      <c r="C867" s="64"/>
      <c r="M867" s="66"/>
      <c r="N867" s="64"/>
    </row>
    <row r="868" spans="1:14" ht="15.75" thickBot="1">
      <c r="A868" s="62" t="s">
        <v>4117</v>
      </c>
      <c r="B868" s="63" t="str">
        <f t="shared" si="13"/>
        <v/>
      </c>
      <c r="C868" s="64"/>
      <c r="M868" s="66"/>
      <c r="N868" s="64"/>
    </row>
    <row r="869" spans="1:14" ht="15.75" thickBot="1">
      <c r="A869" s="62" t="s">
        <v>3167</v>
      </c>
      <c r="B869" s="63" t="str">
        <f t="shared" si="13"/>
        <v/>
      </c>
      <c r="C869" s="64"/>
      <c r="M869" s="66"/>
      <c r="N869" s="64"/>
    </row>
    <row r="870" spans="1:14" ht="15.75" thickBot="1">
      <c r="A870" s="62" t="s">
        <v>4427</v>
      </c>
      <c r="B870" s="63" t="str">
        <f t="shared" si="13"/>
        <v/>
      </c>
      <c r="C870" s="64"/>
      <c r="M870" s="66"/>
      <c r="N870" s="64"/>
    </row>
    <row r="871" spans="1:14" ht="39" thickBot="1">
      <c r="A871" s="62" t="s">
        <v>2199</v>
      </c>
      <c r="B871" s="63" t="str">
        <f t="shared" si="13"/>
        <v>terça das 08:00 às 10:00, quinzenal II</v>
      </c>
      <c r="C871" s="64" t="s">
        <v>175</v>
      </c>
      <c r="D871" s="65" t="s">
        <v>267</v>
      </c>
      <c r="E871" s="65" t="s">
        <v>161</v>
      </c>
      <c r="M871" s="66"/>
      <c r="N871" s="64"/>
    </row>
    <row r="872" spans="1:14" ht="39" thickBot="1">
      <c r="A872" s="62" t="s">
        <v>3853</v>
      </c>
      <c r="B872" s="63" t="str">
        <f t="shared" si="13"/>
        <v>terça das 19:00 às 21:00, quinzenal II</v>
      </c>
      <c r="C872" s="64" t="s">
        <v>172</v>
      </c>
      <c r="D872" s="65" t="s">
        <v>267</v>
      </c>
      <c r="E872" s="65" t="s">
        <v>161</v>
      </c>
      <c r="M872" s="66"/>
      <c r="N872" s="64"/>
    </row>
    <row r="873" spans="1:14" ht="39" thickBot="1">
      <c r="A873" s="67" t="s">
        <v>3141</v>
      </c>
      <c r="B873" s="63" t="str">
        <f t="shared" si="13"/>
        <v>terça das 10:00 às 12:00, quinzenal II</v>
      </c>
      <c r="C873" s="64" t="s">
        <v>167</v>
      </c>
      <c r="D873" s="65" t="s">
        <v>267</v>
      </c>
      <c r="E873" s="65" t="s">
        <v>161</v>
      </c>
      <c r="M873" s="66"/>
      <c r="N873" s="64"/>
    </row>
    <row r="874" spans="1:14" ht="39" thickBot="1">
      <c r="A874" s="67" t="s">
        <v>4397</v>
      </c>
      <c r="B874" s="63" t="str">
        <f t="shared" si="13"/>
        <v>terça das 21:00 às 23:00, quinzenal II</v>
      </c>
      <c r="C874" s="64" t="s">
        <v>168</v>
      </c>
      <c r="D874" s="65" t="s">
        <v>267</v>
      </c>
      <c r="E874" s="65" t="s">
        <v>161</v>
      </c>
      <c r="M874" s="66"/>
      <c r="N874" s="64"/>
    </row>
    <row r="875" spans="1:14" ht="39" thickBot="1">
      <c r="A875" s="67" t="s">
        <v>1069</v>
      </c>
      <c r="B875" s="63" t="str">
        <f t="shared" si="13"/>
        <v>quarta das 08:00 às 10:00, quinzenal II</v>
      </c>
      <c r="C875" s="64" t="s">
        <v>185</v>
      </c>
      <c r="D875" s="65" t="s">
        <v>268</v>
      </c>
      <c r="E875" s="65" t="s">
        <v>161</v>
      </c>
      <c r="M875" s="66"/>
      <c r="N875" s="64"/>
    </row>
    <row r="876" spans="1:14" ht="39" thickBot="1">
      <c r="A876" s="67" t="s">
        <v>2035</v>
      </c>
      <c r="B876" s="63" t="str">
        <f t="shared" si="13"/>
        <v>segunda das 08:00 às 10:00, quinzenal II</v>
      </c>
      <c r="C876" s="64" t="s">
        <v>176</v>
      </c>
      <c r="D876" s="65" t="s">
        <v>269</v>
      </c>
      <c r="E876" s="65" t="s">
        <v>161</v>
      </c>
      <c r="M876" s="66"/>
      <c r="N876" s="64"/>
    </row>
    <row r="877" spans="1:14" ht="39" thickBot="1">
      <c r="A877" s="67" t="s">
        <v>3723</v>
      </c>
      <c r="B877" s="63" t="str">
        <f t="shared" si="13"/>
        <v>quarta das 18:00 às 21:00, quinzenal II</v>
      </c>
      <c r="C877" s="64" t="s">
        <v>671</v>
      </c>
      <c r="D877" s="65" t="s">
        <v>268</v>
      </c>
      <c r="E877" s="65" t="s">
        <v>161</v>
      </c>
      <c r="M877" s="66"/>
      <c r="N877" s="64"/>
    </row>
    <row r="878" spans="1:14" ht="39" thickBot="1">
      <c r="A878" s="67" t="s">
        <v>3726</v>
      </c>
      <c r="B878" s="63" t="str">
        <f t="shared" si="13"/>
        <v>quarta das 21:00 às 23:00, quinzenal II</v>
      </c>
      <c r="C878" s="64" t="s">
        <v>181</v>
      </c>
      <c r="D878" s="65" t="s">
        <v>269</v>
      </c>
      <c r="E878" s="65" t="s">
        <v>161</v>
      </c>
      <c r="M878" s="66"/>
      <c r="N878" s="64"/>
    </row>
    <row r="879" spans="1:14" ht="39" thickBot="1">
      <c r="A879" s="67" t="s">
        <v>1286</v>
      </c>
      <c r="B879" s="63" t="str">
        <f t="shared" si="13"/>
        <v>quarta das 08:00 às 10:00, quinzenal II</v>
      </c>
      <c r="C879" s="64" t="s">
        <v>185</v>
      </c>
      <c r="D879" s="65" t="s">
        <v>270</v>
      </c>
      <c r="E879" s="65" t="s">
        <v>161</v>
      </c>
      <c r="M879" s="66"/>
      <c r="N879" s="64"/>
    </row>
    <row r="880" spans="1:14" ht="39" thickBot="1">
      <c r="A880" s="67" t="s">
        <v>3129</v>
      </c>
      <c r="B880" s="63" t="str">
        <f t="shared" si="13"/>
        <v>segunda das 08:00 às 10:00, quinzenal II</v>
      </c>
      <c r="C880" s="64" t="s">
        <v>176</v>
      </c>
      <c r="D880" s="65" t="s">
        <v>279</v>
      </c>
      <c r="E880" s="65" t="s">
        <v>161</v>
      </c>
      <c r="M880" s="66"/>
      <c r="N880" s="64"/>
    </row>
    <row r="881" spans="1:14" ht="39" thickBot="1">
      <c r="A881" s="67" t="s">
        <v>4385</v>
      </c>
      <c r="B881" s="63" t="str">
        <f t="shared" si="13"/>
        <v>quarta das 18:00 às 21:00, quinzenal II</v>
      </c>
      <c r="C881" s="64" t="s">
        <v>671</v>
      </c>
      <c r="D881" s="65" t="s">
        <v>270</v>
      </c>
      <c r="E881" s="65" t="s">
        <v>161</v>
      </c>
      <c r="M881" s="66"/>
      <c r="N881" s="64"/>
    </row>
    <row r="882" spans="1:14" ht="39" thickBot="1">
      <c r="A882" s="67" t="s">
        <v>4387</v>
      </c>
      <c r="B882" s="63" t="str">
        <f t="shared" si="13"/>
        <v>quarta das 21:00 às 23:00, quinzenal II</v>
      </c>
      <c r="C882" s="64" t="s">
        <v>181</v>
      </c>
      <c r="D882" s="65" t="s">
        <v>279</v>
      </c>
      <c r="E882" s="65" t="s">
        <v>161</v>
      </c>
      <c r="M882" s="66"/>
      <c r="N882" s="64"/>
    </row>
    <row r="883" spans="1:14" ht="39" thickBot="1">
      <c r="A883" s="67" t="s">
        <v>3315</v>
      </c>
      <c r="B883" s="63" t="str">
        <f t="shared" si="13"/>
        <v>terça das 08:00 às 10:00, quinzenal II</v>
      </c>
      <c r="C883" s="64" t="s">
        <v>175</v>
      </c>
      <c r="D883" s="65" t="s">
        <v>268</v>
      </c>
      <c r="E883" s="65" t="s">
        <v>161</v>
      </c>
      <c r="M883" s="66"/>
      <c r="N883" s="64"/>
    </row>
    <row r="884" spans="1:14" ht="39" thickBot="1">
      <c r="A884" s="67" t="s">
        <v>4553</v>
      </c>
      <c r="B884" s="63" t="str">
        <f t="shared" si="13"/>
        <v>quinta das 21:00 às 23:00, quinzenal II</v>
      </c>
      <c r="C884" s="64" t="s">
        <v>164</v>
      </c>
      <c r="D884" s="65" t="s">
        <v>268</v>
      </c>
      <c r="E884" s="65" t="s">
        <v>161</v>
      </c>
      <c r="M884" s="66"/>
      <c r="N884" s="64"/>
    </row>
    <row r="885" spans="1:14" ht="39" thickBot="1">
      <c r="A885" s="67" t="s">
        <v>3378</v>
      </c>
      <c r="B885" s="63" t="str">
        <f t="shared" si="13"/>
        <v>terça das 08:00 às 10:00, quinzenal II</v>
      </c>
      <c r="C885" s="64" t="s">
        <v>175</v>
      </c>
      <c r="D885" s="65" t="s">
        <v>270</v>
      </c>
      <c r="E885" s="65" t="s">
        <v>161</v>
      </c>
      <c r="M885" s="66"/>
      <c r="N885" s="64"/>
    </row>
    <row r="886" spans="1:14" ht="39" thickBot="1">
      <c r="A886" s="67" t="s">
        <v>4626</v>
      </c>
      <c r="B886" s="63" t="str">
        <f t="shared" si="13"/>
        <v>quinta das 21:00 às 23:00, quinzenal II</v>
      </c>
      <c r="C886" s="64" t="s">
        <v>164</v>
      </c>
      <c r="D886" s="65" t="s">
        <v>270</v>
      </c>
      <c r="E886" s="65" t="s">
        <v>161</v>
      </c>
      <c r="M886" s="66"/>
      <c r="N886" s="64"/>
    </row>
    <row r="887" spans="1:14" ht="39" thickBot="1">
      <c r="A887" s="67" t="s">
        <v>2038</v>
      </c>
      <c r="B887" s="63" t="str">
        <f t="shared" si="13"/>
        <v>segunda das 10:00 às 13:00, quinzenal II</v>
      </c>
      <c r="C887" s="64" t="s">
        <v>1614</v>
      </c>
      <c r="D887" s="65" t="s">
        <v>268</v>
      </c>
      <c r="E887" s="65" t="s">
        <v>161</v>
      </c>
      <c r="M887" s="66"/>
      <c r="N887" s="64"/>
    </row>
    <row r="888" spans="1:14" ht="39" thickBot="1">
      <c r="A888" s="67" t="s">
        <v>3131</v>
      </c>
      <c r="B888" s="63" t="str">
        <f t="shared" si="13"/>
        <v>segunda das 10:00 às 13:00, quinzenal II</v>
      </c>
      <c r="C888" s="64" t="s">
        <v>1614</v>
      </c>
      <c r="D888" s="65" t="s">
        <v>270</v>
      </c>
      <c r="E888" s="65" t="s">
        <v>161</v>
      </c>
      <c r="M888" s="66"/>
      <c r="N888" s="64"/>
    </row>
    <row r="889" spans="1:14" ht="15.75" thickBot="1">
      <c r="A889" s="67" t="s">
        <v>1778</v>
      </c>
      <c r="B889" s="63" t="str">
        <f t="shared" si="13"/>
        <v/>
      </c>
      <c r="C889" s="64"/>
      <c r="M889" s="66"/>
      <c r="N889" s="64"/>
    </row>
    <row r="890" spans="1:14" ht="15.75" thickBot="1">
      <c r="A890" s="67" t="s">
        <v>3589</v>
      </c>
      <c r="B890" s="63" t="str">
        <f t="shared" si="13"/>
        <v/>
      </c>
      <c r="C890" s="64"/>
      <c r="M890" s="66"/>
      <c r="N890" s="64"/>
    </row>
    <row r="891" spans="1:14" ht="15.75" thickBot="1">
      <c r="A891" s="67" t="s">
        <v>312</v>
      </c>
      <c r="B891" s="63" t="str">
        <f t="shared" si="13"/>
        <v/>
      </c>
      <c r="C891" s="64"/>
      <c r="M891" s="66"/>
      <c r="N891" s="64"/>
    </row>
    <row r="892" spans="1:14" ht="15.75" thickBot="1">
      <c r="A892" s="67" t="s">
        <v>313</v>
      </c>
      <c r="B892" s="63" t="str">
        <f t="shared" si="13"/>
        <v/>
      </c>
      <c r="C892" s="64"/>
      <c r="M892" s="66"/>
      <c r="N892" s="64"/>
    </row>
    <row r="893" spans="1:14" ht="15.75" thickBot="1">
      <c r="A893" s="67" t="s">
        <v>3337</v>
      </c>
      <c r="B893" s="63" t="str">
        <f t="shared" si="13"/>
        <v/>
      </c>
      <c r="C893" s="64"/>
      <c r="M893" s="66"/>
      <c r="N893" s="64"/>
    </row>
    <row r="894" spans="1:14" ht="15.75" thickBot="1">
      <c r="A894" s="67" t="s">
        <v>4576</v>
      </c>
      <c r="B894" s="63" t="str">
        <f t="shared" si="13"/>
        <v/>
      </c>
      <c r="C894" s="64"/>
      <c r="M894" s="66"/>
      <c r="N894" s="64"/>
    </row>
    <row r="895" spans="1:14" ht="15.75" thickBot="1">
      <c r="A895" s="67" t="s">
        <v>3449</v>
      </c>
      <c r="B895" s="63" t="str">
        <f t="shared" si="13"/>
        <v/>
      </c>
      <c r="C895" s="64"/>
      <c r="M895" s="66"/>
      <c r="N895" s="64"/>
    </row>
    <row r="896" spans="1:14" ht="15.75" thickBot="1">
      <c r="A896" s="67" t="s">
        <v>4683</v>
      </c>
      <c r="B896" s="63" t="str">
        <f t="shared" si="13"/>
        <v/>
      </c>
      <c r="C896" s="64"/>
      <c r="M896" s="66"/>
      <c r="N896" s="64"/>
    </row>
    <row r="897" spans="1:14" ht="15.75" thickBot="1">
      <c r="A897" s="67" t="s">
        <v>192</v>
      </c>
      <c r="B897" s="63" t="str">
        <f t="shared" si="13"/>
        <v/>
      </c>
      <c r="C897" s="64"/>
      <c r="M897" s="66"/>
      <c r="N897" s="64"/>
    </row>
    <row r="898" spans="1:14" ht="15.75" thickBot="1">
      <c r="A898" s="67" t="s">
        <v>1139</v>
      </c>
      <c r="B898" s="63" t="str">
        <f t="shared" ref="B898:B961" si="14">IF(C898="","",CONCATENATE(C898,",",E898,IF(F898="","",CONCATENATE(";",F898,",",H898,IF(I898="","",CONCATENATE(";",I898,",",K898))))))</f>
        <v/>
      </c>
      <c r="C898" s="64"/>
      <c r="M898" s="66"/>
      <c r="N898" s="64"/>
    </row>
    <row r="899" spans="1:14" ht="15.75" thickBot="1">
      <c r="A899" s="67" t="s">
        <v>193</v>
      </c>
      <c r="B899" s="63" t="str">
        <f t="shared" si="14"/>
        <v/>
      </c>
      <c r="C899" s="64"/>
      <c r="M899" s="66"/>
      <c r="N899" s="64"/>
    </row>
    <row r="900" spans="1:14" ht="15.75" thickBot="1">
      <c r="A900" s="67" t="s">
        <v>1483</v>
      </c>
      <c r="B900" s="63" t="str">
        <f t="shared" si="14"/>
        <v/>
      </c>
      <c r="C900" s="64"/>
      <c r="M900" s="66"/>
      <c r="N900" s="64"/>
    </row>
    <row r="901" spans="1:14" ht="15.75" thickBot="1">
      <c r="A901" s="67" t="s">
        <v>150</v>
      </c>
      <c r="B901" s="63" t="str">
        <f t="shared" si="14"/>
        <v/>
      </c>
      <c r="C901" s="64"/>
      <c r="M901" s="66"/>
      <c r="N901" s="64"/>
    </row>
    <row r="902" spans="1:14" ht="15.75" thickBot="1">
      <c r="A902" s="67" t="s">
        <v>243</v>
      </c>
      <c r="B902" s="63" t="str">
        <f t="shared" si="14"/>
        <v/>
      </c>
      <c r="C902" s="64"/>
      <c r="M902" s="66"/>
      <c r="N902" s="64"/>
    </row>
    <row r="903" spans="1:14" ht="15.75" thickBot="1">
      <c r="A903" s="67" t="s">
        <v>152</v>
      </c>
      <c r="B903" s="63" t="str">
        <f t="shared" si="14"/>
        <v/>
      </c>
      <c r="C903" s="64"/>
      <c r="M903" s="66"/>
      <c r="N903" s="64"/>
    </row>
    <row r="904" spans="1:14" ht="15.75" thickBot="1">
      <c r="A904" s="67" t="s">
        <v>153</v>
      </c>
      <c r="B904" s="63" t="str">
        <f t="shared" si="14"/>
        <v/>
      </c>
      <c r="C904" s="64"/>
      <c r="M904" s="66"/>
      <c r="N904" s="64"/>
    </row>
    <row r="905" spans="1:14" ht="15.75" thickBot="1">
      <c r="A905" s="67" t="s">
        <v>3147</v>
      </c>
      <c r="B905" s="63" t="str">
        <f t="shared" si="14"/>
        <v/>
      </c>
      <c r="C905" s="64"/>
      <c r="M905" s="66"/>
      <c r="N905" s="64"/>
    </row>
    <row r="906" spans="1:14" ht="15.75" thickBot="1">
      <c r="A906" s="67" t="s">
        <v>4402</v>
      </c>
      <c r="B906" s="63" t="str">
        <f t="shared" si="14"/>
        <v/>
      </c>
      <c r="C906" s="64"/>
      <c r="M906" s="66"/>
      <c r="N906" s="64"/>
    </row>
    <row r="907" spans="1:14" ht="26.25" thickBot="1">
      <c r="A907" s="67" t="s">
        <v>2029</v>
      </c>
      <c r="B907" s="63" t="str">
        <f t="shared" si="14"/>
        <v xml:space="preserve">quinta das 08:00 às 10:00, semanal </v>
      </c>
      <c r="C907" s="64" t="s">
        <v>179</v>
      </c>
      <c r="D907" s="65" t="s">
        <v>276</v>
      </c>
      <c r="E907" s="65" t="s">
        <v>163</v>
      </c>
      <c r="M907" s="66"/>
      <c r="N907" s="64"/>
    </row>
    <row r="908" spans="1:14" ht="26.25" thickBot="1">
      <c r="A908" s="67" t="s">
        <v>505</v>
      </c>
      <c r="B908" s="63" t="str">
        <f t="shared" si="14"/>
        <v xml:space="preserve">quinta das 08:00 às 10:00, semanal </v>
      </c>
      <c r="C908" s="64" t="s">
        <v>179</v>
      </c>
      <c r="D908" s="65" t="s">
        <v>250</v>
      </c>
      <c r="E908" s="65" t="s">
        <v>163</v>
      </c>
      <c r="M908" s="66"/>
      <c r="N908" s="64"/>
    </row>
    <row r="909" spans="1:14" ht="26.25" thickBot="1">
      <c r="A909" s="67" t="s">
        <v>3714</v>
      </c>
      <c r="B909" s="63" t="str">
        <f t="shared" si="14"/>
        <v xml:space="preserve">quinta das 19:00 às 21:00, semanal </v>
      </c>
      <c r="C909" s="64" t="s">
        <v>188</v>
      </c>
      <c r="D909" s="65" t="s">
        <v>276</v>
      </c>
      <c r="E909" s="65" t="s">
        <v>163</v>
      </c>
      <c r="M909" s="66"/>
      <c r="N909" s="64"/>
    </row>
    <row r="910" spans="1:14" ht="26.25" thickBot="1">
      <c r="A910" s="67" t="s">
        <v>582</v>
      </c>
      <c r="B910" s="63" t="str">
        <f t="shared" si="14"/>
        <v xml:space="preserve">quinta das 19:00 às 21:00, semanal </v>
      </c>
      <c r="C910" s="64" t="s">
        <v>188</v>
      </c>
      <c r="D910" s="65" t="s">
        <v>250</v>
      </c>
      <c r="E910" s="65" t="s">
        <v>163</v>
      </c>
      <c r="M910" s="66"/>
      <c r="N910" s="64"/>
    </row>
    <row r="911" spans="1:14" ht="26.25" thickBot="1">
      <c r="A911" s="67" t="s">
        <v>3124</v>
      </c>
      <c r="B911" s="63" t="str">
        <f t="shared" si="14"/>
        <v xml:space="preserve">quinta das 08:00 às 10:00, semanal </v>
      </c>
      <c r="C911" s="64" t="s">
        <v>179</v>
      </c>
      <c r="D911" s="65" t="s">
        <v>606</v>
      </c>
      <c r="E911" s="65" t="s">
        <v>163</v>
      </c>
      <c r="M911" s="66"/>
      <c r="N911" s="64"/>
    </row>
    <row r="912" spans="1:14" ht="26.25" thickBot="1">
      <c r="A912" s="67" t="s">
        <v>754</v>
      </c>
      <c r="B912" s="63" t="str">
        <f t="shared" si="14"/>
        <v xml:space="preserve">quinta das 08:00 às 10:00, semanal </v>
      </c>
      <c r="C912" s="64" t="s">
        <v>179</v>
      </c>
      <c r="D912" s="65" t="s">
        <v>249</v>
      </c>
      <c r="E912" s="65" t="s">
        <v>163</v>
      </c>
      <c r="M912" s="66"/>
      <c r="N912" s="64"/>
    </row>
    <row r="913" spans="1:14" ht="26.25" thickBot="1">
      <c r="A913" s="67" t="s">
        <v>4383</v>
      </c>
      <c r="B913" s="63" t="str">
        <f t="shared" si="14"/>
        <v xml:space="preserve">quinta das 19:00 às 21:00, semanal </v>
      </c>
      <c r="C913" s="64" t="s">
        <v>188</v>
      </c>
      <c r="D913" s="65" t="s">
        <v>606</v>
      </c>
      <c r="E913" s="65" t="s">
        <v>163</v>
      </c>
      <c r="M913" s="66"/>
      <c r="N913" s="64"/>
    </row>
    <row r="914" spans="1:14" ht="26.25" thickBot="1">
      <c r="A914" s="67" t="s">
        <v>809</v>
      </c>
      <c r="B914" s="63" t="str">
        <f t="shared" si="14"/>
        <v xml:space="preserve">quinta das 19:00 às 21:00, semanal </v>
      </c>
      <c r="C914" s="64" t="s">
        <v>188</v>
      </c>
      <c r="D914" s="65" t="s">
        <v>249</v>
      </c>
      <c r="E914" s="65" t="s">
        <v>163</v>
      </c>
      <c r="M914" s="66"/>
      <c r="N914" s="64"/>
    </row>
    <row r="915" spans="1:14" ht="26.25" thickBot="1">
      <c r="A915" s="67" t="s">
        <v>3313</v>
      </c>
      <c r="B915" s="63" t="str">
        <f t="shared" si="14"/>
        <v xml:space="preserve">quarta das 10:00 às 12:00, semanal </v>
      </c>
      <c r="C915" s="64" t="s">
        <v>180</v>
      </c>
      <c r="D915" s="65" t="s">
        <v>276</v>
      </c>
      <c r="E915" s="65" t="s">
        <v>163</v>
      </c>
      <c r="M915" s="66"/>
      <c r="N915" s="64"/>
    </row>
    <row r="916" spans="1:14" ht="26.25" thickBot="1">
      <c r="A916" s="67" t="s">
        <v>4551</v>
      </c>
      <c r="B916" s="63" t="str">
        <f t="shared" si="14"/>
        <v xml:space="preserve">quarta das 21:00 às 23:00, semanal </v>
      </c>
      <c r="C916" s="64" t="s">
        <v>181</v>
      </c>
      <c r="D916" s="65" t="s">
        <v>276</v>
      </c>
      <c r="E916" s="65" t="s">
        <v>163</v>
      </c>
      <c r="M916" s="66"/>
      <c r="N916" s="64"/>
    </row>
    <row r="917" spans="1:14" ht="26.25" thickBot="1">
      <c r="A917" s="67" t="s">
        <v>3376</v>
      </c>
      <c r="B917" s="63" t="str">
        <f t="shared" si="14"/>
        <v xml:space="preserve">quarta das 10:00 às 12:00, semanal </v>
      </c>
      <c r="C917" s="64" t="s">
        <v>180</v>
      </c>
      <c r="D917" s="65" t="s">
        <v>606</v>
      </c>
      <c r="E917" s="65" t="s">
        <v>163</v>
      </c>
      <c r="M917" s="66"/>
      <c r="N917" s="64"/>
    </row>
    <row r="918" spans="1:14" ht="26.25" thickBot="1">
      <c r="A918" s="67" t="s">
        <v>4624</v>
      </c>
      <c r="B918" s="63" t="str">
        <f t="shared" si="14"/>
        <v xml:space="preserve">quarta das 21:00 às 23:00, semanal </v>
      </c>
      <c r="C918" s="64" t="s">
        <v>181</v>
      </c>
      <c r="D918" s="65" t="s">
        <v>606</v>
      </c>
      <c r="E918" s="65" t="s">
        <v>163</v>
      </c>
      <c r="M918" s="66"/>
      <c r="N918" s="64"/>
    </row>
    <row r="919" spans="1:14" ht="26.25" thickBot="1">
      <c r="A919" s="67" t="s">
        <v>3446</v>
      </c>
      <c r="B919" s="63" t="str">
        <f t="shared" si="14"/>
        <v xml:space="preserve">quinta das 10:00 às 12:00, semanal </v>
      </c>
      <c r="C919" s="64" t="s">
        <v>162</v>
      </c>
      <c r="D919" s="65" t="s">
        <v>276</v>
      </c>
      <c r="E919" s="65" t="s">
        <v>163</v>
      </c>
      <c r="M919" s="66"/>
      <c r="N919" s="64"/>
    </row>
    <row r="920" spans="1:14" ht="26.25" thickBot="1">
      <c r="A920" s="67" t="s">
        <v>4680</v>
      </c>
      <c r="B920" s="63" t="str">
        <f t="shared" si="14"/>
        <v xml:space="preserve">quinta das 21:00 às 23:00, semanal </v>
      </c>
      <c r="C920" s="64" t="s">
        <v>164</v>
      </c>
      <c r="D920" s="65" t="s">
        <v>276</v>
      </c>
      <c r="E920" s="65" t="s">
        <v>163</v>
      </c>
      <c r="M920" s="66"/>
      <c r="N920" s="64"/>
    </row>
    <row r="921" spans="1:14" ht="26.25" thickBot="1">
      <c r="A921" s="67" t="s">
        <v>3454</v>
      </c>
      <c r="B921" s="63" t="str">
        <f t="shared" si="14"/>
        <v xml:space="preserve">quinta das 10:00 às 12:00, semanal </v>
      </c>
      <c r="C921" s="64" t="s">
        <v>162</v>
      </c>
      <c r="D921" s="65" t="s">
        <v>606</v>
      </c>
      <c r="E921" s="65" t="s">
        <v>163</v>
      </c>
      <c r="M921" s="66"/>
      <c r="N921" s="64"/>
    </row>
    <row r="922" spans="1:14" ht="26.25" thickBot="1">
      <c r="A922" s="67" t="s">
        <v>4689</v>
      </c>
      <c r="B922" s="63" t="str">
        <f t="shared" si="14"/>
        <v xml:space="preserve">quinta das 21:00 às 23:00, semanal </v>
      </c>
      <c r="C922" s="64" t="s">
        <v>164</v>
      </c>
      <c r="D922" s="65" t="s">
        <v>606</v>
      </c>
      <c r="E922" s="65" t="s">
        <v>163</v>
      </c>
      <c r="M922" s="66"/>
      <c r="N922" s="64"/>
    </row>
    <row r="923" spans="1:14" ht="15.75" thickBot="1">
      <c r="A923" s="67" t="s">
        <v>519</v>
      </c>
      <c r="B923" s="63" t="str">
        <f t="shared" si="14"/>
        <v/>
      </c>
      <c r="C923" s="64"/>
      <c r="M923" s="66"/>
      <c r="N923" s="64"/>
    </row>
    <row r="924" spans="1:14" ht="39" thickBot="1">
      <c r="A924" s="67" t="s">
        <v>1132</v>
      </c>
      <c r="B924" s="63" t="str">
        <f t="shared" si="14"/>
        <v>quinta das 10:00 às 12:00, quinzenal I</v>
      </c>
      <c r="C924" s="64" t="s">
        <v>162</v>
      </c>
      <c r="D924" s="65" t="s">
        <v>274</v>
      </c>
      <c r="E924" s="65" t="s">
        <v>178</v>
      </c>
      <c r="M924" s="66"/>
      <c r="N924" s="64"/>
    </row>
    <row r="925" spans="1:14" ht="15.75" thickBot="1">
      <c r="A925" s="67" t="s">
        <v>585</v>
      </c>
      <c r="B925" s="63" t="str">
        <f t="shared" si="14"/>
        <v/>
      </c>
      <c r="C925" s="64"/>
      <c r="M925" s="66"/>
      <c r="N925" s="64"/>
    </row>
    <row r="926" spans="1:14" ht="39" thickBot="1">
      <c r="A926" s="67" t="s">
        <v>1478</v>
      </c>
      <c r="B926" s="63" t="str">
        <f t="shared" si="14"/>
        <v>quinta das 21:00 às 23:00, quinzenal I</v>
      </c>
      <c r="C926" s="64" t="s">
        <v>164</v>
      </c>
      <c r="D926" s="65" t="s">
        <v>274</v>
      </c>
      <c r="E926" s="65" t="s">
        <v>178</v>
      </c>
      <c r="M926" s="66"/>
      <c r="N926" s="64"/>
    </row>
    <row r="927" spans="1:14" ht="15.75" thickBot="1">
      <c r="A927" s="67" t="s">
        <v>553</v>
      </c>
      <c r="B927" s="63" t="str">
        <f t="shared" si="14"/>
        <v/>
      </c>
      <c r="C927" s="64"/>
      <c r="M927" s="66"/>
      <c r="N927" s="64"/>
    </row>
    <row r="928" spans="1:14" ht="39" thickBot="1">
      <c r="A928" s="67" t="s">
        <v>1287</v>
      </c>
      <c r="B928" s="63" t="str">
        <f t="shared" si="14"/>
        <v>quinta das 10:00 às 12:00, quinzenal II</v>
      </c>
      <c r="C928" s="64" t="s">
        <v>162</v>
      </c>
      <c r="D928" s="65" t="s">
        <v>274</v>
      </c>
      <c r="E928" s="65" t="s">
        <v>161</v>
      </c>
      <c r="M928" s="66"/>
      <c r="N928" s="64"/>
    </row>
    <row r="929" spans="1:14" ht="15.75" thickBot="1">
      <c r="A929" s="67" t="s">
        <v>598</v>
      </c>
      <c r="B929" s="63" t="str">
        <f t="shared" si="14"/>
        <v/>
      </c>
      <c r="C929" s="64"/>
      <c r="M929" s="66"/>
      <c r="N929" s="64"/>
    </row>
    <row r="930" spans="1:14" ht="39" thickBot="1">
      <c r="A930" s="67" t="s">
        <v>1555</v>
      </c>
      <c r="B930" s="63" t="str">
        <f t="shared" si="14"/>
        <v>quinta das 21:00 às 23:00, quinzenal II</v>
      </c>
      <c r="C930" s="64" t="s">
        <v>164</v>
      </c>
      <c r="D930" s="65" t="s">
        <v>274</v>
      </c>
      <c r="E930" s="65" t="s">
        <v>161</v>
      </c>
      <c r="M930" s="66"/>
      <c r="N930" s="64"/>
    </row>
    <row r="931" spans="1:14" ht="15.75" thickBot="1">
      <c r="A931" s="67" t="s">
        <v>1481</v>
      </c>
      <c r="B931" s="63" t="str">
        <f t="shared" si="14"/>
        <v/>
      </c>
      <c r="C931" s="64"/>
      <c r="M931" s="66"/>
      <c r="N931" s="64"/>
    </row>
    <row r="932" spans="1:14" ht="15.75" thickBot="1">
      <c r="A932" s="67" t="s">
        <v>3470</v>
      </c>
      <c r="B932" s="63" t="str">
        <f t="shared" si="14"/>
        <v/>
      </c>
      <c r="C932" s="64"/>
      <c r="M932" s="66"/>
      <c r="N932" s="64"/>
    </row>
    <row r="933" spans="1:14" ht="15.75" thickBot="1">
      <c r="A933" s="67" t="s">
        <v>156</v>
      </c>
      <c r="B933" s="63" t="str">
        <f t="shared" si="14"/>
        <v/>
      </c>
      <c r="C933" s="64"/>
      <c r="M933" s="66"/>
      <c r="N933" s="64"/>
    </row>
    <row r="934" spans="1:14" ht="15.75" thickBot="1">
      <c r="A934" s="67" t="s">
        <v>314</v>
      </c>
      <c r="B934" s="63" t="str">
        <f t="shared" si="14"/>
        <v/>
      </c>
      <c r="C934" s="64"/>
      <c r="M934" s="66"/>
      <c r="N934" s="64"/>
    </row>
    <row r="935" spans="1:14" ht="15.75" thickBot="1">
      <c r="A935" s="67" t="s">
        <v>158</v>
      </c>
      <c r="B935" s="63" t="str">
        <f t="shared" si="14"/>
        <v/>
      </c>
      <c r="C935" s="64"/>
      <c r="M935" s="66"/>
      <c r="N935" s="64"/>
    </row>
    <row r="936" spans="1:14" ht="15.75" thickBot="1">
      <c r="A936" s="67" t="s">
        <v>1479</v>
      </c>
      <c r="B936" s="63" t="str">
        <f t="shared" si="14"/>
        <v/>
      </c>
      <c r="C936" s="64"/>
      <c r="M936" s="66"/>
      <c r="N936" s="64"/>
    </row>
    <row r="937" spans="1:14" ht="15.75" thickBot="1">
      <c r="A937" s="67" t="s">
        <v>3144</v>
      </c>
      <c r="B937" s="63" t="str">
        <f t="shared" si="14"/>
        <v/>
      </c>
      <c r="C937" s="64"/>
      <c r="M937" s="66"/>
      <c r="N937" s="64"/>
    </row>
    <row r="938" spans="1:14" ht="15.75" thickBot="1">
      <c r="A938" s="67" t="s">
        <v>4401</v>
      </c>
      <c r="B938" s="63" t="str">
        <f t="shared" si="14"/>
        <v/>
      </c>
      <c r="C938" s="64"/>
      <c r="M938" s="66"/>
      <c r="N938" s="64"/>
    </row>
    <row r="939" spans="1:14" ht="15.75" thickBot="1">
      <c r="A939" s="67" t="s">
        <v>159</v>
      </c>
      <c r="B939" s="63" t="str">
        <f t="shared" si="14"/>
        <v/>
      </c>
      <c r="C939" s="64"/>
      <c r="M939" s="66"/>
      <c r="N939" s="64"/>
    </row>
    <row r="940" spans="1:14" ht="15.75" thickBot="1">
      <c r="A940" s="67" t="s">
        <v>1133</v>
      </c>
      <c r="B940" s="63" t="str">
        <f t="shared" si="14"/>
        <v/>
      </c>
      <c r="C940" s="64"/>
      <c r="M940" s="66"/>
      <c r="N940" s="64"/>
    </row>
    <row r="941" spans="1:14" ht="15.75" thickBot="1">
      <c r="A941" s="67" t="s">
        <v>242</v>
      </c>
      <c r="B941" s="63" t="str">
        <f t="shared" si="14"/>
        <v/>
      </c>
      <c r="C941" s="64"/>
      <c r="M941" s="66"/>
      <c r="N941" s="64"/>
    </row>
    <row r="942" spans="1:14" ht="15.75" thickBot="1">
      <c r="A942" s="67" t="s">
        <v>1480</v>
      </c>
      <c r="B942" s="63" t="str">
        <f t="shared" si="14"/>
        <v/>
      </c>
      <c r="C942" s="64"/>
      <c r="M942" s="66"/>
      <c r="N942" s="64"/>
    </row>
    <row r="943" spans="1:14" ht="15.75" thickBot="1">
      <c r="A943" s="67" t="s">
        <v>3333</v>
      </c>
      <c r="B943" s="63" t="str">
        <f t="shared" si="14"/>
        <v/>
      </c>
      <c r="C943" s="64"/>
      <c r="M943" s="66"/>
      <c r="N943" s="64"/>
    </row>
    <row r="944" spans="1:14" ht="15.75" thickBot="1">
      <c r="A944" s="67" t="s">
        <v>3335</v>
      </c>
      <c r="B944" s="63" t="str">
        <f t="shared" si="14"/>
        <v/>
      </c>
      <c r="C944" s="64"/>
      <c r="M944" s="66"/>
      <c r="N944" s="64"/>
    </row>
    <row r="945" spans="1:14" ht="15.75" thickBot="1">
      <c r="A945" s="67" t="s">
        <v>4572</v>
      </c>
      <c r="B945" s="63" t="str">
        <f t="shared" si="14"/>
        <v/>
      </c>
      <c r="C945" s="64"/>
      <c r="M945" s="66"/>
      <c r="N945" s="64"/>
    </row>
    <row r="946" spans="1:14" ht="15.75" thickBot="1">
      <c r="A946" s="67" t="s">
        <v>4574</v>
      </c>
      <c r="B946" s="63" t="str">
        <f t="shared" si="14"/>
        <v/>
      </c>
      <c r="C946" s="64"/>
      <c r="M946" s="66"/>
      <c r="N946" s="64"/>
    </row>
    <row r="947" spans="1:14" ht="15.75" thickBot="1">
      <c r="A947" s="67" t="s">
        <v>3447</v>
      </c>
      <c r="B947" s="63" t="str">
        <f t="shared" si="14"/>
        <v/>
      </c>
      <c r="C947" s="64"/>
      <c r="M947" s="66"/>
      <c r="N947" s="64"/>
    </row>
    <row r="948" spans="1:14" ht="15.75" thickBot="1">
      <c r="A948" s="67" t="s">
        <v>4681</v>
      </c>
      <c r="B948" s="63" t="str">
        <f t="shared" si="14"/>
        <v/>
      </c>
      <c r="C948" s="64"/>
      <c r="M948" s="66"/>
      <c r="N948" s="64"/>
    </row>
    <row r="949" spans="1:14" ht="26.25" thickBot="1">
      <c r="A949" s="67" t="s">
        <v>1063</v>
      </c>
      <c r="B949" s="63" t="str">
        <f t="shared" si="14"/>
        <v xml:space="preserve">terça das 08:00 às 10:00, semanal </v>
      </c>
      <c r="C949" s="64" t="s">
        <v>175</v>
      </c>
      <c r="D949" s="65" t="s">
        <v>276</v>
      </c>
      <c r="E949" s="65" t="s">
        <v>163</v>
      </c>
      <c r="M949" s="66"/>
      <c r="N949" s="64"/>
    </row>
    <row r="950" spans="1:14" ht="26.25" thickBot="1">
      <c r="A950" s="67" t="s">
        <v>1427</v>
      </c>
      <c r="B950" s="63" t="str">
        <f t="shared" si="14"/>
        <v xml:space="preserve">terça das 19:00 às 21:00, semanal </v>
      </c>
      <c r="C950" s="64" t="s">
        <v>172</v>
      </c>
      <c r="D950" s="65" t="s">
        <v>276</v>
      </c>
      <c r="E950" s="65" t="s">
        <v>163</v>
      </c>
      <c r="M950" s="66"/>
      <c r="N950" s="64"/>
    </row>
    <row r="951" spans="1:14" ht="26.25" thickBot="1">
      <c r="A951" s="67" t="s">
        <v>1282</v>
      </c>
      <c r="B951" s="63" t="str">
        <f t="shared" si="14"/>
        <v xml:space="preserve">terça das 08:00 às 10:00, semanal </v>
      </c>
      <c r="C951" s="64" t="s">
        <v>175</v>
      </c>
      <c r="D951" s="65" t="s">
        <v>606</v>
      </c>
      <c r="E951" s="65" t="s">
        <v>163</v>
      </c>
      <c r="M951" s="66"/>
      <c r="N951" s="64"/>
    </row>
    <row r="952" spans="1:14" ht="26.25" thickBot="1">
      <c r="A952" s="67" t="s">
        <v>1550</v>
      </c>
      <c r="B952" s="63" t="str">
        <f t="shared" si="14"/>
        <v xml:space="preserve">terça das 19:00 às 21:00, semanal </v>
      </c>
      <c r="C952" s="64" t="s">
        <v>172</v>
      </c>
      <c r="D952" s="65" t="s">
        <v>606</v>
      </c>
      <c r="E952" s="65" t="s">
        <v>163</v>
      </c>
      <c r="M952" s="66"/>
      <c r="N952" s="64"/>
    </row>
    <row r="953" spans="1:14" ht="15.75" thickBot="1">
      <c r="A953" s="67" t="s">
        <v>2405</v>
      </c>
      <c r="B953" s="63" t="str">
        <f t="shared" si="14"/>
        <v/>
      </c>
      <c r="C953" s="64"/>
      <c r="M953" s="66"/>
      <c r="N953" s="64"/>
    </row>
    <row r="954" spans="1:14" ht="15.75" thickBot="1">
      <c r="A954" s="67" t="s">
        <v>4022</v>
      </c>
      <c r="B954" s="63" t="str">
        <f t="shared" si="14"/>
        <v/>
      </c>
      <c r="C954" s="64"/>
      <c r="M954" s="66"/>
      <c r="N954" s="64"/>
    </row>
    <row r="955" spans="1:14" ht="15.75" thickBot="1">
      <c r="A955" s="67" t="s">
        <v>2886</v>
      </c>
      <c r="B955" s="63" t="str">
        <f t="shared" si="14"/>
        <v/>
      </c>
      <c r="C955" s="64"/>
      <c r="M955" s="66"/>
      <c r="N955" s="64"/>
    </row>
    <row r="956" spans="1:14" ht="15.75" thickBot="1">
      <c r="A956" s="67" t="s">
        <v>4239</v>
      </c>
      <c r="B956" s="63" t="str">
        <f t="shared" si="14"/>
        <v/>
      </c>
      <c r="C956" s="64"/>
      <c r="M956" s="66"/>
      <c r="N956" s="64"/>
    </row>
    <row r="957" spans="1:14" ht="15.75" thickBot="1">
      <c r="A957" s="67" t="s">
        <v>2999</v>
      </c>
      <c r="B957" s="63" t="str">
        <f t="shared" si="14"/>
        <v/>
      </c>
      <c r="C957" s="64"/>
      <c r="M957" s="66"/>
      <c r="N957" s="64"/>
    </row>
    <row r="958" spans="1:14" ht="15.75" thickBot="1">
      <c r="A958" s="67" t="s">
        <v>4291</v>
      </c>
      <c r="B958" s="63" t="str">
        <f t="shared" si="14"/>
        <v/>
      </c>
      <c r="C958" s="64"/>
      <c r="M958" s="66"/>
      <c r="N958" s="64"/>
    </row>
    <row r="959" spans="1:14" ht="15.75" thickBot="1">
      <c r="A959" s="67" t="s">
        <v>2843</v>
      </c>
      <c r="B959" s="63" t="str">
        <f t="shared" si="14"/>
        <v/>
      </c>
      <c r="C959" s="64"/>
      <c r="M959" s="66"/>
      <c r="N959" s="64"/>
    </row>
    <row r="960" spans="1:14" ht="15.75" thickBot="1">
      <c r="A960" s="67" t="s">
        <v>4223</v>
      </c>
      <c r="B960" s="63" t="str">
        <f t="shared" si="14"/>
        <v/>
      </c>
      <c r="C960" s="64"/>
      <c r="M960" s="66"/>
      <c r="N960" s="64"/>
    </row>
    <row r="961" spans="1:14" ht="15.75" thickBot="1">
      <c r="A961" s="67" t="s">
        <v>3003</v>
      </c>
      <c r="B961" s="63" t="str">
        <f t="shared" si="14"/>
        <v/>
      </c>
      <c r="C961" s="64"/>
      <c r="M961" s="66"/>
      <c r="N961" s="64"/>
    </row>
    <row r="962" spans="1:14" ht="15.75" thickBot="1">
      <c r="A962" s="67" t="s">
        <v>4293</v>
      </c>
      <c r="B962" s="63" t="str">
        <f t="shared" ref="B962:B1025" si="15">IF(C962="","",CONCATENATE(C962,",",E962,IF(F962="","",CONCATENATE(";",F962,",",H962,IF(I962="","",CONCATENATE(";",I962,",",K962))))))</f>
        <v/>
      </c>
      <c r="C962" s="64"/>
      <c r="M962" s="66"/>
      <c r="N962" s="64"/>
    </row>
    <row r="963" spans="1:14" ht="15.75" thickBot="1">
      <c r="A963" s="67" t="s">
        <v>3050</v>
      </c>
      <c r="B963" s="63" t="str">
        <f t="shared" si="15"/>
        <v/>
      </c>
      <c r="C963" s="64"/>
      <c r="M963" s="66"/>
      <c r="N963" s="64"/>
    </row>
    <row r="964" spans="1:14" ht="15.75" thickBot="1">
      <c r="A964" s="67" t="s">
        <v>4320</v>
      </c>
      <c r="B964" s="63" t="str">
        <f t="shared" si="15"/>
        <v/>
      </c>
      <c r="C964" s="64"/>
      <c r="M964" s="66"/>
      <c r="N964" s="64"/>
    </row>
    <row r="965" spans="1:14" ht="15.75" thickBot="1">
      <c r="A965" s="67" t="s">
        <v>1334</v>
      </c>
      <c r="B965" s="63" t="str">
        <f t="shared" si="15"/>
        <v/>
      </c>
      <c r="C965" s="64"/>
      <c r="M965" s="66"/>
      <c r="N965" s="64"/>
    </row>
    <row r="966" spans="1:14" ht="15.75" thickBot="1">
      <c r="A966" s="67" t="s">
        <v>1591</v>
      </c>
      <c r="B966" s="63" t="str">
        <f t="shared" si="15"/>
        <v/>
      </c>
      <c r="C966" s="64"/>
      <c r="M966" s="66"/>
      <c r="N966" s="64"/>
    </row>
    <row r="967" spans="1:14" ht="15.75" thickBot="1">
      <c r="A967" s="67" t="s">
        <v>3360</v>
      </c>
      <c r="B967" s="63" t="str">
        <f t="shared" si="15"/>
        <v/>
      </c>
      <c r="C967" s="64"/>
      <c r="M967" s="66"/>
      <c r="N967" s="64"/>
    </row>
    <row r="968" spans="1:14" ht="15.75" thickBot="1">
      <c r="A968" s="67" t="s">
        <v>4608</v>
      </c>
      <c r="B968" s="63" t="str">
        <f t="shared" si="15"/>
        <v/>
      </c>
      <c r="C968" s="64"/>
      <c r="M968" s="66"/>
      <c r="N968" s="64"/>
    </row>
    <row r="969" spans="1:14" ht="26.25" thickBot="1">
      <c r="A969" s="67" t="s">
        <v>2439</v>
      </c>
      <c r="B969" s="63" t="str">
        <f t="shared" si="15"/>
        <v xml:space="preserve">quarta das 08:00 às 10:00, semanal </v>
      </c>
      <c r="C969" s="64" t="s">
        <v>185</v>
      </c>
      <c r="D969" s="65" t="s">
        <v>945</v>
      </c>
      <c r="E969" s="65" t="s">
        <v>163</v>
      </c>
      <c r="M969" s="66"/>
      <c r="N969" s="64"/>
    </row>
    <row r="970" spans="1:14" ht="26.25" thickBot="1">
      <c r="A970" s="67" t="s">
        <v>2448</v>
      </c>
      <c r="B970" s="63" t="str">
        <f t="shared" si="15"/>
        <v xml:space="preserve">quarta das 10:00 às 12:00, semanal </v>
      </c>
      <c r="C970" s="64" t="s">
        <v>180</v>
      </c>
      <c r="D970" s="65" t="s">
        <v>673</v>
      </c>
      <c r="E970" s="65" t="s">
        <v>163</v>
      </c>
      <c r="M970" s="66"/>
      <c r="N970" s="64"/>
    </row>
    <row r="971" spans="1:14" ht="26.25" thickBot="1">
      <c r="A971" s="67" t="s">
        <v>4049</v>
      </c>
      <c r="B971" s="63" t="str">
        <f t="shared" si="15"/>
        <v xml:space="preserve">segunda das 21:00 às 23:00, semanal </v>
      </c>
      <c r="C971" s="64" t="s">
        <v>174</v>
      </c>
      <c r="D971" s="65" t="s">
        <v>945</v>
      </c>
      <c r="E971" s="65" t="s">
        <v>163</v>
      </c>
      <c r="M971" s="66"/>
      <c r="N971" s="64"/>
    </row>
    <row r="972" spans="1:14" ht="26.25" thickBot="1">
      <c r="A972" s="67" t="s">
        <v>4053</v>
      </c>
      <c r="B972" s="63" t="str">
        <f t="shared" si="15"/>
        <v xml:space="preserve">segunda das 19:00 às 21:00, semanal </v>
      </c>
      <c r="C972" s="64" t="s">
        <v>190</v>
      </c>
      <c r="D972" s="65" t="s">
        <v>945</v>
      </c>
      <c r="E972" s="65" t="s">
        <v>163</v>
      </c>
      <c r="M972" s="66"/>
      <c r="N972" s="64"/>
    </row>
    <row r="973" spans="1:14" ht="15.75" thickBot="1">
      <c r="A973" s="67" t="s">
        <v>3151</v>
      </c>
      <c r="B973" s="63" t="str">
        <f t="shared" si="15"/>
        <v/>
      </c>
      <c r="C973" s="64"/>
      <c r="M973" s="66"/>
      <c r="N973" s="64"/>
    </row>
    <row r="974" spans="1:14" ht="26.25" thickBot="1">
      <c r="A974" s="67" t="s">
        <v>3153</v>
      </c>
      <c r="B974" s="63" t="str">
        <f t="shared" si="15"/>
        <v xml:space="preserve">quarta das 10:00 às 12:00, semanal </v>
      </c>
      <c r="C974" s="64" t="s">
        <v>180</v>
      </c>
      <c r="D974" s="65" t="s">
        <v>945</v>
      </c>
      <c r="E974" s="65" t="s">
        <v>163</v>
      </c>
      <c r="M974" s="66"/>
      <c r="N974" s="64"/>
    </row>
    <row r="975" spans="1:14" ht="15.75" thickBot="1">
      <c r="A975" s="67" t="s">
        <v>4409</v>
      </c>
      <c r="B975" s="63" t="str">
        <f t="shared" si="15"/>
        <v/>
      </c>
      <c r="C975" s="64"/>
      <c r="M975" s="66"/>
      <c r="N975" s="64"/>
    </row>
    <row r="976" spans="1:14" ht="15.75" thickBot="1">
      <c r="A976" s="67" t="s">
        <v>4411</v>
      </c>
      <c r="B976" s="63" t="str">
        <f t="shared" si="15"/>
        <v/>
      </c>
      <c r="C976" s="64"/>
      <c r="M976" s="66"/>
      <c r="N976" s="64"/>
    </row>
    <row r="977" spans="1:14" ht="15.75" thickBot="1">
      <c r="A977" s="67" t="s">
        <v>3205</v>
      </c>
      <c r="B977" s="63" t="str">
        <f t="shared" si="15"/>
        <v/>
      </c>
      <c r="C977" s="64"/>
      <c r="M977" s="66"/>
      <c r="N977" s="64"/>
    </row>
    <row r="978" spans="1:14" ht="15.75" thickBot="1">
      <c r="A978" s="67" t="s">
        <v>4460</v>
      </c>
      <c r="B978" s="63" t="str">
        <f t="shared" si="15"/>
        <v/>
      </c>
      <c r="C978" s="64"/>
      <c r="M978" s="66"/>
      <c r="N978" s="64"/>
    </row>
    <row r="979" spans="1:14" ht="15.75" thickBot="1">
      <c r="A979" s="67" t="s">
        <v>3223</v>
      </c>
      <c r="B979" s="63" t="str">
        <f t="shared" si="15"/>
        <v/>
      </c>
      <c r="C979" s="64"/>
      <c r="M979" s="66"/>
      <c r="N979" s="64"/>
    </row>
    <row r="980" spans="1:14" ht="15.75" thickBot="1">
      <c r="A980" s="67" t="s">
        <v>4585</v>
      </c>
      <c r="B980" s="63" t="str">
        <f t="shared" si="15"/>
        <v/>
      </c>
      <c r="C980" s="64"/>
      <c r="M980" s="66"/>
      <c r="N980" s="64"/>
    </row>
    <row r="981" spans="1:14" ht="15.75" thickBot="1">
      <c r="A981" s="67" t="s">
        <v>1983</v>
      </c>
      <c r="B981" s="63" t="str">
        <f t="shared" si="15"/>
        <v/>
      </c>
      <c r="C981" s="64"/>
      <c r="M981" s="66"/>
      <c r="N981" s="64"/>
    </row>
    <row r="982" spans="1:14" ht="15.75" thickBot="1">
      <c r="A982" s="67" t="s">
        <v>3699</v>
      </c>
      <c r="B982" s="63" t="str">
        <f t="shared" si="15"/>
        <v/>
      </c>
      <c r="C982" s="64"/>
      <c r="M982" s="66"/>
      <c r="N982" s="64"/>
    </row>
    <row r="983" spans="1:14" ht="15.75" thickBot="1">
      <c r="A983" s="67" t="s">
        <v>1728</v>
      </c>
      <c r="B983" s="63" t="str">
        <f t="shared" si="15"/>
        <v/>
      </c>
      <c r="C983" s="64"/>
      <c r="M983" s="66"/>
      <c r="N983" s="64"/>
    </row>
    <row r="984" spans="1:14" ht="15.75" thickBot="1">
      <c r="A984" s="67" t="s">
        <v>3543</v>
      </c>
      <c r="B984" s="63" t="str">
        <f t="shared" si="15"/>
        <v/>
      </c>
      <c r="C984" s="64"/>
      <c r="M984" s="66"/>
      <c r="N984" s="64"/>
    </row>
    <row r="985" spans="1:14" ht="15.75" thickBot="1">
      <c r="A985" s="67" t="s">
        <v>2429</v>
      </c>
      <c r="B985" s="63" t="str">
        <f t="shared" si="15"/>
        <v/>
      </c>
      <c r="C985" s="64"/>
      <c r="M985" s="66"/>
      <c r="N985" s="64"/>
    </row>
    <row r="986" spans="1:14" ht="15.75" thickBot="1">
      <c r="A986" s="67" t="s">
        <v>4043</v>
      </c>
      <c r="B986" s="63" t="str">
        <f t="shared" si="15"/>
        <v/>
      </c>
      <c r="C986" s="64"/>
      <c r="M986" s="66"/>
      <c r="N986" s="64"/>
    </row>
    <row r="987" spans="1:14" ht="15.75" thickBot="1">
      <c r="A987" s="67" t="s">
        <v>2435</v>
      </c>
      <c r="B987" s="63" t="str">
        <f t="shared" si="15"/>
        <v/>
      </c>
      <c r="C987" s="64"/>
      <c r="M987" s="66"/>
      <c r="N987" s="64"/>
    </row>
    <row r="988" spans="1:14" ht="15.75" thickBot="1">
      <c r="A988" s="67" t="s">
        <v>4047</v>
      </c>
      <c r="B988" s="63" t="str">
        <f t="shared" si="15"/>
        <v/>
      </c>
      <c r="C988" s="64"/>
      <c r="M988" s="66"/>
      <c r="N988" s="64"/>
    </row>
    <row r="989" spans="1:14" ht="15.75" thickBot="1">
      <c r="A989" s="67" t="s">
        <v>2838</v>
      </c>
      <c r="B989" s="63" t="str">
        <f t="shared" si="15"/>
        <v/>
      </c>
      <c r="C989" s="64"/>
      <c r="M989" s="66"/>
      <c r="N989" s="64"/>
    </row>
    <row r="990" spans="1:14" ht="15.75" thickBot="1">
      <c r="A990" s="67" t="s">
        <v>4219</v>
      </c>
      <c r="B990" s="63" t="str">
        <f t="shared" si="15"/>
        <v/>
      </c>
      <c r="C990" s="64"/>
      <c r="M990" s="66"/>
      <c r="N990" s="64"/>
    </row>
    <row r="991" spans="1:14" ht="15.75" thickBot="1">
      <c r="A991" s="67" t="s">
        <v>3055</v>
      </c>
      <c r="B991" s="63" t="str">
        <f t="shared" si="15"/>
        <v/>
      </c>
      <c r="C991" s="64"/>
      <c r="M991" s="66"/>
      <c r="N991" s="64"/>
    </row>
    <row r="992" spans="1:14" ht="15.75" thickBot="1">
      <c r="A992" s="67" t="s">
        <v>4322</v>
      </c>
      <c r="B992" s="63" t="str">
        <f t="shared" si="15"/>
        <v/>
      </c>
      <c r="C992" s="64"/>
      <c r="M992" s="66"/>
      <c r="N992" s="64"/>
    </row>
    <row r="993" spans="1:14" ht="15.75" thickBot="1">
      <c r="A993" s="67" t="s">
        <v>3178</v>
      </c>
      <c r="B993" s="63" t="str">
        <f t="shared" si="15"/>
        <v/>
      </c>
      <c r="C993" s="64"/>
      <c r="M993" s="66"/>
      <c r="N993" s="64"/>
    </row>
    <row r="994" spans="1:14" ht="15.75" thickBot="1">
      <c r="A994" s="67" t="s">
        <v>4437</v>
      </c>
      <c r="B994" s="63" t="str">
        <f t="shared" si="15"/>
        <v/>
      </c>
      <c r="C994" s="64"/>
      <c r="M994" s="66"/>
      <c r="N994" s="64"/>
    </row>
    <row r="995" spans="1:14" ht="15.75" thickBot="1">
      <c r="A995" s="67" t="s">
        <v>1743</v>
      </c>
      <c r="B995" s="63" t="str">
        <f t="shared" si="15"/>
        <v/>
      </c>
      <c r="C995" s="64"/>
      <c r="M995" s="66"/>
      <c r="N995" s="64"/>
    </row>
    <row r="996" spans="1:14" ht="15.75" thickBot="1">
      <c r="A996" s="67" t="s">
        <v>3550</v>
      </c>
      <c r="B996" s="63" t="str">
        <f t="shared" si="15"/>
        <v/>
      </c>
      <c r="C996" s="64"/>
      <c r="M996" s="66"/>
      <c r="N996" s="64"/>
    </row>
    <row r="997" spans="1:14" ht="15.75" thickBot="1">
      <c r="A997" s="67" t="s">
        <v>4723</v>
      </c>
      <c r="B997" s="63" t="str">
        <f t="shared" si="15"/>
        <v/>
      </c>
      <c r="C997" s="64"/>
      <c r="M997" s="66"/>
      <c r="N997" s="64"/>
    </row>
    <row r="998" spans="1:14" ht="15.75" thickBot="1">
      <c r="A998" s="67" t="s">
        <v>3411</v>
      </c>
      <c r="B998" s="63" t="str">
        <f t="shared" si="15"/>
        <v/>
      </c>
      <c r="C998" s="64"/>
      <c r="M998" s="66"/>
      <c r="N998" s="64"/>
    </row>
    <row r="999" spans="1:14" ht="15.75" thickBot="1">
      <c r="A999" s="67" t="s">
        <v>4656</v>
      </c>
      <c r="B999" s="63" t="str">
        <f t="shared" si="15"/>
        <v/>
      </c>
      <c r="C999" s="64"/>
      <c r="M999" s="66"/>
      <c r="N999" s="64"/>
    </row>
    <row r="1000" spans="1:14" ht="15.75" thickBot="1">
      <c r="A1000" s="67" t="s">
        <v>2420</v>
      </c>
      <c r="B1000" s="63" t="str">
        <f t="shared" si="15"/>
        <v/>
      </c>
      <c r="C1000" s="64"/>
      <c r="M1000" s="66"/>
      <c r="N1000" s="64"/>
    </row>
    <row r="1001" spans="1:14" ht="30.75" thickBot="1">
      <c r="A1001" s="67" t="s">
        <v>4037</v>
      </c>
      <c r="B1001" s="63" t="str">
        <f t="shared" si="15"/>
        <v xml:space="preserve">sexta das 19:00 às 21:00, semanal </v>
      </c>
      <c r="C1001" s="65" t="s">
        <v>191</v>
      </c>
      <c r="D1001" s="65" t="s">
        <v>830</v>
      </c>
      <c r="E1001" s="65" t="s">
        <v>163</v>
      </c>
    </row>
    <row r="1002" spans="1:14" ht="30.75" thickBot="1">
      <c r="A1002" s="67" t="s">
        <v>3149</v>
      </c>
      <c r="B1002" s="63" t="str">
        <f t="shared" si="15"/>
        <v xml:space="preserve">sexta das 08:00 às 10:00, semanal </v>
      </c>
      <c r="C1002" s="65" t="s">
        <v>187</v>
      </c>
      <c r="D1002" s="65" t="s">
        <v>195</v>
      </c>
      <c r="E1002" s="65" t="s">
        <v>163</v>
      </c>
    </row>
    <row r="1003" spans="1:14" ht="30.75" thickBot="1">
      <c r="A1003" s="67" t="s">
        <v>4407</v>
      </c>
      <c r="B1003" s="63" t="str">
        <f t="shared" si="15"/>
        <v xml:space="preserve">sexta das 19:00 às 21:00, semanal </v>
      </c>
      <c r="C1003" s="65" t="s">
        <v>191</v>
      </c>
      <c r="D1003" s="65" t="s">
        <v>195</v>
      </c>
      <c r="E1003" s="65" t="s">
        <v>163</v>
      </c>
    </row>
    <row r="1004" spans="1:14" ht="15.75" thickBot="1">
      <c r="A1004" s="67" t="s">
        <v>3203</v>
      </c>
      <c r="B1004" s="63" t="str">
        <f t="shared" si="15"/>
        <v/>
      </c>
    </row>
    <row r="1005" spans="1:14" ht="15.75" thickBot="1">
      <c r="A1005" s="67" t="s">
        <v>4458</v>
      </c>
      <c r="B1005" s="63" t="str">
        <f t="shared" si="15"/>
        <v/>
      </c>
    </row>
    <row r="1006" spans="1:14" ht="30.75" thickBot="1">
      <c r="A1006" s="67" t="s">
        <v>3339</v>
      </c>
      <c r="B1006" s="63" t="str">
        <f t="shared" si="15"/>
        <v xml:space="preserve">segunda das 10:00 às 12:00, semanal </v>
      </c>
      <c r="C1006" s="65" t="s">
        <v>160</v>
      </c>
      <c r="D1006" s="65" t="s">
        <v>195</v>
      </c>
      <c r="E1006" s="65" t="s">
        <v>163</v>
      </c>
    </row>
    <row r="1007" spans="1:14" ht="15.75" thickBot="1">
      <c r="A1007" s="67" t="s">
        <v>4581</v>
      </c>
      <c r="B1007" s="63" t="str">
        <f t="shared" si="15"/>
        <v/>
      </c>
    </row>
    <row r="1008" spans="1:14" ht="30.75" thickBot="1">
      <c r="A1008" s="67" t="s">
        <v>3382</v>
      </c>
      <c r="B1008" s="63" t="str">
        <f t="shared" si="15"/>
        <v xml:space="preserve">segunda das 10:00 às 12:00, semanal </v>
      </c>
      <c r="C1008" s="65" t="s">
        <v>160</v>
      </c>
      <c r="D1008" s="65" t="s">
        <v>830</v>
      </c>
      <c r="E1008" s="65" t="s">
        <v>163</v>
      </c>
    </row>
    <row r="1009" spans="1:5" ht="30.75" thickBot="1">
      <c r="A1009" s="67" t="s">
        <v>4630</v>
      </c>
      <c r="B1009" s="63" t="str">
        <f t="shared" si="15"/>
        <v xml:space="preserve">segunda das 21:00 às 23:00, semanal </v>
      </c>
      <c r="C1009" s="65" t="s">
        <v>174</v>
      </c>
      <c r="D1009" s="65" t="s">
        <v>830</v>
      </c>
      <c r="E1009" s="65" t="s">
        <v>163</v>
      </c>
    </row>
    <row r="1010" spans="1:5" ht="15.75" thickBot="1">
      <c r="A1010" s="67" t="s">
        <v>3401</v>
      </c>
      <c r="B1010" s="63" t="str">
        <f t="shared" si="15"/>
        <v/>
      </c>
    </row>
    <row r="1011" spans="1:5" ht="30.75" thickBot="1">
      <c r="A1011" s="67" t="s">
        <v>4650</v>
      </c>
      <c r="B1011" s="63" t="str">
        <f t="shared" si="15"/>
        <v xml:space="preserve">segunda das 21:00 às 23:00, semanal </v>
      </c>
      <c r="C1011" s="65" t="s">
        <v>174</v>
      </c>
      <c r="D1011" s="65" t="s">
        <v>195</v>
      </c>
      <c r="E1011" s="65" t="s">
        <v>163</v>
      </c>
    </row>
    <row r="1012" spans="1:5" ht="30.75" thickBot="1">
      <c r="A1012" s="67" t="s">
        <v>2424</v>
      </c>
      <c r="B1012" s="63" t="str">
        <f t="shared" si="15"/>
        <v xml:space="preserve">terça das 10:00 às 12:00, semanal </v>
      </c>
      <c r="C1012" s="65" t="s">
        <v>167</v>
      </c>
      <c r="D1012" s="65" t="s">
        <v>830</v>
      </c>
      <c r="E1012" s="65" t="s">
        <v>163</v>
      </c>
    </row>
    <row r="1013" spans="1:5" ht="30.75" thickBot="1">
      <c r="A1013" s="67" t="s">
        <v>4041</v>
      </c>
      <c r="B1013" s="63" t="str">
        <f t="shared" si="15"/>
        <v xml:space="preserve">terça das 21:00 às 23:00, semanal </v>
      </c>
      <c r="C1013" s="65" t="s">
        <v>168</v>
      </c>
      <c r="D1013" s="65" t="s">
        <v>830</v>
      </c>
      <c r="E1013" s="65" t="s">
        <v>163</v>
      </c>
    </row>
    <row r="1014" spans="1:5" ht="30.75" thickBot="1">
      <c r="A1014" s="67" t="s">
        <v>3341</v>
      </c>
      <c r="B1014" s="63" t="str">
        <f t="shared" si="15"/>
        <v xml:space="preserve">quarta das 08:00 às 10:00, semanal </v>
      </c>
      <c r="C1014" s="65" t="s">
        <v>185</v>
      </c>
      <c r="D1014" s="65" t="s">
        <v>830</v>
      </c>
      <c r="E1014" s="65" t="s">
        <v>163</v>
      </c>
    </row>
    <row r="1015" spans="1:5" ht="15.75" thickBot="1">
      <c r="A1015" s="67" t="s">
        <v>4583</v>
      </c>
      <c r="B1015" s="63" t="str">
        <f t="shared" si="15"/>
        <v/>
      </c>
    </row>
    <row r="1016" spans="1:5" ht="15.75" thickBot="1">
      <c r="A1016" s="67" t="s">
        <v>3450</v>
      </c>
      <c r="B1016" s="63" t="str">
        <f t="shared" si="15"/>
        <v/>
      </c>
    </row>
    <row r="1017" spans="1:5" ht="15.75" thickBot="1">
      <c r="A1017" s="67" t="s">
        <v>4684</v>
      </c>
      <c r="B1017" s="63" t="str">
        <f t="shared" si="15"/>
        <v/>
      </c>
    </row>
    <row r="1018" spans="1:5" ht="30.75" thickBot="1">
      <c r="A1018" s="67" t="s">
        <v>3455</v>
      </c>
      <c r="B1018" s="63" t="str">
        <f t="shared" si="15"/>
        <v xml:space="preserve">sexta das 08:00 às 10:00, semanal </v>
      </c>
      <c r="C1018" s="65" t="s">
        <v>187</v>
      </c>
      <c r="D1018" s="65" t="s">
        <v>830</v>
      </c>
      <c r="E1018" s="65" t="s">
        <v>163</v>
      </c>
    </row>
    <row r="1019" spans="1:5" ht="30.75" thickBot="1">
      <c r="A1019" s="67" t="s">
        <v>4690</v>
      </c>
      <c r="B1019" s="63" t="str">
        <f t="shared" si="15"/>
        <v xml:space="preserve">quarta das 19:00 às 21:00, semanal </v>
      </c>
      <c r="C1019" s="65" t="s">
        <v>182</v>
      </c>
      <c r="D1019" s="65" t="s">
        <v>830</v>
      </c>
      <c r="E1019" s="65" t="s">
        <v>163</v>
      </c>
    </row>
    <row r="1020" spans="1:5" ht="30.75" thickBot="1">
      <c r="A1020" s="67" t="s">
        <v>3463</v>
      </c>
      <c r="B1020" s="63" t="str">
        <f t="shared" si="15"/>
        <v xml:space="preserve">terça das 10:00 às 12:00, semanal </v>
      </c>
      <c r="C1020" s="65" t="s">
        <v>167</v>
      </c>
      <c r="D1020" s="65" t="s">
        <v>195</v>
      </c>
      <c r="E1020" s="65" t="s">
        <v>163</v>
      </c>
    </row>
    <row r="1021" spans="1:5" ht="15.75" thickBot="1">
      <c r="A1021" s="67" t="s">
        <v>4693</v>
      </c>
      <c r="B1021" s="63" t="str">
        <f t="shared" si="15"/>
        <v/>
      </c>
    </row>
    <row r="1022" spans="1:5" ht="39" thickBot="1">
      <c r="A1022" s="67" t="s">
        <v>1623</v>
      </c>
      <c r="B1022" s="63" t="str">
        <f t="shared" si="15"/>
        <v>segunda das 08:00 às 10:00, quinzenal I</v>
      </c>
      <c r="C1022" s="65" t="s">
        <v>176</v>
      </c>
      <c r="D1022" s="65" t="s">
        <v>4714</v>
      </c>
      <c r="E1022" s="65" t="s">
        <v>178</v>
      </c>
    </row>
    <row r="1023" spans="1:5" ht="39" thickBot="1">
      <c r="A1023" s="67" t="s">
        <v>3480</v>
      </c>
      <c r="B1023" s="63" t="str">
        <f t="shared" si="15"/>
        <v>segunda das 19:00 às 21:00, quinzenal I</v>
      </c>
      <c r="C1023" s="65" t="s">
        <v>190</v>
      </c>
      <c r="D1023" s="65" t="s">
        <v>4714</v>
      </c>
      <c r="E1023" s="65" t="s">
        <v>178</v>
      </c>
    </row>
    <row r="1024" spans="1:5" ht="39" thickBot="1">
      <c r="A1024" s="67" t="s">
        <v>1627</v>
      </c>
      <c r="B1024" s="63" t="str">
        <f t="shared" si="15"/>
        <v>segunda das 08:00 às 10:00, quinzenal II</v>
      </c>
      <c r="C1024" s="65" t="s">
        <v>176</v>
      </c>
      <c r="D1024" s="65" t="s">
        <v>4714</v>
      </c>
      <c r="E1024" s="65" t="s">
        <v>161</v>
      </c>
    </row>
    <row r="1025" spans="1:5" ht="39" thickBot="1">
      <c r="A1025" s="67" t="s">
        <v>3484</v>
      </c>
      <c r="B1025" s="63" t="str">
        <f t="shared" si="15"/>
        <v>segunda das 19:00 às 21:00, quinzenal II</v>
      </c>
      <c r="C1025" s="65" t="s">
        <v>190</v>
      </c>
      <c r="D1025" s="65" t="s">
        <v>4714</v>
      </c>
      <c r="E1025" s="65" t="s">
        <v>161</v>
      </c>
    </row>
    <row r="1026" spans="1:5" ht="39" thickBot="1">
      <c r="A1026" s="67" t="s">
        <v>1630</v>
      </c>
      <c r="B1026" s="63" t="str">
        <f t="shared" ref="B1026:B1089" si="16">IF(C1026="","",CONCATENATE(C1026,",",E1026,IF(F1026="","",CONCATENATE(";",F1026,",",H1026,IF(I1026="","",CONCATENATE(";",I1026,",",K1026))))))</f>
        <v>segunda das 08:00 às 10:00, quinzenal II</v>
      </c>
      <c r="C1026" s="65" t="s">
        <v>176</v>
      </c>
      <c r="D1026" s="65" t="s">
        <v>1621</v>
      </c>
      <c r="E1026" s="65" t="s">
        <v>161</v>
      </c>
    </row>
    <row r="1027" spans="1:5" ht="39" thickBot="1">
      <c r="A1027" s="67" t="s">
        <v>3486</v>
      </c>
      <c r="B1027" s="63" t="str">
        <f t="shared" si="16"/>
        <v>segunda das 19:00 às 21:00, quinzenal II</v>
      </c>
      <c r="C1027" s="65" t="s">
        <v>190</v>
      </c>
      <c r="D1027" s="65" t="s">
        <v>1621</v>
      </c>
      <c r="E1027" s="65" t="s">
        <v>161</v>
      </c>
    </row>
    <row r="1028" spans="1:5" ht="15.75" thickBot="1">
      <c r="A1028" s="67" t="s">
        <v>3221</v>
      </c>
      <c r="B1028" s="63" t="str">
        <f t="shared" si="16"/>
        <v/>
      </c>
    </row>
    <row r="1029" spans="1:5" ht="15.75" thickBot="1">
      <c r="A1029" s="67" t="s">
        <v>4476</v>
      </c>
      <c r="B1029" s="63" t="str">
        <f t="shared" si="16"/>
        <v/>
      </c>
    </row>
    <row r="1030" spans="1:5" ht="15.75" thickBot="1">
      <c r="A1030" s="67" t="s">
        <v>1259</v>
      </c>
      <c r="B1030" s="63" t="str">
        <f t="shared" si="16"/>
        <v/>
      </c>
    </row>
    <row r="1031" spans="1:5" ht="15.75" thickBot="1">
      <c r="A1031" s="67" t="s">
        <v>1526</v>
      </c>
      <c r="B1031" s="63" t="str">
        <f t="shared" si="16"/>
        <v/>
      </c>
    </row>
    <row r="1032" spans="1:5" ht="15.75" thickBot="1">
      <c r="A1032" s="67" t="s">
        <v>4221</v>
      </c>
      <c r="B1032" s="63" t="str">
        <f t="shared" si="16"/>
        <v/>
      </c>
    </row>
    <row r="1033" spans="1:5" ht="15.75" thickBot="1">
      <c r="A1033" s="67" t="s">
        <v>4728</v>
      </c>
      <c r="B1033" s="63" t="str">
        <f t="shared" si="16"/>
        <v/>
      </c>
    </row>
    <row r="1034" spans="1:5" ht="15.75" thickBot="1">
      <c r="A1034" s="67" t="s">
        <v>2835</v>
      </c>
      <c r="B1034" s="63" t="str">
        <f t="shared" si="16"/>
        <v/>
      </c>
    </row>
    <row r="1035" spans="1:5" ht="15.75" thickBot="1">
      <c r="A1035" s="67" t="s">
        <v>4217</v>
      </c>
      <c r="B1035" s="63" t="str">
        <f t="shared" si="16"/>
        <v/>
      </c>
    </row>
    <row r="1036" spans="1:5" ht="15.75" thickBot="1">
      <c r="A1036" s="67" t="s">
        <v>4596</v>
      </c>
      <c r="B1036" s="63" t="str">
        <f t="shared" si="16"/>
        <v/>
      </c>
    </row>
    <row r="1037" spans="1:5" ht="15.75" thickBot="1">
      <c r="A1037" s="67" t="s">
        <v>3372</v>
      </c>
      <c r="B1037" s="63" t="str">
        <f t="shared" si="16"/>
        <v/>
      </c>
    </row>
    <row r="1038" spans="1:5" ht="15.75" thickBot="1">
      <c r="A1038" s="67" t="s">
        <v>4620</v>
      </c>
      <c r="B1038" s="63" t="str">
        <f t="shared" si="16"/>
        <v/>
      </c>
    </row>
    <row r="1039" spans="1:5" ht="15.75" thickBot="1">
      <c r="A1039" s="67" t="s">
        <v>2493</v>
      </c>
      <c r="B1039" s="63" t="str">
        <f t="shared" si="16"/>
        <v/>
      </c>
    </row>
    <row r="1040" spans="1:5" ht="15.75" thickBot="1">
      <c r="A1040" s="67" t="s">
        <v>4067</v>
      </c>
      <c r="B1040" s="63" t="str">
        <f t="shared" si="16"/>
        <v/>
      </c>
    </row>
    <row r="1041" spans="1:5" ht="30.75" thickBot="1">
      <c r="A1041" s="67" t="s">
        <v>2497</v>
      </c>
      <c r="B1041" s="63" t="str">
        <f t="shared" si="16"/>
        <v xml:space="preserve">quinta das 10:00 às 12:00, semanal </v>
      </c>
      <c r="C1041" s="65" t="s">
        <v>162</v>
      </c>
      <c r="D1041" s="65" t="s">
        <v>830</v>
      </c>
      <c r="E1041" s="65" t="s">
        <v>163</v>
      </c>
    </row>
    <row r="1042" spans="1:5" ht="30.75" thickBot="1">
      <c r="A1042" s="67" t="s">
        <v>4069</v>
      </c>
      <c r="B1042" s="63" t="str">
        <f t="shared" si="16"/>
        <v xml:space="preserve">quinta das 21:00 às 23:00, semanal </v>
      </c>
      <c r="C1042" s="65" t="s">
        <v>164</v>
      </c>
      <c r="D1042" s="65" t="s">
        <v>830</v>
      </c>
      <c r="E1042" s="65" t="s">
        <v>163</v>
      </c>
    </row>
    <row r="1043" spans="1:5" ht="30.75" thickBot="1">
      <c r="A1043" s="67" t="s">
        <v>4725</v>
      </c>
      <c r="B1043" s="63" t="str">
        <f t="shared" si="16"/>
        <v xml:space="preserve">quinta das 08:00 às 10:00, semanal </v>
      </c>
      <c r="C1043" s="65" t="s">
        <v>179</v>
      </c>
      <c r="D1043" s="65" t="s">
        <v>830</v>
      </c>
      <c r="E1043" s="65" t="s">
        <v>163</v>
      </c>
    </row>
    <row r="1044" spans="1:5" ht="30.75" thickBot="1">
      <c r="A1044" s="67" t="s">
        <v>4727</v>
      </c>
      <c r="B1044" s="63" t="str">
        <f t="shared" si="16"/>
        <v xml:space="preserve">quinta das 19:00 às 21:00, semanal </v>
      </c>
      <c r="C1044" s="65" t="s">
        <v>188</v>
      </c>
      <c r="D1044" s="65" t="s">
        <v>830</v>
      </c>
      <c r="E1044" s="65" t="s">
        <v>163</v>
      </c>
    </row>
    <row r="1045" spans="1:5" ht="15.75" thickBot="1">
      <c r="A1045" s="67" t="s">
        <v>2489</v>
      </c>
      <c r="B1045" s="63" t="str">
        <f t="shared" si="16"/>
        <v/>
      </c>
    </row>
    <row r="1046" spans="1:5" ht="15.75" thickBot="1">
      <c r="A1046" s="67" t="s">
        <v>4065</v>
      </c>
      <c r="B1046" s="63" t="str">
        <f t="shared" si="16"/>
        <v/>
      </c>
    </row>
    <row r="1047" spans="1:5" ht="15.75" thickBot="1">
      <c r="A1047" s="67" t="s">
        <v>3171</v>
      </c>
      <c r="B1047" s="63" t="str">
        <f t="shared" si="16"/>
        <v/>
      </c>
    </row>
    <row r="1048" spans="1:5" ht="30.75" thickBot="1">
      <c r="A1048" s="67" t="s">
        <v>2849</v>
      </c>
      <c r="B1048" s="63" t="str">
        <f t="shared" si="16"/>
        <v xml:space="preserve">terça das 10:00 às 12:00, semanal </v>
      </c>
      <c r="C1048" s="65" t="s">
        <v>167</v>
      </c>
      <c r="D1048" s="65" t="s">
        <v>945</v>
      </c>
      <c r="E1048" s="65" t="s">
        <v>163</v>
      </c>
    </row>
    <row r="1049" spans="1:5" ht="30.75" thickBot="1">
      <c r="A1049" s="67" t="s">
        <v>4225</v>
      </c>
      <c r="B1049" s="63" t="str">
        <f t="shared" si="16"/>
        <v xml:space="preserve">sexta das 19:00 às 21:00, semanal </v>
      </c>
      <c r="C1049" s="65" t="s">
        <v>191</v>
      </c>
      <c r="D1049" s="65" t="s">
        <v>945</v>
      </c>
      <c r="E1049" s="65" t="s">
        <v>163</v>
      </c>
    </row>
    <row r="1050" spans="1:5" ht="15.75" thickBot="1">
      <c r="A1050" s="67" t="s">
        <v>2826</v>
      </c>
      <c r="B1050" s="63" t="str">
        <f t="shared" si="16"/>
        <v/>
      </c>
    </row>
    <row r="1051" spans="1:5" ht="30.75" thickBot="1">
      <c r="A1051" s="67" t="s">
        <v>4213</v>
      </c>
      <c r="B1051" s="63" t="str">
        <f t="shared" si="16"/>
        <v xml:space="preserve">quarta das 19:00 às 21:00, semanal </v>
      </c>
      <c r="C1051" s="65" t="s">
        <v>182</v>
      </c>
      <c r="D1051" s="65" t="s">
        <v>673</v>
      </c>
      <c r="E1051" s="65" t="s">
        <v>163</v>
      </c>
    </row>
    <row r="1052" spans="1:5" ht="15.75" thickBot="1">
      <c r="A1052" s="67" t="s">
        <v>2931</v>
      </c>
      <c r="B1052" s="63" t="str">
        <f t="shared" si="16"/>
        <v/>
      </c>
    </row>
    <row r="1053" spans="1:5" ht="30.75" thickBot="1">
      <c r="A1053" s="67" t="s">
        <v>4264</v>
      </c>
      <c r="B1053" s="63" t="str">
        <f t="shared" si="16"/>
        <v xml:space="preserve">segunda das 19:00 às 21:00, semanal </v>
      </c>
      <c r="C1053" s="65" t="s">
        <v>190</v>
      </c>
      <c r="D1053" s="65" t="s">
        <v>830</v>
      </c>
      <c r="E1053" s="65" t="s">
        <v>163</v>
      </c>
    </row>
    <row r="1054" spans="1:5" ht="15.75" thickBot="1">
      <c r="A1054" s="67" t="s">
        <v>2935</v>
      </c>
      <c r="B1054" s="63" t="str">
        <f t="shared" si="16"/>
        <v/>
      </c>
    </row>
    <row r="1055" spans="1:5" ht="15.75" thickBot="1">
      <c r="A1055" s="67" t="s">
        <v>4265</v>
      </c>
      <c r="B1055" s="63" t="str">
        <f t="shared" si="16"/>
        <v/>
      </c>
    </row>
    <row r="1056" spans="1:5" ht="15.75" thickBot="1">
      <c r="A1056" s="67" t="s">
        <v>2865</v>
      </c>
      <c r="B1056" s="63" t="str">
        <f t="shared" si="16"/>
        <v/>
      </c>
    </row>
    <row r="1057" spans="1:5" ht="15.75" thickBot="1">
      <c r="A1057" s="67" t="s">
        <v>4231</v>
      </c>
      <c r="B1057" s="63" t="str">
        <f t="shared" si="16"/>
        <v/>
      </c>
    </row>
    <row r="1058" spans="1:5" ht="15.75" thickBot="1">
      <c r="A1058" s="67" t="s">
        <v>4310</v>
      </c>
      <c r="B1058" s="63" t="str">
        <f t="shared" si="16"/>
        <v/>
      </c>
    </row>
    <row r="1059" spans="1:5" ht="15.75" thickBot="1">
      <c r="A1059" s="67" t="s">
        <v>2678</v>
      </c>
      <c r="B1059" s="63" t="str">
        <f t="shared" si="16"/>
        <v/>
      </c>
    </row>
    <row r="1060" spans="1:5" ht="15.75" thickBot="1">
      <c r="A1060" s="67" t="s">
        <v>3350</v>
      </c>
      <c r="B1060" s="63" t="str">
        <f t="shared" si="16"/>
        <v/>
      </c>
    </row>
    <row r="1061" spans="1:5" ht="15.75" thickBot="1">
      <c r="A1061" s="67" t="s">
        <v>2446</v>
      </c>
      <c r="B1061" s="63" t="str">
        <f t="shared" si="16"/>
        <v/>
      </c>
    </row>
    <row r="1062" spans="1:5" ht="30.75" thickBot="1">
      <c r="A1062" s="67" t="s">
        <v>4051</v>
      </c>
      <c r="B1062" s="63" t="str">
        <f t="shared" si="16"/>
        <v xml:space="preserve">quarta das 21:00 às 23:00, semanal </v>
      </c>
      <c r="C1062" s="65" t="s">
        <v>181</v>
      </c>
      <c r="D1062" s="65" t="s">
        <v>945</v>
      </c>
      <c r="E1062" s="65" t="s">
        <v>163</v>
      </c>
    </row>
    <row r="1063" spans="1:5" ht="15.75" thickBot="1">
      <c r="A1063" s="67" t="s">
        <v>2458</v>
      </c>
      <c r="B1063" s="63" t="str">
        <f t="shared" si="16"/>
        <v/>
      </c>
    </row>
    <row r="1064" spans="1:5" ht="15.75" thickBot="1">
      <c r="A1064" s="67" t="s">
        <v>2476</v>
      </c>
      <c r="B1064" s="63" t="str">
        <f t="shared" si="16"/>
        <v/>
      </c>
    </row>
    <row r="1065" spans="1:5" ht="15.75" thickBot="1">
      <c r="A1065" s="67" t="s">
        <v>4063</v>
      </c>
      <c r="B1065" s="63" t="str">
        <f t="shared" si="16"/>
        <v/>
      </c>
    </row>
    <row r="1066" spans="1:5" ht="15.75" thickBot="1">
      <c r="A1066" s="67" t="s">
        <v>2855</v>
      </c>
      <c r="B1066" s="63" t="str">
        <f t="shared" si="16"/>
        <v/>
      </c>
    </row>
    <row r="1067" spans="1:5" ht="15.75" thickBot="1">
      <c r="A1067" s="67" t="s">
        <v>4228</v>
      </c>
      <c r="B1067" s="63" t="str">
        <f t="shared" si="16"/>
        <v/>
      </c>
    </row>
    <row r="1068" spans="1:5" ht="15.75" thickBot="1">
      <c r="A1068" s="67" t="s">
        <v>2452</v>
      </c>
      <c r="B1068" s="63" t="str">
        <f t="shared" si="16"/>
        <v/>
      </c>
    </row>
    <row r="1069" spans="1:5" ht="15.75" thickBot="1">
      <c r="A1069" s="67" t="s">
        <v>4055</v>
      </c>
      <c r="B1069" s="63" t="str">
        <f t="shared" si="16"/>
        <v/>
      </c>
    </row>
    <row r="1070" spans="1:5" ht="15.75" thickBot="1">
      <c r="A1070" s="67" t="s">
        <v>2861</v>
      </c>
      <c r="B1070" s="63" t="str">
        <f t="shared" si="16"/>
        <v/>
      </c>
    </row>
    <row r="1071" spans="1:5" ht="15.75" thickBot="1">
      <c r="A1071" s="67" t="s">
        <v>4229</v>
      </c>
      <c r="B1071" s="63" t="str">
        <f t="shared" si="16"/>
        <v/>
      </c>
    </row>
    <row r="1072" spans="1:5" ht="15.75" thickBot="1">
      <c r="A1072" s="67" t="s">
        <v>2455</v>
      </c>
      <c r="B1072" s="63" t="str">
        <f t="shared" si="16"/>
        <v/>
      </c>
    </row>
    <row r="1073" spans="1:8" ht="15.75" thickBot="1">
      <c r="A1073" s="67" t="s">
        <v>2464</v>
      </c>
      <c r="B1073" s="63" t="str">
        <f t="shared" si="16"/>
        <v/>
      </c>
    </row>
    <row r="1074" spans="1:8" ht="15.75" thickBot="1">
      <c r="A1074" s="67" t="s">
        <v>4057</v>
      </c>
      <c r="B1074" s="63" t="str">
        <f t="shared" si="16"/>
        <v/>
      </c>
    </row>
    <row r="1075" spans="1:8" ht="15.75" thickBot="1">
      <c r="A1075" s="67" t="s">
        <v>3013</v>
      </c>
      <c r="B1075" s="63" t="str">
        <f t="shared" si="16"/>
        <v/>
      </c>
    </row>
    <row r="1076" spans="1:8" ht="45.75" thickBot="1">
      <c r="A1076" s="67" t="s">
        <v>2467</v>
      </c>
      <c r="B1076" s="63" t="str">
        <f t="shared" si="16"/>
        <v xml:space="preserve">quarta das 08:00 às 10:00, semanal ; sexta das 10:00 às 12:00, semanal </v>
      </c>
      <c r="C1076" s="65" t="s">
        <v>185</v>
      </c>
      <c r="D1076" s="65" t="s">
        <v>673</v>
      </c>
      <c r="E1076" s="65" t="s">
        <v>163</v>
      </c>
      <c r="F1076" s="65" t="s">
        <v>315</v>
      </c>
      <c r="G1076" s="65" t="s">
        <v>673</v>
      </c>
      <c r="H1076" s="65" t="s">
        <v>163</v>
      </c>
    </row>
    <row r="1077" spans="1:8" ht="15.75" thickBot="1">
      <c r="A1077" s="67" t="s">
        <v>4059</v>
      </c>
      <c r="B1077" s="63" t="str">
        <f t="shared" si="16"/>
        <v/>
      </c>
    </row>
    <row r="1078" spans="1:8" ht="45.75" thickBot="1">
      <c r="A1078" s="67" t="s">
        <v>2473</v>
      </c>
      <c r="B1078" s="63" t="str">
        <f t="shared" si="16"/>
        <v xml:space="preserve">terça das 10:00 às 12:00, semanal ; sexta das 08:00 às 10:00, semanal </v>
      </c>
      <c r="C1078" s="65" t="s">
        <v>167</v>
      </c>
      <c r="D1078" s="65" t="s">
        <v>673</v>
      </c>
      <c r="E1078" s="65" t="s">
        <v>163</v>
      </c>
      <c r="F1078" s="65" t="s">
        <v>170</v>
      </c>
      <c r="G1078" s="65" t="s">
        <v>673</v>
      </c>
      <c r="H1078" s="65" t="s">
        <v>163</v>
      </c>
    </row>
    <row r="1079" spans="1:8" ht="15.75" thickBot="1">
      <c r="A1079" s="67" t="s">
        <v>4061</v>
      </c>
      <c r="B1079" s="63" t="str">
        <f t="shared" si="16"/>
        <v/>
      </c>
    </row>
    <row r="1080" spans="1:8" ht="15.75" thickBot="1">
      <c r="A1080" s="67" t="s">
        <v>2482</v>
      </c>
      <c r="B1080" s="63" t="str">
        <f t="shared" si="16"/>
        <v/>
      </c>
    </row>
    <row r="1081" spans="1:8" ht="15.75" thickBot="1">
      <c r="A1081" s="67" t="s">
        <v>1245</v>
      </c>
      <c r="B1081" s="63" t="str">
        <f t="shared" si="16"/>
        <v/>
      </c>
    </row>
    <row r="1082" spans="1:8" ht="30.75" thickBot="1">
      <c r="A1082" s="67" t="s">
        <v>2553</v>
      </c>
      <c r="B1082" s="63" t="str">
        <f t="shared" si="16"/>
        <v xml:space="preserve">quinta das 10:00 às 12:00, semanal </v>
      </c>
      <c r="C1082" s="65" t="s">
        <v>162</v>
      </c>
      <c r="D1082" s="65" t="s">
        <v>195</v>
      </c>
      <c r="E1082" s="65" t="s">
        <v>163</v>
      </c>
    </row>
    <row r="1083" spans="1:8" ht="30.75" thickBot="1">
      <c r="A1083" s="67" t="s">
        <v>4092</v>
      </c>
      <c r="B1083" s="63" t="str">
        <f t="shared" si="16"/>
        <v xml:space="preserve">quinta das 21:00 às 23:00, semanal </v>
      </c>
      <c r="C1083" s="65" t="s">
        <v>164</v>
      </c>
      <c r="D1083" s="65" t="s">
        <v>195</v>
      </c>
      <c r="E1083" s="65" t="s">
        <v>163</v>
      </c>
    </row>
    <row r="1084" spans="1:8" ht="15.75" thickBot="1">
      <c r="A1084" s="67" t="s">
        <v>4154</v>
      </c>
      <c r="B1084" s="63" t="str">
        <f t="shared" si="16"/>
        <v/>
      </c>
    </row>
    <row r="1085" spans="1:8" ht="15.75" thickBot="1">
      <c r="A1085" s="67" t="s">
        <v>2639</v>
      </c>
      <c r="B1085" s="63" t="str">
        <f t="shared" si="16"/>
        <v/>
      </c>
    </row>
    <row r="1086" spans="1:8" ht="15.75" thickBot="1">
      <c r="A1086" s="67" t="s">
        <v>4139</v>
      </c>
      <c r="B1086" s="63" t="str">
        <f t="shared" si="16"/>
        <v/>
      </c>
    </row>
    <row r="1087" spans="1:8" ht="15.75" thickBot="1">
      <c r="A1087" s="67" t="s">
        <v>2644</v>
      </c>
      <c r="B1087" s="63" t="str">
        <f t="shared" si="16"/>
        <v/>
      </c>
    </row>
    <row r="1088" spans="1:8" ht="15.75" thickBot="1">
      <c r="A1088" s="67" t="s">
        <v>4140</v>
      </c>
      <c r="B1088" s="63" t="str">
        <f t="shared" si="16"/>
        <v/>
      </c>
    </row>
    <row r="1089" spans="1:8" ht="45.75" thickBot="1">
      <c r="A1089" s="67" t="s">
        <v>2635</v>
      </c>
      <c r="B1089" s="63" t="str">
        <f t="shared" si="16"/>
        <v xml:space="preserve">segunda das 08:00 às 10:00, semanal ; quarta das 10:00 às 12:00, semanal </v>
      </c>
      <c r="C1089" s="65" t="s">
        <v>176</v>
      </c>
      <c r="D1089" s="65" t="s">
        <v>195</v>
      </c>
      <c r="E1089" s="65" t="s">
        <v>163</v>
      </c>
      <c r="F1089" s="65" t="s">
        <v>177</v>
      </c>
      <c r="G1089" s="65" t="s">
        <v>195</v>
      </c>
      <c r="H1089" s="65" t="s">
        <v>163</v>
      </c>
    </row>
    <row r="1090" spans="1:8" ht="45.75" thickBot="1">
      <c r="A1090" s="67" t="s">
        <v>4137</v>
      </c>
      <c r="B1090" s="63" t="str">
        <f t="shared" ref="B1090:B1103" si="17">IF(C1090="","",CONCATENATE(C1090,",",E1090,IF(F1090="","",CONCATENATE(";",F1090,",",H1090,IF(I1090="","",CONCATENATE(";",I1090,",",K1090))))))</f>
        <v xml:space="preserve">segunda das 19:00 às 21:00, semanal ; quarta das 21:00 às 23:00, semanal </v>
      </c>
      <c r="C1090" s="65" t="s">
        <v>190</v>
      </c>
      <c r="D1090" s="65" t="s">
        <v>195</v>
      </c>
      <c r="E1090" s="65" t="s">
        <v>163</v>
      </c>
      <c r="F1090" s="65" t="s">
        <v>196</v>
      </c>
      <c r="G1090" s="65" t="s">
        <v>195</v>
      </c>
      <c r="H1090" s="65" t="s">
        <v>163</v>
      </c>
    </row>
    <row r="1091" spans="1:8" ht="15.75" thickBot="1">
      <c r="A1091" s="67" t="s">
        <v>2682</v>
      </c>
      <c r="B1091" s="63" t="str">
        <f t="shared" si="17"/>
        <v/>
      </c>
    </row>
    <row r="1092" spans="1:8" ht="15.75" thickBot="1">
      <c r="A1092" s="67" t="s">
        <v>4163</v>
      </c>
      <c r="B1092" s="63" t="str">
        <f t="shared" si="17"/>
        <v/>
      </c>
    </row>
    <row r="1093" spans="1:8" ht="45.75" thickBot="1">
      <c r="A1093" s="67" t="s">
        <v>2546</v>
      </c>
      <c r="B1093" s="63" t="str">
        <f t="shared" si="17"/>
        <v xml:space="preserve">quarta das 08:00 às 10:00, semanal ; sexta das 10:00 às 12:00, semanal </v>
      </c>
      <c r="C1093" s="65" t="s">
        <v>185</v>
      </c>
      <c r="D1093" s="65" t="s">
        <v>195</v>
      </c>
      <c r="E1093" s="65" t="s">
        <v>163</v>
      </c>
      <c r="F1093" s="65" t="s">
        <v>315</v>
      </c>
      <c r="G1093" s="65" t="s">
        <v>195</v>
      </c>
      <c r="H1093" s="65" t="s">
        <v>163</v>
      </c>
    </row>
    <row r="1094" spans="1:8" ht="15.75" thickBot="1">
      <c r="A1094" s="67" t="s">
        <v>2882</v>
      </c>
      <c r="B1094" s="63" t="str">
        <f t="shared" si="17"/>
        <v/>
      </c>
    </row>
    <row r="1095" spans="1:8" ht="15.75" thickBot="1">
      <c r="A1095" s="67" t="s">
        <v>4237</v>
      </c>
      <c r="B1095" s="63" t="str">
        <f t="shared" si="17"/>
        <v/>
      </c>
    </row>
    <row r="1096" spans="1:8" ht="15.75" thickBot="1">
      <c r="A1096" s="67" t="s">
        <v>1524</v>
      </c>
      <c r="B1096" s="63" t="str">
        <f t="shared" si="17"/>
        <v/>
      </c>
    </row>
    <row r="1097" spans="1:8" ht="30.75" thickBot="1">
      <c r="A1097" s="67" t="s">
        <v>2876</v>
      </c>
      <c r="B1097" s="63" t="str">
        <f t="shared" si="17"/>
        <v xml:space="preserve">quarta das 10:00 às 12:00, semanal </v>
      </c>
      <c r="C1097" s="65" t="s">
        <v>180</v>
      </c>
      <c r="D1097" s="65" t="s">
        <v>830</v>
      </c>
      <c r="E1097" s="65" t="s">
        <v>163</v>
      </c>
    </row>
    <row r="1098" spans="1:8" ht="30.75" thickBot="1">
      <c r="A1098" s="67" t="s">
        <v>4234</v>
      </c>
      <c r="B1098" s="63" t="str">
        <f t="shared" si="17"/>
        <v xml:space="preserve">quarta das 21:00 às 23:00, semanal </v>
      </c>
      <c r="C1098" s="65" t="s">
        <v>181</v>
      </c>
      <c r="D1098" s="65" t="s">
        <v>830</v>
      </c>
      <c r="E1098" s="65" t="s">
        <v>163</v>
      </c>
    </row>
    <row r="1099" spans="1:8" ht="15.75" thickBot="1">
      <c r="A1099" s="67" t="s">
        <v>3046</v>
      </c>
      <c r="B1099" s="63" t="str">
        <f t="shared" si="17"/>
        <v/>
      </c>
    </row>
    <row r="1100" spans="1:8" ht="15.75" thickBot="1">
      <c r="A1100" s="67" t="s">
        <v>4317</v>
      </c>
      <c r="B1100" s="63" t="str">
        <f t="shared" si="17"/>
        <v/>
      </c>
    </row>
    <row r="1101" spans="1:8" ht="15.75" thickBot="1">
      <c r="A1101" s="67" t="s">
        <v>4318</v>
      </c>
      <c r="B1101" s="63" t="str">
        <f t="shared" si="17"/>
        <v/>
      </c>
    </row>
    <row r="1102" spans="1:8" ht="30.75" thickBot="1">
      <c r="A1102" s="67" t="s">
        <v>2870</v>
      </c>
      <c r="B1102" s="63" t="str">
        <f t="shared" si="17"/>
        <v xml:space="preserve">terça das 10:00 às 13:00, semanal </v>
      </c>
      <c r="C1102" s="65" t="s">
        <v>670</v>
      </c>
      <c r="D1102" s="65" t="s">
        <v>256</v>
      </c>
      <c r="E1102" s="65" t="s">
        <v>163</v>
      </c>
    </row>
    <row r="1103" spans="1:8" ht="30.75" thickBot="1">
      <c r="A1103" s="67" t="s">
        <v>4232</v>
      </c>
      <c r="B1103" s="63" t="str">
        <f t="shared" si="17"/>
        <v xml:space="preserve">terça das 19:00 às 22:00, semanal </v>
      </c>
      <c r="C1103" s="65" t="s">
        <v>4718</v>
      </c>
      <c r="D1103" s="65" t="s">
        <v>256</v>
      </c>
      <c r="E1103" s="65" t="s">
        <v>163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9" defaultRowHeight="1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2026.3</vt:lpstr>
      <vt:lpstr> turmas sistema atual</vt:lpstr>
      <vt:lpstr>Extensionistas</vt:lpstr>
      <vt:lpstr>limpar salas</vt:lpstr>
      <vt:lpstr>limpar salas (2)</vt:lpstr>
      <vt:lpstr>Planilha2</vt:lpstr>
      <vt:lpstr>Plan2</vt:lpstr>
      <vt:lpstr>'2026.3'!Area_de_impressao</vt:lpstr>
      <vt:lpstr>'2026.3'!Titulos_de_impressao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Zomignan</dc:creator>
  <cp:lastModifiedBy>Maria Cristina Zomignan</cp:lastModifiedBy>
  <cp:lastPrinted>2026-07-08T19:24:07Z</cp:lastPrinted>
  <dcterms:created xsi:type="dcterms:W3CDTF">2019-07-23T21:43:00Z</dcterms:created>
  <dcterms:modified xsi:type="dcterms:W3CDTF">2026-07-14T17:00:59Z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DF7B545090884E0DB9905A9BC392A014</vt:lpwstr>
  </property>
  <property fmtid="{D5CDD505-2E9C-101B-9397-08002B2CF9AE}" pid="3" name="KSOProductBuildVer">
    <vt:lpwstr>1046-11.2.0.11029</vt:lpwstr>
  </property>
</Properties>
</file>